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610" activeTab="0"/>
  </bookViews>
  <sheets>
    <sheet name="leva-202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<sst xmlns="http://schemas.openxmlformats.org/spreadsheetml/2006/main" count="40" uniqueCount="37">
  <si>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Е М И С И И</t>
  </si>
  <si>
    <t xml:space="preserve">    ПРЕДЛОЖЕНО ОТ МФ КОЛИЧЕСТВО</t>
  </si>
  <si>
    <t>ДОПУСНАТИ ДО УЧАСТИЕ ПОРЪЧКИ</t>
  </si>
  <si>
    <t>ОДОБРЕНИ ПОРЪЧКИ</t>
  </si>
  <si>
    <t>Средна</t>
  </si>
  <si>
    <t>%</t>
  </si>
  <si>
    <t xml:space="preserve">Общо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</si>
  <si>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</si>
  <si>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ISIN</t>
  </si>
  <si>
    <t>Лихвен</t>
  </si>
  <si>
    <t>Дата на аукциона</t>
  </si>
  <si>
    <t>Дата на емисията</t>
  </si>
  <si>
    <t>Дата на плащане</t>
  </si>
  <si>
    <t>Мини-                        мална</t>
  </si>
  <si>
    <t>Макси-                  мална</t>
  </si>
  <si>
    <t>Дата на       падежа</t>
  </si>
  <si>
    <t>BGN</t>
  </si>
  <si>
    <r>
      <rPr>
        <b/>
        <vertAlign val="superscript"/>
        <sz val="10"/>
        <rFont val="Times New Roman"/>
        <family val="1"/>
      </rPr>
      <t>1</t>
    </r>
    <r>
      <rPr>
        <b/>
        <sz val="9"/>
        <rFont val="Times New Roman"/>
        <family val="1"/>
      </rPr>
      <t xml:space="preserve"> Държавните ценни книжа са емитирани по реда на  Наредба № 5 на Министерстовото на финансите (МФ) и Българската народна банка за реда и условията за придобиване, регистриране, изплащане и търговия с държавни ценни книжа.</t>
    </r>
  </si>
  <si>
    <t>Средна цена                   на 100 единици  номинал</t>
  </si>
  <si>
    <t>Цена на 100 единици номинал</t>
  </si>
  <si>
    <t xml:space="preserve">Валута </t>
  </si>
  <si>
    <t>Брой дни</t>
  </si>
  <si>
    <t>Поредно отваряне</t>
  </si>
  <si>
    <t xml:space="preserve">Общ обем                                        </t>
  </si>
  <si>
    <t xml:space="preserve">Обем на аукциона 
</t>
  </si>
  <si>
    <t xml:space="preserve">Номинална стойност </t>
  </si>
  <si>
    <t xml:space="preserve">Номинална стойност                        </t>
  </si>
  <si>
    <t>I отваряне</t>
  </si>
  <si>
    <r>
      <t>ПРОВЕДЕНИ  АУКЦИОНИ ЗА ЛИХВОНОСНИ ДЪРЖАВНИ ЦЕННИ КНИЖА (СЪКРОВИЩНИ ОБЛИГАЦИИ) ПРЕЗ 2024 Г.</t>
    </r>
    <r>
      <rPr>
        <b/>
        <vertAlign val="superscript"/>
        <sz val="10"/>
        <color indexed="8"/>
        <rFont val="Times New Roman"/>
        <family val="1"/>
      </rPr>
      <t>1</t>
    </r>
  </si>
  <si>
    <t>BG 20 300 24 116</t>
  </si>
  <si>
    <t xml:space="preserve"> ще се увеличава чрез продажба на допълнителни количества от емисията</t>
  </si>
  <si>
    <t xml:space="preserve">Общо eмисии със срочност три години </t>
  </si>
  <si>
    <t>BG 20 400 24 213</t>
  </si>
  <si>
    <t xml:space="preserve">Общо eмисии със срочност шест години </t>
  </si>
  <si>
    <r>
      <rPr>
        <b/>
        <vertAlign val="superscript"/>
        <sz val="10"/>
        <rFont val="Times New Roman"/>
        <family val="1"/>
      </rPr>
      <t xml:space="preserve">2 </t>
    </r>
    <r>
      <rPr>
        <b/>
        <sz val="9"/>
        <rFont val="Times New Roman"/>
        <family val="1"/>
      </rPr>
      <t xml:space="preserve">Доходността на съкровищните облигации се изчислява съгласно прилаганата от МФ методика и възприетата от 01.01.2001г. лихвена конвенция (ACT/ACT), като се използва формулата ISMA -International Yield.  </t>
    </r>
  </si>
  <si>
    <r>
      <t>Дата на лихвени плащания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</si>
  <si>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Средна годишна доходност     % </t>
    </r>
    <r>
      <rPr>
        <b/>
        <vertAlign val="superscript"/>
        <sz val="11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</si>
</sst>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00"/>
    <numFmt numFmtId="182" formatCode="#,##0.0000"/>
    <numFmt numFmtId="183" formatCode="0.000"/>
    <numFmt numFmtId="184" formatCode="#,##0.0\ _л_в_."/>
    <numFmt numFmtId="185" formatCode="[$-402]dddd\,\ dd\ mmmm\ yyyy\ &quot;г.&quot;"/>
    <numFmt numFmtId="186" formatCode="[$-402]dd\ mmmm\ yyyy\ &quot;г.&quot;"/>
    <numFmt numFmtId="187" formatCode="dd\.mm\.yyyy\ &quot;г.&quot;;@"/>
    <numFmt numFmtId="188" formatCode="mmm/yyyy"/>
    <numFmt numFmtId="189" formatCode="#,##0.00_ ;\-#,##0.00\ "/>
  </numFmts>
  <fonts count="3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/>
    </xf>
    <xf numFmtId="0" fontId="5" fillId="24" borderId="15" xfId="0" applyFont="1" applyFill="1" applyBorder="1" applyAlignment="1" applyProtection="1">
      <alignment horizontal="center"/>
      <protection/>
    </xf>
    <xf numFmtId="174" fontId="5" fillId="24" borderId="16" xfId="0" applyNumberFormat="1" applyFont="1" applyFill="1" applyBorder="1" applyAlignment="1" applyProtection="1">
      <alignment horizontal="right"/>
      <protection/>
    </xf>
    <xf numFmtId="0" fontId="5" fillId="24" borderId="17" xfId="0" applyFont="1" applyFill="1" applyBorder="1" applyAlignment="1" applyProtection="1">
      <alignment horizontal="center"/>
      <protection/>
    </xf>
    <xf numFmtId="0" fontId="4" fillId="25" borderId="12" xfId="0" applyFont="1" applyFill="1" applyBorder="1" applyAlignment="1">
      <alignment horizontal="center"/>
    </xf>
    <xf numFmtId="39" fontId="5" fillId="24" borderId="15" xfId="0" applyNumberFormat="1" applyFont="1" applyFill="1" applyBorder="1" applyAlignment="1" applyProtection="1">
      <alignment horizontal="right"/>
      <protection/>
    </xf>
    <xf numFmtId="1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0" fontId="5" fillId="24" borderId="16" xfId="0" applyFont="1" applyFill="1" applyBorder="1" applyAlignment="1" applyProtection="1">
      <alignment horizontal="left"/>
      <protection/>
    </xf>
    <xf numFmtId="39" fontId="5" fillId="24" borderId="17" xfId="0" applyNumberFormat="1" applyFont="1" applyFill="1" applyBorder="1" applyAlignment="1" applyProtection="1">
      <alignment/>
      <protection/>
    </xf>
    <xf numFmtId="174" fontId="5" fillId="24" borderId="15" xfId="0" applyNumberFormat="1" applyFont="1" applyFill="1" applyBorder="1" applyAlignment="1" applyProtection="1">
      <alignment horizontal="right"/>
      <protection/>
    </xf>
    <xf numFmtId="39" fontId="4" fillId="0" borderId="13" xfId="0" applyNumberFormat="1" applyFont="1" applyFill="1" applyBorder="1" applyAlignment="1" applyProtection="1">
      <alignment vertical="top" wrapText="1"/>
      <protection/>
    </xf>
    <xf numFmtId="39" fontId="4" fillId="0" borderId="13" xfId="0" applyNumberFormat="1" applyFont="1" applyFill="1" applyBorder="1" applyAlignment="1" applyProtection="1">
      <alignment vertical="top"/>
      <protection/>
    </xf>
    <xf numFmtId="3" fontId="2" fillId="0" borderId="19" xfId="0" applyNumberFormat="1" applyFont="1" applyBorder="1" applyAlignment="1">
      <alignment/>
    </xf>
    <xf numFmtId="39" fontId="5" fillId="24" borderId="2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5" fillId="24" borderId="20" xfId="0" applyFont="1" applyFill="1" applyBorder="1" applyAlignment="1">
      <alignment horizontal="center"/>
    </xf>
    <xf numFmtId="39" fontId="5" fillId="24" borderId="20" xfId="0" applyNumberFormat="1" applyFont="1" applyFill="1" applyBorder="1" applyAlignment="1">
      <alignment horizontal="right"/>
    </xf>
    <xf numFmtId="0" fontId="5" fillId="24" borderId="22" xfId="0" applyFont="1" applyFill="1" applyBorder="1" applyAlignment="1" applyProtection="1">
      <alignment horizontal="left"/>
      <protection/>
    </xf>
    <xf numFmtId="39" fontId="5" fillId="24" borderId="23" xfId="0" applyNumberFormat="1" applyFont="1" applyFill="1" applyBorder="1" applyAlignment="1" applyProtection="1">
      <alignment/>
      <protection/>
    </xf>
    <xf numFmtId="0" fontId="5" fillId="24" borderId="24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39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25" borderId="18" xfId="0" applyFont="1" applyFill="1" applyBorder="1" applyAlignment="1" applyProtection="1">
      <alignment horizontal="center" vertical="top" wrapText="1"/>
      <protection/>
    </xf>
    <xf numFmtId="0" fontId="4" fillId="25" borderId="13" xfId="0" applyFont="1" applyFill="1" applyBorder="1" applyAlignment="1" applyProtection="1">
      <alignment horizontal="center" vertical="top" wrapText="1"/>
      <protection/>
    </xf>
    <xf numFmtId="0" fontId="4" fillId="25" borderId="25" xfId="0" applyFont="1" applyFill="1" applyBorder="1" applyAlignment="1" applyProtection="1">
      <alignment horizontal="center" vertical="top" wrapText="1"/>
      <protection/>
    </xf>
    <xf numFmtId="0" fontId="32" fillId="0" borderId="0" xfId="0" applyFont="1" applyAlignment="1" applyProtection="1">
      <alignment horizontal="center"/>
      <protection/>
    </xf>
    <xf numFmtId="0" fontId="33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Note 3" xfId="59"/>
    <cellStyle name="Note 4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tabSelected="1" zoomScale="110" zoomScaleNormal="110" zoomScalePageLayoutView="0" workbookViewId="0" topLeftCell="A4">
      <selection activeCell="D24" sqref="D24"/>
    </sheetView>
  </sheetViews>
  <sheetFormatPr defaultColWidth="9.140625" defaultRowHeight="12.75"/>
  <cols>
    <col min="1" max="1" width="15.8515625" style="15" customWidth="1"/>
    <col min="2" max="2" width="7.140625" style="15" customWidth="1"/>
    <col min="3" max="4" width="11.140625" style="15" customWidth="1"/>
    <col min="5" max="5" width="11.7109375" style="15" customWidth="1"/>
    <col min="6" max="7" width="11.28125" style="15" customWidth="1"/>
    <col min="8" max="8" width="11.57421875" style="15" customWidth="1"/>
    <col min="9" max="9" width="8.00390625" style="15" customWidth="1"/>
    <col min="10" max="10" width="8.8515625" style="15" customWidth="1"/>
    <col min="11" max="11" width="22.8515625" style="15" customWidth="1"/>
    <col min="12" max="12" width="18.421875" style="15" customWidth="1"/>
    <col min="13" max="13" width="15.421875" style="15" customWidth="1"/>
    <col min="14" max="14" width="17.140625" style="15" customWidth="1"/>
    <col min="15" max="15" width="13.57421875" style="15" customWidth="1"/>
    <col min="16" max="16" width="11.421875" style="15" customWidth="1"/>
    <col min="17" max="18" width="10.00390625" style="15" customWidth="1"/>
    <col min="19" max="19" width="10.8515625" style="15" customWidth="1"/>
    <col min="20" max="16384" width="9.140625" style="15" customWidth="1"/>
  </cols>
  <sheetData>
    <row r="1" ht="15" customHeight="1"/>
    <row r="2" spans="1:19" ht="15" customHeight="1">
      <c r="A2" s="26"/>
      <c r="B2" s="2"/>
      <c r="C2" s="1"/>
      <c r="D2" s="1"/>
      <c r="E2" s="1"/>
      <c r="F2" s="25" t="s">
        <v>7</v>
      </c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4"/>
    </row>
    <row r="3" spans="1:19" ht="15" customHeight="1">
      <c r="A3" s="67" t="s">
        <v>28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" customHeight="1">
      <c r="A4" s="69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5" customHeight="1">
      <c r="A5" s="2"/>
      <c r="B5" s="2"/>
      <c r="C5" s="2"/>
      <c r="D5" s="2"/>
      <c r="E5" s="2"/>
      <c r="F5" s="2"/>
      <c r="G5" s="2"/>
      <c r="H5" s="2"/>
      <c r="I5" s="5"/>
      <c r="J5" s="5"/>
      <c r="K5" s="5"/>
      <c r="L5" s="3"/>
      <c r="M5" s="3"/>
      <c r="N5" s="3"/>
      <c r="O5" s="3"/>
      <c r="P5" s="3"/>
      <c r="Q5" s="3"/>
      <c r="R5" s="3"/>
      <c r="S5" s="4"/>
    </row>
    <row r="6" spans="1:19" ht="12">
      <c r="A6" s="6" t="s">
        <v>0</v>
      </c>
      <c r="B6" s="6"/>
      <c r="C6" s="6"/>
      <c r="D6" s="6"/>
      <c r="E6" s="6"/>
      <c r="F6" s="6"/>
      <c r="G6" s="6"/>
      <c r="H6" s="6"/>
      <c r="I6" s="6"/>
      <c r="J6" s="13"/>
      <c r="K6" s="6" t="s">
        <v>1</v>
      </c>
      <c r="L6" s="6"/>
      <c r="M6" s="61" t="s">
        <v>2</v>
      </c>
      <c r="N6" s="63"/>
      <c r="O6" s="61" t="s">
        <v>3</v>
      </c>
      <c r="P6" s="62"/>
      <c r="Q6" s="62"/>
      <c r="R6" s="62"/>
      <c r="S6" s="63"/>
    </row>
    <row r="7" spans="1:19" ht="15" customHeight="1">
      <c r="A7" s="58" t="s">
        <v>8</v>
      </c>
      <c r="B7" s="58" t="s">
        <v>20</v>
      </c>
      <c r="C7" s="58" t="s">
        <v>10</v>
      </c>
      <c r="D7" s="58" t="s">
        <v>22</v>
      </c>
      <c r="E7" s="58" t="s">
        <v>11</v>
      </c>
      <c r="F7" s="58" t="s">
        <v>12</v>
      </c>
      <c r="G7" s="58" t="s">
        <v>15</v>
      </c>
      <c r="H7" s="58" t="s">
        <v>35</v>
      </c>
      <c r="I7" s="58" t="s">
        <v>21</v>
      </c>
      <c r="J7" s="10" t="s">
        <v>9</v>
      </c>
      <c r="K7" s="64" t="s">
        <v>23</v>
      </c>
      <c r="L7" s="64" t="s">
        <v>24</v>
      </c>
      <c r="M7" s="58" t="s">
        <v>25</v>
      </c>
      <c r="N7" s="58" t="s">
        <v>18</v>
      </c>
      <c r="O7" s="58" t="s">
        <v>26</v>
      </c>
      <c r="P7" s="7" t="s">
        <v>19</v>
      </c>
      <c r="Q7" s="8"/>
      <c r="R7" s="8"/>
      <c r="S7" s="58" t="s">
        <v>36</v>
      </c>
    </row>
    <row r="8" spans="1:19" ht="15" customHeight="1">
      <c r="A8" s="59"/>
      <c r="B8" s="59"/>
      <c r="C8" s="59"/>
      <c r="D8" s="59"/>
      <c r="E8" s="59"/>
      <c r="F8" s="59"/>
      <c r="G8" s="59"/>
      <c r="H8" s="59"/>
      <c r="I8" s="59"/>
      <c r="J8" s="20" t="s">
        <v>5</v>
      </c>
      <c r="K8" s="65"/>
      <c r="L8" s="65"/>
      <c r="M8" s="59"/>
      <c r="N8" s="59"/>
      <c r="O8" s="59"/>
      <c r="P8" s="58" t="s">
        <v>13</v>
      </c>
      <c r="Q8" s="58" t="s">
        <v>14</v>
      </c>
      <c r="R8" s="58" t="s">
        <v>4</v>
      </c>
      <c r="S8" s="59"/>
    </row>
    <row r="9" spans="1:19" ht="15" customHeight="1">
      <c r="A9" s="59"/>
      <c r="B9" s="59"/>
      <c r="C9" s="59"/>
      <c r="D9" s="59"/>
      <c r="E9" s="59"/>
      <c r="F9" s="59"/>
      <c r="G9" s="59"/>
      <c r="H9" s="59"/>
      <c r="I9" s="59"/>
      <c r="J9" s="10"/>
      <c r="K9" s="65"/>
      <c r="L9" s="65"/>
      <c r="M9" s="59"/>
      <c r="N9" s="59"/>
      <c r="O9" s="59"/>
      <c r="P9" s="59"/>
      <c r="Q9" s="59"/>
      <c r="R9" s="59"/>
      <c r="S9" s="59"/>
    </row>
    <row r="10" spans="1:19" ht="12">
      <c r="A10" s="60"/>
      <c r="B10" s="60"/>
      <c r="C10" s="60"/>
      <c r="D10" s="60"/>
      <c r="E10" s="60"/>
      <c r="F10" s="60"/>
      <c r="G10" s="60"/>
      <c r="H10" s="60"/>
      <c r="I10" s="60"/>
      <c r="J10" s="20"/>
      <c r="K10" s="66"/>
      <c r="L10" s="66"/>
      <c r="M10" s="60"/>
      <c r="N10" s="60"/>
      <c r="O10" s="60"/>
      <c r="P10" s="60"/>
      <c r="Q10" s="60"/>
      <c r="R10" s="60"/>
      <c r="S10" s="60"/>
    </row>
    <row r="11" spans="1:19" ht="12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9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9">
        <v>18</v>
      </c>
      <c r="S11" s="29">
        <v>19</v>
      </c>
    </row>
    <row r="12" spans="1:19" ht="12">
      <c r="A12" s="27"/>
      <c r="B12" s="10"/>
      <c r="C12" s="27"/>
      <c r="D12" s="9"/>
      <c r="E12" s="10"/>
      <c r="F12" s="10"/>
      <c r="G12" s="10"/>
      <c r="H12" s="27"/>
      <c r="I12" s="11"/>
      <c r="J12" s="9"/>
      <c r="K12" s="27"/>
      <c r="L12" s="12"/>
      <c r="M12" s="9"/>
      <c r="N12" s="10"/>
      <c r="O12" s="10"/>
      <c r="P12" s="10"/>
      <c r="Q12" s="10"/>
      <c r="R12" s="10"/>
      <c r="S12" s="11"/>
    </row>
    <row r="13" spans="1:19" ht="12" customHeight="1">
      <c r="A13" s="23" t="s">
        <v>29</v>
      </c>
      <c r="B13" s="32" t="s">
        <v>16</v>
      </c>
      <c r="C13" s="22">
        <v>45397</v>
      </c>
      <c r="D13" s="22" t="s">
        <v>27</v>
      </c>
      <c r="E13" s="22">
        <v>45399</v>
      </c>
      <c r="F13" s="22">
        <v>45399</v>
      </c>
      <c r="G13" s="33">
        <v>46494</v>
      </c>
      <c r="H13" s="22">
        <v>45582</v>
      </c>
      <c r="I13" s="14">
        <v>1095</v>
      </c>
      <c r="J13" s="16">
        <v>3</v>
      </c>
      <c r="K13" s="57" t="s">
        <v>30</v>
      </c>
      <c r="L13" s="30">
        <v>200000000</v>
      </c>
      <c r="M13" s="30">
        <v>512500000</v>
      </c>
      <c r="N13" s="16">
        <v>99.5</v>
      </c>
      <c r="O13" s="31">
        <v>200000000</v>
      </c>
      <c r="P13" s="16">
        <v>99.81</v>
      </c>
      <c r="Q13" s="16">
        <v>100.34</v>
      </c>
      <c r="R13" s="16">
        <v>100.03</v>
      </c>
      <c r="S13" s="16">
        <v>3.01</v>
      </c>
    </row>
    <row r="14" spans="1:19" ht="12">
      <c r="A14" s="14"/>
      <c r="B14" s="24"/>
      <c r="C14" s="14"/>
      <c r="D14" s="14"/>
      <c r="E14" s="14"/>
      <c r="F14" s="14"/>
      <c r="G14" s="24"/>
      <c r="H14" s="22">
        <v>45764</v>
      </c>
      <c r="I14" s="14"/>
      <c r="J14" s="16"/>
      <c r="K14" s="57"/>
      <c r="L14" s="30"/>
      <c r="M14" s="30"/>
      <c r="N14" s="16"/>
      <c r="O14" s="31"/>
      <c r="P14" s="16"/>
      <c r="Q14" s="16"/>
      <c r="R14" s="16"/>
      <c r="S14" s="16"/>
    </row>
    <row r="15" spans="1:19" ht="12">
      <c r="A15" s="14"/>
      <c r="B15" s="24"/>
      <c r="C15" s="14"/>
      <c r="D15" s="14"/>
      <c r="E15" s="14"/>
      <c r="F15" s="14"/>
      <c r="G15" s="24"/>
      <c r="H15" s="22">
        <v>45947</v>
      </c>
      <c r="I15" s="14"/>
      <c r="J15" s="16"/>
      <c r="K15" s="57"/>
      <c r="L15" s="30"/>
      <c r="M15" s="31"/>
      <c r="N15" s="14"/>
      <c r="O15" s="31"/>
      <c r="P15" s="14"/>
      <c r="Q15" s="14"/>
      <c r="R15" s="22"/>
      <c r="S15" s="14"/>
    </row>
    <row r="16" spans="1:19" ht="12">
      <c r="A16" s="14"/>
      <c r="B16" s="24"/>
      <c r="C16" s="14"/>
      <c r="D16" s="14"/>
      <c r="E16" s="14"/>
      <c r="F16" s="14"/>
      <c r="G16" s="24"/>
      <c r="H16" s="22">
        <v>46129</v>
      </c>
      <c r="I16" s="14"/>
      <c r="J16" s="16"/>
      <c r="K16" s="38"/>
      <c r="L16" s="30"/>
      <c r="M16" s="31"/>
      <c r="N16" s="14"/>
      <c r="O16" s="31"/>
      <c r="P16" s="14"/>
      <c r="Q16" s="14"/>
      <c r="R16" s="22"/>
      <c r="S16" s="14"/>
    </row>
    <row r="17" spans="1:19" ht="12">
      <c r="A17" s="14"/>
      <c r="B17" s="24"/>
      <c r="C17" s="14"/>
      <c r="D17" s="14"/>
      <c r="E17" s="14"/>
      <c r="F17" s="14"/>
      <c r="G17" s="24"/>
      <c r="H17" s="22">
        <v>46312</v>
      </c>
      <c r="I17" s="14"/>
      <c r="J17" s="16"/>
      <c r="K17" s="37"/>
      <c r="L17" s="30"/>
      <c r="M17" s="31"/>
      <c r="N17" s="14"/>
      <c r="O17" s="31"/>
      <c r="P17" s="14"/>
      <c r="Q17" s="14"/>
      <c r="R17" s="22"/>
      <c r="S17" s="14"/>
    </row>
    <row r="18" spans="1:19" ht="12">
      <c r="A18" s="14"/>
      <c r="B18" s="24"/>
      <c r="C18" s="14"/>
      <c r="D18" s="14"/>
      <c r="E18" s="14"/>
      <c r="F18" s="14"/>
      <c r="G18" s="24"/>
      <c r="H18" s="22">
        <v>46494</v>
      </c>
      <c r="I18" s="14"/>
      <c r="J18" s="16"/>
      <c r="K18" s="14"/>
      <c r="L18" s="30"/>
      <c r="M18" s="31"/>
      <c r="N18" s="14"/>
      <c r="O18" s="31"/>
      <c r="P18" s="14"/>
      <c r="Q18" s="14"/>
      <c r="R18" s="22"/>
      <c r="S18" s="14"/>
    </row>
    <row r="19" spans="1:19" ht="12">
      <c r="A19" s="14"/>
      <c r="B19" s="24"/>
      <c r="C19" s="14"/>
      <c r="D19" s="14"/>
      <c r="E19" s="14"/>
      <c r="F19" s="14"/>
      <c r="G19" s="24"/>
      <c r="H19" s="22"/>
      <c r="I19" s="14"/>
      <c r="J19" s="16"/>
      <c r="K19" s="14"/>
      <c r="L19" s="30"/>
      <c r="M19" s="31"/>
      <c r="N19" s="14"/>
      <c r="O19" s="31"/>
      <c r="P19" s="14"/>
      <c r="Q19" s="14"/>
      <c r="R19" s="22"/>
      <c r="S19" s="14"/>
    </row>
    <row r="20" spans="1:19" ht="15" customHeight="1">
      <c r="A20" s="34" t="s">
        <v>31</v>
      </c>
      <c r="B20" s="17"/>
      <c r="C20" s="17"/>
      <c r="D20" s="17"/>
      <c r="E20" s="17"/>
      <c r="F20" s="17"/>
      <c r="G20" s="17"/>
      <c r="H20" s="17"/>
      <c r="I20" s="17"/>
      <c r="J20" s="21"/>
      <c r="K20" s="35"/>
      <c r="L20" s="41">
        <f>SUM(L13:L19)</f>
        <v>200000000</v>
      </c>
      <c r="M20" s="41">
        <f>SUM(M13:M19)</f>
        <v>512500000</v>
      </c>
      <c r="N20" s="35"/>
      <c r="O20" s="41">
        <f>SUM(O13:O19)</f>
        <v>200000000</v>
      </c>
      <c r="P20" s="18"/>
      <c r="Q20" s="36"/>
      <c r="R20" s="36"/>
      <c r="S20" s="19"/>
    </row>
    <row r="21" spans="1:19" ht="12" customHeight="1">
      <c r="A21" s="23" t="s">
        <v>32</v>
      </c>
      <c r="B21" s="32" t="s">
        <v>16</v>
      </c>
      <c r="C21" s="22">
        <v>45425</v>
      </c>
      <c r="D21" s="22" t="s">
        <v>27</v>
      </c>
      <c r="E21" s="22">
        <v>45427</v>
      </c>
      <c r="F21" s="22">
        <v>45427</v>
      </c>
      <c r="G21" s="22">
        <v>47618</v>
      </c>
      <c r="H21" s="22">
        <v>45611</v>
      </c>
      <c r="I21" s="14">
        <v>2191</v>
      </c>
      <c r="J21" s="16">
        <v>3.25</v>
      </c>
      <c r="K21" s="57" t="s">
        <v>30</v>
      </c>
      <c r="L21" s="30">
        <v>200000000</v>
      </c>
      <c r="M21" s="30">
        <v>445347000</v>
      </c>
      <c r="N21" s="16">
        <v>98.93</v>
      </c>
      <c r="O21" s="31">
        <v>200000000</v>
      </c>
      <c r="P21" s="16">
        <v>99.39</v>
      </c>
      <c r="Q21" s="16">
        <v>99.94</v>
      </c>
      <c r="R21" s="16">
        <v>99.59</v>
      </c>
      <c r="S21" s="16">
        <v>3.35</v>
      </c>
    </row>
    <row r="22" spans="1:19" ht="12">
      <c r="A22" s="14"/>
      <c r="B22" s="24"/>
      <c r="C22" s="14"/>
      <c r="D22" s="14"/>
      <c r="E22" s="14"/>
      <c r="F22" s="14"/>
      <c r="G22" s="24"/>
      <c r="H22" s="22">
        <v>45792</v>
      </c>
      <c r="I22" s="14"/>
      <c r="J22" s="16"/>
      <c r="K22" s="57"/>
      <c r="L22" s="30"/>
      <c r="M22" s="30"/>
      <c r="N22" s="16"/>
      <c r="O22" s="31"/>
      <c r="P22" s="16"/>
      <c r="Q22" s="16"/>
      <c r="R22" s="16"/>
      <c r="S22" s="16"/>
    </row>
    <row r="23" spans="1:19" ht="12">
      <c r="A23" s="14"/>
      <c r="B23" s="24"/>
      <c r="C23" s="14"/>
      <c r="D23" s="14"/>
      <c r="E23" s="14"/>
      <c r="F23" s="14"/>
      <c r="G23" s="24"/>
      <c r="H23" s="22">
        <v>45976</v>
      </c>
      <c r="I23" s="14"/>
      <c r="J23" s="16"/>
      <c r="K23" s="57"/>
      <c r="L23" s="30"/>
      <c r="M23" s="31"/>
      <c r="N23" s="14"/>
      <c r="O23" s="31"/>
      <c r="P23" s="14"/>
      <c r="Q23" s="14"/>
      <c r="R23" s="22"/>
      <c r="S23" s="14"/>
    </row>
    <row r="24" spans="1:19" ht="12">
      <c r="A24" s="14"/>
      <c r="B24" s="24"/>
      <c r="C24" s="14"/>
      <c r="D24" s="14"/>
      <c r="E24" s="14"/>
      <c r="F24" s="14"/>
      <c r="G24" s="24"/>
      <c r="H24" s="22">
        <v>46157</v>
      </c>
      <c r="I24" s="14"/>
      <c r="J24" s="16"/>
      <c r="K24" s="38"/>
      <c r="L24" s="30"/>
      <c r="M24" s="31"/>
      <c r="N24" s="14"/>
      <c r="O24" s="31"/>
      <c r="P24" s="14"/>
      <c r="Q24" s="14"/>
      <c r="R24" s="22"/>
      <c r="S24" s="14"/>
    </row>
    <row r="25" spans="1:19" ht="12">
      <c r="A25" s="14"/>
      <c r="B25" s="24"/>
      <c r="C25" s="14"/>
      <c r="D25" s="14"/>
      <c r="E25" s="14"/>
      <c r="F25" s="14"/>
      <c r="G25" s="24"/>
      <c r="H25" s="22">
        <v>46341</v>
      </c>
      <c r="I25" s="14"/>
      <c r="J25" s="16"/>
      <c r="K25" s="37"/>
      <c r="L25" s="30"/>
      <c r="M25" s="31"/>
      <c r="N25" s="14"/>
      <c r="O25" s="31"/>
      <c r="P25" s="14"/>
      <c r="Q25" s="14"/>
      <c r="R25" s="22"/>
      <c r="S25" s="14"/>
    </row>
    <row r="26" spans="1:19" ht="12">
      <c r="A26" s="14"/>
      <c r="B26" s="24"/>
      <c r="C26" s="14"/>
      <c r="D26" s="14"/>
      <c r="E26" s="14"/>
      <c r="F26" s="14"/>
      <c r="G26" s="24"/>
      <c r="H26" s="22">
        <v>46522</v>
      </c>
      <c r="I26" s="14"/>
      <c r="J26" s="16"/>
      <c r="K26" s="14"/>
      <c r="L26" s="30"/>
      <c r="M26" s="31"/>
      <c r="N26" s="14"/>
      <c r="O26" s="31"/>
      <c r="P26" s="14"/>
      <c r="Q26" s="14"/>
      <c r="R26" s="22"/>
      <c r="S26" s="14"/>
    </row>
    <row r="27" spans="1:19" ht="12">
      <c r="A27" s="23"/>
      <c r="B27" s="24"/>
      <c r="C27" s="14"/>
      <c r="D27" s="14"/>
      <c r="E27" s="14"/>
      <c r="F27" s="14"/>
      <c r="G27" s="24"/>
      <c r="H27" s="22">
        <v>46706</v>
      </c>
      <c r="I27" s="14"/>
      <c r="J27" s="16"/>
      <c r="K27" s="14"/>
      <c r="L27" s="30"/>
      <c r="M27" s="31"/>
      <c r="N27" s="14"/>
      <c r="O27" s="31"/>
      <c r="P27" s="14"/>
      <c r="Q27" s="14"/>
      <c r="R27" s="22"/>
      <c r="S27" s="14"/>
    </row>
    <row r="28" spans="1:19" ht="12">
      <c r="A28" s="23"/>
      <c r="B28" s="24"/>
      <c r="C28" s="14"/>
      <c r="D28" s="14"/>
      <c r="E28" s="14"/>
      <c r="F28" s="14"/>
      <c r="G28" s="24"/>
      <c r="H28" s="22">
        <v>46888</v>
      </c>
      <c r="I28" s="14"/>
      <c r="J28" s="16"/>
      <c r="K28" s="14"/>
      <c r="L28" s="30"/>
      <c r="M28" s="31"/>
      <c r="N28" s="14"/>
      <c r="O28" s="31"/>
      <c r="P28" s="14"/>
      <c r="Q28" s="14"/>
      <c r="R28" s="22"/>
      <c r="S28" s="14"/>
    </row>
    <row r="29" spans="1:19" ht="12">
      <c r="A29" s="23"/>
      <c r="B29" s="24"/>
      <c r="C29" s="14"/>
      <c r="D29" s="14"/>
      <c r="E29" s="14"/>
      <c r="F29" s="14"/>
      <c r="G29" s="24"/>
      <c r="H29" s="22">
        <v>47072</v>
      </c>
      <c r="I29" s="14"/>
      <c r="J29" s="16"/>
      <c r="K29" s="14"/>
      <c r="L29" s="30"/>
      <c r="M29" s="31"/>
      <c r="N29" s="14"/>
      <c r="O29" s="31"/>
      <c r="P29" s="14"/>
      <c r="Q29" s="14"/>
      <c r="R29" s="22"/>
      <c r="S29" s="14"/>
    </row>
    <row r="30" spans="1:19" ht="12">
      <c r="A30" s="23"/>
      <c r="B30" s="24"/>
      <c r="C30" s="14"/>
      <c r="D30" s="14"/>
      <c r="E30" s="14"/>
      <c r="F30" s="14"/>
      <c r="G30" s="24"/>
      <c r="H30" s="22">
        <v>47253</v>
      </c>
      <c r="I30" s="14"/>
      <c r="J30" s="16"/>
      <c r="K30" s="14"/>
      <c r="L30" s="30"/>
      <c r="M30" s="31"/>
      <c r="N30" s="14"/>
      <c r="O30" s="31"/>
      <c r="P30" s="14"/>
      <c r="Q30" s="14"/>
      <c r="R30" s="22"/>
      <c r="S30" s="14"/>
    </row>
    <row r="31" spans="1:19" ht="12">
      <c r="A31" s="23"/>
      <c r="B31" s="24"/>
      <c r="C31" s="14"/>
      <c r="D31" s="14"/>
      <c r="E31" s="14"/>
      <c r="F31" s="14"/>
      <c r="G31" s="24"/>
      <c r="H31" s="22">
        <v>47437</v>
      </c>
      <c r="I31" s="14"/>
      <c r="J31" s="16"/>
      <c r="K31" s="14"/>
      <c r="L31" s="30"/>
      <c r="M31" s="31"/>
      <c r="N31" s="14"/>
      <c r="O31" s="31"/>
      <c r="P31" s="14"/>
      <c r="Q31" s="14"/>
      <c r="R31" s="22"/>
      <c r="S31" s="14"/>
    </row>
    <row r="32" spans="1:19" ht="12">
      <c r="A32" s="23"/>
      <c r="B32" s="24"/>
      <c r="C32" s="14"/>
      <c r="D32" s="14"/>
      <c r="E32" s="14"/>
      <c r="F32" s="14"/>
      <c r="G32" s="24"/>
      <c r="H32" s="22">
        <v>47618</v>
      </c>
      <c r="I32" s="14"/>
      <c r="J32" s="16"/>
      <c r="K32" s="14"/>
      <c r="L32" s="30"/>
      <c r="M32" s="31"/>
      <c r="N32" s="14"/>
      <c r="O32" s="31"/>
      <c r="P32" s="14"/>
      <c r="Q32" s="14"/>
      <c r="R32" s="22"/>
      <c r="S32" s="14"/>
    </row>
    <row r="33" spans="1:19" ht="12">
      <c r="A33" s="23"/>
      <c r="B33" s="24"/>
      <c r="C33" s="14"/>
      <c r="D33" s="14"/>
      <c r="E33" s="14"/>
      <c r="F33" s="14"/>
      <c r="G33" s="24"/>
      <c r="H33" s="24"/>
      <c r="I33" s="14"/>
      <c r="J33" s="16"/>
      <c r="K33" s="14"/>
      <c r="L33" s="30"/>
      <c r="M33" s="31"/>
      <c r="N33" s="14"/>
      <c r="O33" s="31"/>
      <c r="P33" s="14"/>
      <c r="Q33" s="14"/>
      <c r="R33" s="22"/>
      <c r="S33" s="14"/>
    </row>
    <row r="34" spans="1:19" ht="15" customHeight="1">
      <c r="A34" s="34" t="s">
        <v>33</v>
      </c>
      <c r="B34" s="17"/>
      <c r="C34" s="17"/>
      <c r="D34" s="17"/>
      <c r="E34" s="17"/>
      <c r="F34" s="17"/>
      <c r="G34" s="17"/>
      <c r="H34" s="17"/>
      <c r="I34" s="17"/>
      <c r="J34" s="21"/>
      <c r="K34" s="35"/>
      <c r="L34" s="41">
        <f>L21</f>
        <v>200000000</v>
      </c>
      <c r="M34" s="41">
        <f>M21</f>
        <v>445347000</v>
      </c>
      <c r="N34" s="35"/>
      <c r="O34" s="41">
        <f>O21</f>
        <v>200000000</v>
      </c>
      <c r="P34" s="18"/>
      <c r="Q34" s="36"/>
      <c r="R34" s="36"/>
      <c r="S34" s="19"/>
    </row>
    <row r="35" ht="12.75" thickBot="1"/>
    <row r="36" spans="1:19" ht="13.5" customHeight="1" thickBot="1">
      <c r="A36" s="52" t="s">
        <v>6</v>
      </c>
      <c r="B36" s="50"/>
      <c r="C36" s="50"/>
      <c r="D36" s="50"/>
      <c r="E36" s="50"/>
      <c r="F36" s="50"/>
      <c r="G36" s="50"/>
      <c r="H36" s="50"/>
      <c r="I36" s="50"/>
      <c r="J36" s="51"/>
      <c r="K36" s="40"/>
      <c r="L36" s="39">
        <f>L20+L34</f>
        <v>400000000</v>
      </c>
      <c r="M36" s="42">
        <f>M20+M34</f>
        <v>957847000</v>
      </c>
      <c r="N36" s="53"/>
      <c r="O36" s="42">
        <f>O20+O34</f>
        <v>400000000</v>
      </c>
      <c r="P36" s="54"/>
      <c r="Q36" s="55"/>
      <c r="R36" s="55"/>
      <c r="S36" s="56"/>
    </row>
    <row r="38" spans="1:19" ht="15.75">
      <c r="A38" s="46" t="s">
        <v>17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5"/>
      <c r="P38" s="48"/>
      <c r="Q38" s="44"/>
      <c r="R38" s="43"/>
      <c r="S38" s="4"/>
    </row>
    <row r="39" spans="1:19" ht="15.75">
      <c r="A39" s="49" t="s">
        <v>34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5"/>
      <c r="M39" s="44"/>
      <c r="N39" s="43"/>
      <c r="O39" s="47"/>
      <c r="P39"/>
      <c r="Q39"/>
      <c r="R39"/>
      <c r="S39"/>
    </row>
  </sheetData>
  <sheetProtection/>
  <mergeCells count="25">
    <mergeCell ref="A3:S3"/>
    <mergeCell ref="A4:S4"/>
    <mergeCell ref="M7:M10"/>
    <mergeCell ref="Q8:Q10"/>
    <mergeCell ref="S7:S10"/>
    <mergeCell ref="A7:A10"/>
    <mergeCell ref="B7:B10"/>
    <mergeCell ref="M6:N6"/>
    <mergeCell ref="I7:I10"/>
    <mergeCell ref="C7:C10"/>
    <mergeCell ref="O6:S6"/>
    <mergeCell ref="N7:N10"/>
    <mergeCell ref="K7:K10"/>
    <mergeCell ref="L7:L10"/>
    <mergeCell ref="P8:P10"/>
    <mergeCell ref="R8:R10"/>
    <mergeCell ref="P36:S36"/>
    <mergeCell ref="K13:K15"/>
    <mergeCell ref="K21:K23"/>
    <mergeCell ref="D7:D10"/>
    <mergeCell ref="E7:E10"/>
    <mergeCell ref="F7:F10"/>
    <mergeCell ref="G7:G10"/>
    <mergeCell ref="O7:O10"/>
    <mergeCell ref="H7:H10"/>
  </mergeCells>
  <printOptions horizontalCentered="1"/>
  <pageMargins left="0" right="0" top="0.2755905511811024" bottom="0.07874015748031496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2024-05-15T07:31:48Z</cp:lastPrinted>
  <dcterms:created xsi:type="dcterms:W3CDTF">2006-02-08T14:19:02Z</dcterms:created>
  <dcterms:modified xsi:type="dcterms:W3CDTF">2024-05-15T07:31:51Z</dcterms:modified>
  <cp:category/>
  <cp:version/>
  <cp:contentType/>
  <cp:contentStatus/>
</cp:coreProperties>
</file>