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0" windowWidth="8070" windowHeight="10485" tabRatio="625" activeTab="2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@@XLCUBEDDEFS@@" sheetId="5" state="veryHidden" r:id="rId5"/>
    <sheet name="Таблица 5" sheetId="6" r:id="rId6"/>
    <sheet name="Таблица 6" sheetId="7" r:id="rId7"/>
  </sheets>
  <externalReferences>
    <externalReference r:id="rId10"/>
  </externalReferences>
  <definedNames>
    <definedName name="___xlc_DefaultDisplayOption___" hidden="1">"caption"</definedName>
    <definedName name="___xlc_DisplayNullValues___" hidden="1">TRUE</definedName>
    <definedName name="___xlc_DisplayNullValuesAs___" hidden="1">"..."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a" localSheetId="0">'Таблица 1'!#REF!</definedName>
    <definedName name="a" localSheetId="1">'[1]Txt_01'!#REF!</definedName>
    <definedName name="a" localSheetId="2">#REF!</definedName>
    <definedName name="a" localSheetId="3">'[1]Txt_01'!#REF!</definedName>
    <definedName name="a">#REF!</definedName>
    <definedName name="_xlnm.Print_Area" localSheetId="0">'Таблица 1'!#REF!</definedName>
    <definedName name="_xlnm.Print_Area" localSheetId="1">'Таблица 2'!$B$3:$R$40</definedName>
    <definedName name="_xlnm.Print_Area" localSheetId="2">'Таблица 3'!$B$3:$M$57</definedName>
    <definedName name="_xlnm.Print_Area" localSheetId="3">'Таблица 4'!$B$3:$R$27</definedName>
    <definedName name="XL3GridPlaceHolder9DD756C5562C4A2" localSheetId="0">'Таблица 1'!#REF!</definedName>
    <definedName name="XL3GridPlaceHolder9DD756C5562C4A2" localSheetId="1">'[1]Txt_01'!#REF!</definedName>
    <definedName name="XL3GridPlaceHolder9DD756C5562C4A2" localSheetId="2">#REF!</definedName>
    <definedName name="XL3GridPlaceHolder9DD756C5562C4A2" localSheetId="3">'[1]Txt_01'!#REF!</definedName>
    <definedName name="XL3GridPlaceHolder9DD756C5562C4A2">#REF!</definedName>
    <definedName name="XL3GridPlaceHolderClear9DD756C5562C4A2" localSheetId="0">'Таблица 1'!#REF!</definedName>
    <definedName name="XL3GridPlaceHolderClear9DD756C5562C4A2" localSheetId="1">'[1]Txt_01'!#REF!</definedName>
    <definedName name="XL3GridPlaceHolderClear9DD756C5562C4A2" localSheetId="2">#REF!</definedName>
    <definedName name="XL3GridPlaceHolderClear9DD756C5562C4A2" localSheetId="3">'[1]Txt_01'!#REF!</definedName>
    <definedName name="XL3GridPlaceHolderClear9DD756C5562C4A2">#REF!</definedName>
    <definedName name="XL3GridPlaceHolderClearData9DD756C5562C4A2" localSheetId="0">'Таблица 1'!#REF!</definedName>
    <definedName name="XL3GridPlaceHolderClearData9DD756C5562C4A2" localSheetId="1">'[1]Txt_01'!#REF!</definedName>
    <definedName name="XL3GridPlaceHolderClearData9DD756C5562C4A2" localSheetId="2">#REF!</definedName>
    <definedName name="XL3GridPlaceHolderClearData9DD756C5562C4A2" localSheetId="3">'[1]Txt_01'!#REF!</definedName>
    <definedName name="XL3GridPlaceHolderClearData9DD756C5562C4A2">#REF!</definedName>
  </definedNames>
  <calcPr fullCalcOnLoad="1"/>
</workbook>
</file>

<file path=xl/sharedStrings.xml><?xml version="1.0" encoding="utf-8"?>
<sst xmlns="http://schemas.openxmlformats.org/spreadsheetml/2006/main" count="229" uniqueCount="103">
  <si>
    <t>EUR / OTH</t>
  </si>
  <si>
    <t>USD / EUR</t>
  </si>
  <si>
    <t>USD / JPY</t>
  </si>
  <si>
    <t>USD / GBP</t>
  </si>
  <si>
    <t>USD / AUD</t>
  </si>
  <si>
    <t>USD / CAD</t>
  </si>
  <si>
    <t>USD / CHF</t>
  </si>
  <si>
    <t>USD / MXN</t>
  </si>
  <si>
    <t>USD / CNY</t>
  </si>
  <si>
    <t>USD / NZD</t>
  </si>
  <si>
    <t>USD / RUB</t>
  </si>
  <si>
    <t>USD / HKD</t>
  </si>
  <si>
    <t>USD / SGD</t>
  </si>
  <si>
    <t>USD / TRY</t>
  </si>
  <si>
    <t>USD / KRW</t>
  </si>
  <si>
    <t>USD / SEK</t>
  </si>
  <si>
    <t>USD / ZAR</t>
  </si>
  <si>
    <t>USD / INR</t>
  </si>
  <si>
    <t>USD / NOK</t>
  </si>
  <si>
    <t>USD / BRL</t>
  </si>
  <si>
    <t>USD / PLN</t>
  </si>
  <si>
    <t>USD / TWD</t>
  </si>
  <si>
    <t>EUR / JPY</t>
  </si>
  <si>
    <t>EUR / GBP</t>
  </si>
  <si>
    <t>EUR / CHF</t>
  </si>
  <si>
    <t>EUR / SEK</t>
  </si>
  <si>
    <t>EUR / AUD</t>
  </si>
  <si>
    <t>EUR / NOK</t>
  </si>
  <si>
    <t>EUR / CAD</t>
  </si>
  <si>
    <t>EUR / PLN</t>
  </si>
  <si>
    <t>EUR / DKK</t>
  </si>
  <si>
    <t>EUR / HUF</t>
  </si>
  <si>
    <t>EUR / TRY</t>
  </si>
  <si>
    <t>EUR / CNY</t>
  </si>
  <si>
    <t>&lt;?xml version="1.0" encoding="utf-8"?&gt;&lt;book createdby="6.1.33.0" savedby="6.1.33.0" publishedpath=""&gt;&lt;permissions&gt;&lt;permission name="DundasChartRendering" value="0" /&gt;&lt;/permissions&gt;&lt;connections&gt;&lt;connection id="1" name=""&gt;&lt;type&gt;AnalysisServices&lt;/type&gt;&lt;variable type="String" name="server"&gt;&lt;value&gt;MSAPSAS03\PR01&lt;/value&gt;&lt;/variable&gt;&lt;variable type="String" name="database"&gt;&lt;value&gt;MSTAT Cubes&lt;/value&gt;&lt;/variable&gt;&lt;variable type="String" name="cube"&gt;&lt;value&gt;XTD Provisional&lt;/value&gt;&lt;/variable&gt;&lt;writebacktype&gt;AnalysisServices&lt;/writebacktype&gt;&lt;writebacksetting /&gt;&lt;variable type="Boolean" name="requirespassword"&gt;&lt;value&gt;0&lt;/value&gt;&lt;/variable&gt;&lt;lastconnected&gt;0001-01-01T00:00:00&lt;/lastconnected&gt;&lt;props&gt;&lt;prop name="MDXMissingMemberMode" value="Error" /&gt;&lt;/props&gt;&lt;/connection&gt;&lt;/connections&gt;&lt;parameters /&gt;&lt;sheets&gt;&lt;sheet name="Table 1" /&gt;&lt;sheet name="Table 2" /&gt;&lt;sheet name="Table 3" /&gt;&lt;sheet name="Table 4" /&gt;&lt;sheet name="Table 5" /&gt;&lt;sheet name="Table 6" /&gt;&lt;sheet name="@@XLCUBEDDEFS@@" /&gt;&lt;/sheets&gt;&lt;workbookcalculationdefinitions /&gt;&lt;formulaoptions replacenulls="1" replacenullswith="" hidenullondrill="0" hidezeroondrill="0" autofitondrill="0" enablewriteback="0" indentondrill="1" /&gt;&lt;ignoremutlimembersactions&gt;0&lt;/ignoremutlimembersactions&gt;&lt;queryengine&gt;&lt;asqueryopt&gt;&lt;queryoptimiser /&gt;&lt;/asqueryopt&gt;&lt;/queryengine&gt;&lt;formulabreakoutdefinitions /&gt;&lt;writeback allowWriteback="0" entryMode="Online" atLevel="LowestOnly" highlightMembers="0" highlightData="0" highlightColour="0" changedColour="0" spreadMethod="" /&gt;&lt;extensions /&gt;&lt;maxgridrefreshdepth&gt;5&lt;/maxgridrefreshdepth&gt;&lt;/book&gt;</t>
  </si>
  <si>
    <t>Инструмент</t>
  </si>
  <si>
    <t>Инструменти на валутния пазар</t>
  </si>
  <si>
    <t>Спот трансакции</t>
  </si>
  <si>
    <t>Суапове на валутния пазар</t>
  </si>
  <si>
    <t>Валутни суапове</t>
  </si>
  <si>
    <t>Опции и други продукти</t>
  </si>
  <si>
    <t>Оборот на валутния пазар по инструменти</t>
  </si>
  <si>
    <t>Оборот на валутния пазар по контрагенти</t>
  </si>
  <si>
    <t>Контрагенти</t>
  </si>
  <si>
    <t>Общо</t>
  </si>
  <si>
    <t>с отчетни дилъри</t>
  </si>
  <si>
    <t>с други финансови институции</t>
  </si>
  <si>
    <t>с нефинансови клиенти</t>
  </si>
  <si>
    <t>BGN / AUD</t>
  </si>
  <si>
    <t>BGN / CAD</t>
  </si>
  <si>
    <t>BGN / CHF</t>
  </si>
  <si>
    <t>BGN / EUR</t>
  </si>
  <si>
    <t>BGN / GBP</t>
  </si>
  <si>
    <t>BGN / JPY</t>
  </si>
  <si>
    <t>BGN / SEK</t>
  </si>
  <si>
    <t>BGN / USD</t>
  </si>
  <si>
    <t>BGN / OTH</t>
  </si>
  <si>
    <t>USD / OTH</t>
  </si>
  <si>
    <t>Форуърдни сделки</t>
  </si>
  <si>
    <t>от които:</t>
  </si>
  <si>
    <t>Стойност</t>
  </si>
  <si>
    <t>Дял</t>
  </si>
  <si>
    <t>Таблица 1</t>
  </si>
  <si>
    <t>Таблица 2</t>
  </si>
  <si>
    <t>Оборот на валутния пазар по инструменти, контрагенти и матуритет</t>
  </si>
  <si>
    <t>Инструменти/ контаргенти/ матуритет</t>
  </si>
  <si>
    <t>седем дни или по-малко</t>
  </si>
  <si>
    <t>от седем дни до една година</t>
  </si>
  <si>
    <t>над една година</t>
  </si>
  <si>
    <t>Таблица 3</t>
  </si>
  <si>
    <t>Валутна двойка</t>
  </si>
  <si>
    <t>Други</t>
  </si>
  <si>
    <t>Оборот на валутния пазар по валутни двойки</t>
  </si>
  <si>
    <t>Таблица 4</t>
  </si>
  <si>
    <t xml:space="preserve">   местни</t>
  </si>
  <si>
    <t xml:space="preserve">   презгранични</t>
  </si>
  <si>
    <t xml:space="preserve">   некласифицирани</t>
  </si>
  <si>
    <t xml:space="preserve">   други</t>
  </si>
  <si>
    <t xml:space="preserve">   банки, които не са отчетни дилъри</t>
  </si>
  <si>
    <t xml:space="preserve">   институционални инвеститори</t>
  </si>
  <si>
    <t xml:space="preserve">   финансови институции от официалния сектор</t>
  </si>
  <si>
    <t>Всички валутни двойки</t>
  </si>
  <si>
    <t>Среднодневна стойност през месец април в млн. щ.д.</t>
  </si>
  <si>
    <t xml:space="preserve">местни </t>
  </si>
  <si>
    <t>презгранични</t>
  </si>
  <si>
    <t xml:space="preserve">   хедж фондове и фирми за търговия за собств. сметка</t>
  </si>
  <si>
    <t>Бележка: Данните са коригирани, за да се избегне двойното отчитане на трансакциите между местните отчетни дилъри.</t>
  </si>
  <si>
    <t>първокласни брокери на валутния пазар</t>
  </si>
  <si>
    <t>трансакции на дребно</t>
  </si>
  <si>
    <t>трансакции между свързани лица</t>
  </si>
  <si>
    <t>2007 г.</t>
  </si>
  <si>
    <t>2010 г.</t>
  </si>
  <si>
    <t>2013 г.</t>
  </si>
  <si>
    <t>2016 г.</t>
  </si>
  <si>
    <t>Среднодневна стойност през месец април в млн. щ.д. и като дял от общия оборот</t>
  </si>
  <si>
    <t>Таблица 5</t>
  </si>
  <si>
    <t>Оборот на извънборсовия пазар на лихвени деривати</t>
  </si>
  <si>
    <t>Деривати върху лихвени проценти</t>
  </si>
  <si>
    <t>Форуърдни сделки с лихвено плащане</t>
  </si>
  <si>
    <t>Суапове върху лихвени проценти</t>
  </si>
  <si>
    <t>Таблица 6</t>
  </si>
  <si>
    <t>Инструменти/ контрагенти</t>
  </si>
  <si>
    <t>местни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</si>
</sst>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Sfr.&quot;#,##0;\-&quot;Sfr.&quot;#,##0"/>
    <numFmt numFmtId="173" formatCode="&quot;Sfr.&quot;#,##0;[Red]\-&quot;Sfr.&quot;#,##0"/>
    <numFmt numFmtId="174" formatCode="&quot;Sfr.&quot;#,##0.00;\-&quot;Sfr.&quot;#,##0.00"/>
    <numFmt numFmtId="175" formatCode="&quot;Sfr.&quot;#,##0.00;[Red]\-&quot;Sfr.&quot;#,##0.00"/>
    <numFmt numFmtId="176" formatCode="_-&quot;Sfr.&quot;* #,##0_-;\-&quot;Sfr.&quot;* #,##0_-;_-&quot;Sfr.&quot;* &quot;-&quot;_-;_-@_-"/>
    <numFmt numFmtId="177" formatCode="_-* #,##0_-;\-* #,##0_-;_-* &quot;-&quot;_-;_-@_-"/>
    <numFmt numFmtId="178" formatCode="_-&quot;Sfr.&quot;* #,##0.00_-;\-&quot;Sfr.&quot;* #,##0.00_-;_-&quot;Sfr.&quot;* &quot;-&quot;??_-;_-@_-"/>
    <numFmt numFmtId="179" formatCode="_-* #,##0.00_-;\-* #,##0.00_-;_-* &quot;-&quot;??_-;_-@_-"/>
    <numFmt numFmtId="180" formatCode="_(* #,##0.00_);_(* \(#,##0.00\);_(* &quot;-&quot;??_);_(@_)"/>
    <numFmt numFmtId="181" formatCode="_(* #,##0_);_(* \(#,##0\);_(* &quot;...&quot;_);_(@_)"/>
    <numFmt numFmtId="182" formatCode="_(* #,##0.0_);_(* \(#,##0.0\);_(* &quot;-&quot;??_);_(@_)"/>
    <numFmt numFmtId="183" formatCode=";;;"/>
    <numFmt numFmtId="184" formatCode="#,###.0"/>
    <numFmt numFmtId="185" formatCode="0.0"/>
    <numFmt numFmtId="186" formatCode="dd/mm/yyyy;@"/>
    <numFmt numFmtId="187" formatCode="#,##0.000000"/>
    <numFmt numFmtId="188" formatCode="#,##0.0000"/>
    <numFmt numFmtId="189" formatCode="#,##0.000"/>
    <numFmt numFmtId="190" formatCode="_-* #,##0_-;\-* #,##0_-;_-* &quot;-&quot;??_-;_-@_-"/>
    <numFmt numFmtId="191" formatCode="_(* #,##0.0_);_(* \(#,##0.0\);_(* &quot;...&quot;_);_(@_)"/>
    <numFmt numFmtId="192" formatCode="_(* #,##0_);_(* #,##0;_(* &quot;...&quot;_);_(@_)"/>
    <numFmt numFmtId="193" formatCode="_(* #,##0.0_);_(* #,##0.0;_(* &quot;...&quot;_);_(@_)"/>
    <numFmt numFmtId="194" formatCode="yyyy"/>
    <numFmt numFmtId="195" formatCode="0.0;;&quot;...&quot;"/>
    <numFmt numFmtId="196" formatCode="#,##0;\–#,##0;\–\ "/>
    <numFmt numFmtId="197" formatCode="#,##0.0"/>
    <numFmt numFmtId="198" formatCode="_-* #,##0.0\ _л_в_._-;\-* #,##0.0\ _л_в_._-;_-* &quot;-&quot;??\ _л_в_._-;_-@_-"/>
    <numFmt numFmtId="199" formatCode="_-* #,##0\ _л_в_._-;\-* #,##0\ _л_в_._-;_-* &quot;-&quot;??\ _л_в_._-;_-@_-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0;;&quot;...&quot;"/>
    <numFmt numFmtId="208" formatCode="0.000%"/>
    <numFmt numFmtId="209" formatCode="0.0000%"/>
    <numFmt numFmtId="210" formatCode="0.00000%"/>
    <numFmt numFmtId="211" formatCode="0.000000000000000"/>
    <numFmt numFmtId="212" formatCode="0.0000000000000"/>
    <numFmt numFmtId="213" formatCode="0.000000000000"/>
    <numFmt numFmtId="214" formatCode="0.00000000000000"/>
    <numFmt numFmtId="215" formatCode="_-* #,##0.000\ _л_в_._-;\-* #,##0.000\ _л_в_._-;_-* &quot;-&quot;??\ _л_в_._-;_-@_-"/>
    <numFmt numFmtId="216" formatCode="#,##0_ ;\-#,##0\ "/>
    <numFmt numFmtId="217" formatCode="#,##0.0_ ;\-#,##0.0\ "/>
    <numFmt numFmtId="218" formatCode="0.000000000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56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00206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/>
      <right/>
      <top/>
      <bottom style="hair"/>
    </border>
    <border>
      <left/>
      <right style="hair"/>
      <top/>
      <bottom/>
    </border>
    <border>
      <left>
        <color indexed="63"/>
      </left>
      <right/>
      <top>
        <color indexed="63"/>
      </top>
      <bottom style="thick">
        <color rgb="FF002060"/>
      </bottom>
    </border>
    <border>
      <left/>
      <right/>
      <top style="hair"/>
      <bottom/>
    </border>
    <border>
      <left/>
      <right/>
      <top/>
      <bottom style="hair">
        <color indexed="56"/>
      </bottom>
    </border>
    <border>
      <left/>
      <right/>
      <top/>
      <bottom style="hair">
        <color indexed="55"/>
      </bottom>
    </border>
    <border>
      <left/>
      <right style="hair"/>
      <top/>
      <bottom style="hair">
        <color indexed="55"/>
      </bottom>
    </border>
    <border>
      <left/>
      <right style="hair"/>
      <top style="hair"/>
      <bottom/>
    </border>
    <border>
      <left/>
      <right/>
      <top/>
      <bottom style="hair">
        <color indexed="22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/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>
        <color indexed="63"/>
      </left>
      <right style="hair"/>
      <top/>
      <bottom style="hair">
        <color indexed="22"/>
      </bottom>
    </border>
    <border>
      <left style="hair"/>
      <right>
        <color indexed="63"/>
      </right>
      <top/>
      <bottom style="hair">
        <color indexed="22"/>
      </bottom>
    </border>
    <border>
      <left style="hair"/>
      <right>
        <color indexed="63"/>
      </right>
      <top/>
      <bottom style="hair">
        <color indexed="55"/>
      </bottom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>
        <color indexed="63"/>
      </right>
      <top style="hair">
        <color indexed="22"/>
      </top>
      <bottom/>
    </border>
    <border>
      <left>
        <color indexed="63"/>
      </left>
      <right style="hair"/>
      <top style="hair">
        <color indexed="22"/>
      </top>
      <bottom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33" borderId="0" applyNumberFormat="0" applyFont="0" applyBorder="0" applyAlignment="0" applyProtection="0"/>
    <xf numFmtId="0" fontId="2" fillId="34" borderId="0" applyNumberFormat="0" applyFont="0" applyBorder="0" applyAlignment="0" applyProtection="0"/>
    <xf numFmtId="0" fontId="2" fillId="35" borderId="0" applyNumberFormat="0" applyFont="0" applyBorder="0" applyAlignment="0" applyProtection="0"/>
    <xf numFmtId="0" fontId="2" fillId="36" borderId="0" applyNumberFormat="0" applyFont="0" applyBorder="0" applyAlignment="0" applyProtection="0"/>
    <xf numFmtId="0" fontId="2" fillId="37" borderId="0" applyNumberFormat="0" applyFon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 quotePrefix="1">
      <alignment/>
    </xf>
    <xf numFmtId="0" fontId="5" fillId="38" borderId="10" xfId="58" applyFont="1" applyFill="1" applyBorder="1" applyAlignment="1">
      <alignment horizontal="left" vertical="center"/>
      <protection/>
    </xf>
    <xf numFmtId="0" fontId="49" fillId="38" borderId="10" xfId="58" applyFont="1" applyFill="1" applyBorder="1" applyAlignment="1" quotePrefix="1">
      <alignment horizontal="left" vertical="center"/>
      <protection/>
    </xf>
    <xf numFmtId="0" fontId="5" fillId="38" borderId="10" xfId="58" applyFont="1" applyFill="1" applyBorder="1" applyAlignment="1" quotePrefix="1">
      <alignment horizontal="left" vertical="center"/>
      <protection/>
    </xf>
    <xf numFmtId="0" fontId="5" fillId="38" borderId="11" xfId="58" applyFont="1" applyFill="1" applyBorder="1" applyAlignment="1">
      <alignment horizontal="left" vertical="center"/>
      <protection/>
    </xf>
    <xf numFmtId="0" fontId="6" fillId="38" borderId="11" xfId="58" applyFont="1" applyFill="1" applyBorder="1" applyAlignment="1">
      <alignment horizontal="left" vertical="center"/>
      <protection/>
    </xf>
    <xf numFmtId="0" fontId="5" fillId="38" borderId="0" xfId="58" applyFont="1" applyFill="1" applyBorder="1">
      <alignment/>
      <protection/>
    </xf>
    <xf numFmtId="0" fontId="5" fillId="38" borderId="11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/>
      <protection/>
    </xf>
    <xf numFmtId="0" fontId="5" fillId="39" borderId="0" xfId="58" applyFont="1" applyFill="1" applyBorder="1" applyAlignment="1">
      <alignment vertical="center"/>
      <protection/>
    </xf>
    <xf numFmtId="194" fontId="5" fillId="39" borderId="12" xfId="58" applyNumberFormat="1" applyFont="1" applyFill="1" applyBorder="1" applyAlignment="1">
      <alignment horizontal="left" vertical="center" indent="1"/>
      <protection/>
    </xf>
    <xf numFmtId="0" fontId="5" fillId="38" borderId="13" xfId="58" applyFont="1" applyFill="1" applyBorder="1" applyAlignment="1">
      <alignment vertical="center"/>
      <protection/>
    </xf>
    <xf numFmtId="194" fontId="5" fillId="38" borderId="13" xfId="58" applyNumberFormat="1" applyFont="1" applyFill="1" applyBorder="1" applyAlignment="1">
      <alignment horizontal="left" vertical="center" indent="2"/>
      <protection/>
    </xf>
    <xf numFmtId="190" fontId="5" fillId="38" borderId="13" xfId="58" applyNumberFormat="1" applyFont="1" applyFill="1" applyBorder="1" applyAlignment="1">
      <alignment horizontal="right" indent="1"/>
      <protection/>
    </xf>
    <xf numFmtId="0" fontId="5" fillId="38" borderId="0" xfId="58" applyFont="1" applyFill="1" applyBorder="1" applyAlignment="1">
      <alignment vertical="top" wrapText="1"/>
      <protection/>
    </xf>
    <xf numFmtId="182" fontId="5" fillId="38" borderId="0" xfId="44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right" vertical="center"/>
      <protection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14" xfId="58" applyFont="1" applyFill="1" applyBorder="1">
      <alignment/>
      <protection/>
    </xf>
    <xf numFmtId="0" fontId="5" fillId="38" borderId="11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left" wrapText="1"/>
      <protection/>
    </xf>
    <xf numFmtId="0" fontId="5" fillId="38" borderId="0" xfId="58" applyFont="1" applyFill="1" applyBorder="1" applyAlignment="1">
      <alignment horizontal="left" wrapText="1" indent="1"/>
      <protection/>
    </xf>
    <xf numFmtId="0" fontId="5" fillId="38" borderId="0" xfId="58" applyFont="1" applyFill="1">
      <alignment/>
      <protection/>
    </xf>
    <xf numFmtId="9" fontId="5" fillId="38" borderId="0" xfId="67" applyFont="1" applyFill="1" applyAlignment="1">
      <alignment/>
    </xf>
    <xf numFmtId="0" fontId="5" fillId="38" borderId="11" xfId="58" applyFont="1" applyFill="1" applyBorder="1">
      <alignment/>
      <protection/>
    </xf>
    <xf numFmtId="49" fontId="5" fillId="38" borderId="11" xfId="58" applyNumberFormat="1" applyFont="1" applyFill="1" applyBorder="1">
      <alignment/>
      <protection/>
    </xf>
    <xf numFmtId="49" fontId="6" fillId="38" borderId="11" xfId="58" applyNumberFormat="1" applyFont="1" applyFill="1" applyBorder="1" applyAlignment="1">
      <alignment vertical="center"/>
      <protection/>
    </xf>
    <xf numFmtId="49" fontId="5" fillId="38" borderId="14" xfId="58" applyNumberFormat="1" applyFont="1" applyFill="1" applyBorder="1">
      <alignment/>
      <protection/>
    </xf>
    <xf numFmtId="49" fontId="5" fillId="38" borderId="11" xfId="58" applyNumberFormat="1" applyFont="1" applyFill="1" applyBorder="1" applyAlignment="1">
      <alignment horizontal="center" vertical="center"/>
      <protection/>
    </xf>
    <xf numFmtId="49" fontId="5" fillId="38" borderId="0" xfId="58" applyNumberFormat="1" applyFont="1" applyFill="1" applyBorder="1" applyAlignment="1">
      <alignment vertical="center"/>
      <protection/>
    </xf>
    <xf numFmtId="49" fontId="5" fillId="38" borderId="0" xfId="58" applyNumberFormat="1" applyFont="1" applyFill="1" applyBorder="1" applyAlignment="1">
      <alignment horizontal="left" wrapText="1"/>
      <protection/>
    </xf>
    <xf numFmtId="185" fontId="5" fillId="38" borderId="0" xfId="67" applyNumberFormat="1" applyFont="1" applyFill="1" applyAlignment="1">
      <alignment/>
    </xf>
    <xf numFmtId="49" fontId="5" fillId="38" borderId="0" xfId="58" applyNumberFormat="1" applyFont="1" applyFill="1" applyBorder="1" applyAlignment="1">
      <alignment horizontal="center" vertical="center"/>
      <protection/>
    </xf>
    <xf numFmtId="49" fontId="5" fillId="38" borderId="11" xfId="58" applyNumberFormat="1" applyFont="1" applyFill="1" applyBorder="1" applyAlignment="1">
      <alignment vertical="center"/>
      <protection/>
    </xf>
    <xf numFmtId="49" fontId="5" fillId="38" borderId="0" xfId="58" applyNumberFormat="1" applyFont="1" applyFill="1">
      <alignment/>
      <protection/>
    </xf>
    <xf numFmtId="9" fontId="5" fillId="38" borderId="0" xfId="67" applyFont="1" applyFill="1" applyBorder="1" applyAlignment="1">
      <alignment horizontal="right"/>
    </xf>
    <xf numFmtId="0" fontId="6" fillId="38" borderId="0" xfId="58" applyFont="1" applyFill="1" applyBorder="1" applyAlignment="1">
      <alignment vertical="center"/>
      <protection/>
    </xf>
    <xf numFmtId="0" fontId="5" fillId="38" borderId="0" xfId="58" applyFont="1" applyFill="1" applyAlignment="1">
      <alignment horizontal="right"/>
      <protection/>
    </xf>
    <xf numFmtId="0" fontId="7" fillId="0" borderId="0" xfId="0" applyFont="1" applyAlignment="1">
      <alignment/>
    </xf>
    <xf numFmtId="0" fontId="5" fillId="38" borderId="0" xfId="58" applyFont="1" applyFill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38" borderId="0" xfId="58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/>
    </xf>
    <xf numFmtId="49" fontId="5" fillId="38" borderId="15" xfId="58" applyNumberFormat="1" applyFont="1" applyFill="1" applyBorder="1" applyAlignment="1">
      <alignment vertical="center"/>
      <protection/>
    </xf>
    <xf numFmtId="49" fontId="6" fillId="38" borderId="15" xfId="58" applyNumberFormat="1" applyFont="1" applyFill="1" applyBorder="1" applyAlignment="1">
      <alignment vertical="center"/>
      <protection/>
    </xf>
    <xf numFmtId="49" fontId="5" fillId="38" borderId="0" xfId="58" applyNumberFormat="1" applyFont="1" applyFill="1" applyBorder="1">
      <alignment/>
      <protection/>
    </xf>
    <xf numFmtId="0" fontId="5" fillId="38" borderId="0" xfId="58" applyFont="1" applyFill="1" applyAlignment="1">
      <alignment horizontal="center" vertical="center"/>
      <protection/>
    </xf>
    <xf numFmtId="0" fontId="5" fillId="38" borderId="0" xfId="58" applyFont="1" applyFill="1" applyAlignment="1">
      <alignment/>
      <protection/>
    </xf>
    <xf numFmtId="182" fontId="5" fillId="38" borderId="0" xfId="44" applyNumberFormat="1" applyFont="1" applyFill="1" applyBorder="1" applyAlignment="1">
      <alignment horizontal="right"/>
    </xf>
    <xf numFmtId="18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5" fillId="38" borderId="0" xfId="58" applyNumberFormat="1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8" borderId="0" xfId="58" applyFont="1" applyFill="1" applyAlignment="1">
      <alignment vertical="center"/>
      <protection/>
    </xf>
    <xf numFmtId="182" fontId="5" fillId="38" borderId="0" xfId="44" applyNumberFormat="1" applyFont="1" applyFill="1" applyBorder="1" applyAlignment="1">
      <alignment horizontal="right" indent="1"/>
    </xf>
    <xf numFmtId="185" fontId="7" fillId="0" borderId="0" xfId="0" applyNumberFormat="1" applyFont="1" applyBorder="1" applyAlignment="1">
      <alignment/>
    </xf>
    <xf numFmtId="49" fontId="5" fillId="38" borderId="12" xfId="58" applyNumberFormat="1" applyFont="1" applyFill="1" applyBorder="1" applyAlignment="1">
      <alignment horizontal="left" vertical="center" indent="1"/>
      <protection/>
    </xf>
    <xf numFmtId="49" fontId="5" fillId="38" borderId="16" xfId="58" applyNumberFormat="1" applyFont="1" applyFill="1" applyBorder="1" applyAlignment="1">
      <alignment vertical="center"/>
      <protection/>
    </xf>
    <xf numFmtId="49" fontId="5" fillId="38" borderId="17" xfId="58" applyNumberFormat="1" applyFont="1" applyFill="1" applyBorder="1" applyAlignment="1">
      <alignment horizontal="left" vertical="center" indent="1"/>
      <protection/>
    </xf>
    <xf numFmtId="2" fontId="7" fillId="0" borderId="0" xfId="0" applyNumberFormat="1" applyFont="1" applyBorder="1" applyAlignment="1">
      <alignment/>
    </xf>
    <xf numFmtId="194" fontId="5" fillId="38" borderId="12" xfId="58" applyNumberFormat="1" applyFont="1" applyFill="1" applyBorder="1" applyAlignment="1">
      <alignment horizontal="left" indent="1"/>
      <protection/>
    </xf>
    <xf numFmtId="49" fontId="5" fillId="38" borderId="12" xfId="58" applyNumberFormat="1" applyFont="1" applyFill="1" applyBorder="1" applyAlignment="1">
      <alignment horizontal="left" indent="1"/>
      <protection/>
    </xf>
    <xf numFmtId="0" fontId="8" fillId="38" borderId="0" xfId="58" applyFont="1" applyFill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38" borderId="0" xfId="58" applyFont="1" applyFill="1" applyAlignment="1">
      <alignment vertical="top"/>
      <protection/>
    </xf>
    <xf numFmtId="0" fontId="7" fillId="0" borderId="0" xfId="0" applyFont="1" applyBorder="1" applyAlignment="1">
      <alignment vertical="top"/>
    </xf>
    <xf numFmtId="49" fontId="49" fillId="38" borderId="10" xfId="58" applyNumberFormat="1" applyFont="1" applyFill="1" applyBorder="1" applyAlignment="1" quotePrefix="1">
      <alignment horizontal="left" vertical="center"/>
      <protection/>
    </xf>
    <xf numFmtId="194" fontId="5" fillId="39" borderId="18" xfId="58" applyNumberFormat="1" applyFont="1" applyFill="1" applyBorder="1" applyAlignment="1">
      <alignment horizontal="left"/>
      <protection/>
    </xf>
    <xf numFmtId="182" fontId="5" fillId="39" borderId="0" xfId="44" applyNumberFormat="1" applyFont="1" applyFill="1" applyBorder="1" applyAlignment="1">
      <alignment horizontal="right"/>
    </xf>
    <xf numFmtId="185" fontId="7" fillId="0" borderId="0" xfId="0" applyNumberFormat="1" applyFont="1" applyAlignment="1">
      <alignment/>
    </xf>
    <xf numFmtId="182" fontId="5" fillId="39" borderId="0" xfId="44" applyNumberFormat="1" applyFont="1" applyFill="1" applyBorder="1" applyAlignment="1">
      <alignment horizontal="right" indent="1"/>
    </xf>
    <xf numFmtId="185" fontId="7" fillId="0" borderId="0" xfId="0" applyNumberFormat="1" applyFont="1" applyAlignment="1">
      <alignment/>
    </xf>
    <xf numFmtId="0" fontId="5" fillId="39" borderId="0" xfId="58" applyFont="1" applyFill="1" applyAlignment="1">
      <alignment vertical="center"/>
      <protection/>
    </xf>
    <xf numFmtId="0" fontId="7" fillId="39" borderId="0" xfId="0" applyFont="1" applyFill="1" applyBorder="1" applyAlignment="1">
      <alignment/>
    </xf>
    <xf numFmtId="185" fontId="7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185" fontId="50" fillId="38" borderId="11" xfId="58" applyNumberFormat="1" applyFont="1" applyFill="1" applyBorder="1" applyAlignment="1">
      <alignment horizontal="right"/>
      <protection/>
    </xf>
    <xf numFmtId="185" fontId="5" fillId="38" borderId="11" xfId="58" applyNumberFormat="1" applyFont="1" applyFill="1" applyBorder="1" applyAlignment="1">
      <alignment horizontal="right"/>
      <protection/>
    </xf>
    <xf numFmtId="9" fontId="7" fillId="39" borderId="0" xfId="67" applyFont="1" applyFill="1" applyAlignment="1">
      <alignment/>
    </xf>
    <xf numFmtId="1" fontId="7" fillId="39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5" fillId="38" borderId="10" xfId="58" applyFont="1" applyFill="1" applyBorder="1">
      <alignment/>
      <protection/>
    </xf>
    <xf numFmtId="49" fontId="5" fillId="38" borderId="10" xfId="58" applyNumberFormat="1" applyFont="1" applyFill="1" applyBorder="1" applyAlignment="1" quotePrefix="1">
      <alignment vertical="center"/>
      <protection/>
    </xf>
    <xf numFmtId="0" fontId="5" fillId="38" borderId="11" xfId="58" applyFont="1" applyFill="1" applyBorder="1" applyAlignment="1">
      <alignment horizontal="right" vertical="center"/>
      <protection/>
    </xf>
    <xf numFmtId="49" fontId="5" fillId="38" borderId="11" xfId="58" applyNumberFormat="1" applyFont="1" applyFill="1" applyBorder="1" applyAlignment="1">
      <alignment horizontal="right" vertical="center"/>
      <protection/>
    </xf>
    <xf numFmtId="0" fontId="4" fillId="38" borderId="0" xfId="58" applyFont="1" applyFill="1" applyAlignment="1">
      <alignment horizontal="center" vertical="center"/>
      <protection/>
    </xf>
    <xf numFmtId="0" fontId="9" fillId="0" borderId="0" xfId="0" applyFont="1" applyAlignment="1">
      <alignment/>
    </xf>
    <xf numFmtId="43" fontId="7" fillId="0" borderId="0" xfId="0" applyNumberFormat="1" applyFont="1" applyAlignment="1">
      <alignment/>
    </xf>
    <xf numFmtId="49" fontId="5" fillId="38" borderId="0" xfId="58" applyNumberFormat="1" applyFont="1" applyFill="1" applyBorder="1" applyAlignment="1">
      <alignment horizontal="left" vertical="center" wrapText="1"/>
      <protection/>
    </xf>
    <xf numFmtId="0" fontId="5" fillId="38" borderId="19" xfId="58" applyFont="1" applyFill="1" applyBorder="1" applyAlignment="1">
      <alignment vertical="center"/>
      <protection/>
    </xf>
    <xf numFmtId="49" fontId="5" fillId="38" borderId="19" xfId="58" applyNumberFormat="1" applyFont="1" applyFill="1" applyBorder="1" applyAlignment="1">
      <alignment horizontal="left" vertical="center" wrapText="1"/>
      <protection/>
    </xf>
    <xf numFmtId="0" fontId="51" fillId="0" borderId="0" xfId="0" applyFont="1" applyBorder="1" applyAlignment="1">
      <alignment/>
    </xf>
    <xf numFmtId="49" fontId="5" fillId="38" borderId="13" xfId="58" applyNumberFormat="1" applyFont="1" applyFill="1" applyBorder="1" applyAlignment="1" quotePrefix="1">
      <alignment horizontal="left" wrapText="1"/>
      <protection/>
    </xf>
    <xf numFmtId="181" fontId="5" fillId="38" borderId="13" xfId="58" applyNumberFormat="1" applyFont="1" applyFill="1" applyBorder="1" applyAlignment="1">
      <alignment/>
      <protection/>
    </xf>
    <xf numFmtId="0" fontId="5" fillId="38" borderId="0" xfId="58" applyFont="1" applyFill="1" applyBorder="1" applyAlignment="1" quotePrefix="1">
      <alignment vertical="center"/>
      <protection/>
    </xf>
    <xf numFmtId="181" fontId="5" fillId="38" borderId="0" xfId="58" applyNumberFormat="1" applyFont="1" applyFill="1" applyBorder="1" applyAlignment="1" quotePrefix="1">
      <alignment vertical="center"/>
      <protection/>
    </xf>
    <xf numFmtId="9" fontId="5" fillId="38" borderId="0" xfId="67" applyFont="1" applyFill="1" applyBorder="1" applyAlignment="1" quotePrefix="1">
      <alignment vertical="center"/>
    </xf>
    <xf numFmtId="181" fontId="5" fillId="38" borderId="0" xfId="58" applyNumberFormat="1" applyFont="1" applyFill="1">
      <alignment/>
      <protection/>
    </xf>
    <xf numFmtId="185" fontId="5" fillId="38" borderId="0" xfId="58" applyNumberFormat="1" applyFont="1" applyFill="1">
      <alignment/>
      <protection/>
    </xf>
    <xf numFmtId="9" fontId="5" fillId="38" borderId="0" xfId="67" applyNumberFormat="1" applyFont="1" applyFill="1" applyAlignment="1">
      <alignment/>
    </xf>
    <xf numFmtId="0" fontId="5" fillId="38" borderId="0" xfId="58" applyFont="1" applyFill="1" applyAlignment="1">
      <alignment horizontal="left"/>
      <protection/>
    </xf>
    <xf numFmtId="185" fontId="5" fillId="38" borderId="0" xfId="58" applyNumberFormat="1" applyFont="1" applyFill="1" applyAlignment="1">
      <alignment/>
      <protection/>
    </xf>
    <xf numFmtId="203" fontId="51" fillId="0" borderId="0" xfId="0" applyNumberFormat="1" applyFont="1" applyAlignment="1">
      <alignment/>
    </xf>
    <xf numFmtId="0" fontId="6" fillId="38" borderId="11" xfId="58" applyFont="1" applyFill="1" applyBorder="1" applyAlignment="1">
      <alignment vertical="center"/>
      <protection/>
    </xf>
    <xf numFmtId="49" fontId="5" fillId="38" borderId="20" xfId="58" applyNumberFormat="1" applyFont="1" applyFill="1" applyBorder="1" applyAlignment="1">
      <alignment horizontal="left" vertical="center"/>
      <protection/>
    </xf>
    <xf numFmtId="49" fontId="49" fillId="38" borderId="20" xfId="58" applyNumberFormat="1" applyFont="1" applyFill="1" applyBorder="1" applyAlignment="1" quotePrefix="1">
      <alignment horizontal="left" vertical="center"/>
      <protection/>
    </xf>
    <xf numFmtId="0" fontId="5" fillId="38" borderId="20" xfId="58" applyFont="1" applyFill="1" applyBorder="1" applyAlignment="1" quotePrefix="1">
      <alignment horizontal="left" vertical="center"/>
      <protection/>
    </xf>
    <xf numFmtId="0" fontId="5" fillId="38" borderId="21" xfId="58" applyFont="1" applyFill="1" applyBorder="1" applyAlignment="1">
      <alignment vertical="center"/>
      <protection/>
    </xf>
    <xf numFmtId="194" fontId="5" fillId="38" borderId="21" xfId="58" applyNumberFormat="1" applyFont="1" applyFill="1" applyBorder="1" applyAlignment="1">
      <alignment horizontal="left" vertical="center" indent="2"/>
      <protection/>
    </xf>
    <xf numFmtId="190" fontId="5" fillId="38" borderId="21" xfId="58" applyNumberFormat="1" applyFont="1" applyFill="1" applyBorder="1" applyAlignment="1">
      <alignment horizontal="right" indent="1"/>
      <protection/>
    </xf>
    <xf numFmtId="0" fontId="5" fillId="38" borderId="10" xfId="58" applyFont="1" applyFill="1" applyBorder="1" applyAlignment="1" quotePrefix="1">
      <alignment vertical="center"/>
      <protection/>
    </xf>
    <xf numFmtId="0" fontId="49" fillId="38" borderId="22" xfId="58" applyFont="1" applyFill="1" applyBorder="1" applyAlignment="1" quotePrefix="1">
      <alignment vertical="top"/>
      <protection/>
    </xf>
    <xf numFmtId="0" fontId="5" fillId="38" borderId="13" xfId="58" applyFont="1" applyFill="1" applyBorder="1">
      <alignment/>
      <protection/>
    </xf>
    <xf numFmtId="185" fontId="5" fillId="38" borderId="13" xfId="58" applyNumberFormat="1" applyFont="1" applyFill="1" applyBorder="1" applyAlignment="1">
      <alignment horizontal="center"/>
      <protection/>
    </xf>
    <xf numFmtId="0" fontId="4" fillId="38" borderId="23" xfId="58" applyFont="1" applyFill="1" applyBorder="1" applyAlignment="1">
      <alignment horizontal="center" vertical="center"/>
      <protection/>
    </xf>
    <xf numFmtId="10" fontId="5" fillId="38" borderId="0" xfId="67" applyNumberFormat="1" applyFont="1" applyFill="1" applyAlignment="1">
      <alignment/>
    </xf>
    <xf numFmtId="0" fontId="10" fillId="38" borderId="0" xfId="58" applyFont="1" applyFill="1">
      <alignment/>
      <protection/>
    </xf>
    <xf numFmtId="206" fontId="5" fillId="38" borderId="0" xfId="67" applyNumberFormat="1" applyFont="1" applyFill="1" applyBorder="1" applyAlignment="1">
      <alignment horizontal="right"/>
    </xf>
    <xf numFmtId="206" fontId="5" fillId="38" borderId="16" xfId="67" applyNumberFormat="1" applyFont="1" applyFill="1" applyBorder="1" applyAlignment="1">
      <alignment horizontal="right"/>
    </xf>
    <xf numFmtId="206" fontId="5" fillId="38" borderId="0" xfId="58" applyNumberFormat="1" applyFont="1" applyFill="1" applyBorder="1" applyAlignment="1">
      <alignment horizontal="right"/>
      <protection/>
    </xf>
    <xf numFmtId="206" fontId="5" fillId="38" borderId="16" xfId="58" applyNumberFormat="1" applyFont="1" applyFill="1" applyBorder="1" applyAlignment="1">
      <alignment horizontal="right"/>
      <protection/>
    </xf>
    <xf numFmtId="49" fontId="4" fillId="38" borderId="18" xfId="58" applyNumberFormat="1" applyFont="1" applyFill="1" applyBorder="1" applyAlignment="1">
      <alignment horizontal="left"/>
      <protection/>
    </xf>
    <xf numFmtId="9" fontId="4" fillId="38" borderId="0" xfId="58" applyNumberFormat="1" applyFont="1" applyFill="1" applyBorder="1" applyAlignment="1">
      <alignment horizontal="right"/>
      <protection/>
    </xf>
    <xf numFmtId="49" fontId="4" fillId="38" borderId="12" xfId="58" applyNumberFormat="1" applyFont="1" applyFill="1" applyBorder="1" applyAlignment="1">
      <alignment horizontal="left"/>
      <protection/>
    </xf>
    <xf numFmtId="206" fontId="4" fillId="38" borderId="0" xfId="58" applyNumberFormat="1" applyFont="1" applyFill="1" applyBorder="1" applyAlignment="1">
      <alignment horizontal="right"/>
      <protection/>
    </xf>
    <xf numFmtId="49" fontId="4" fillId="38" borderId="23" xfId="58" applyNumberFormat="1" applyFont="1" applyFill="1" applyBorder="1" applyAlignment="1">
      <alignment horizontal="center" vertical="center"/>
      <protection/>
    </xf>
    <xf numFmtId="49" fontId="4" fillId="38" borderId="24" xfId="58" applyNumberFormat="1" applyFont="1" applyFill="1" applyBorder="1" applyAlignment="1">
      <alignment horizontal="center" vertical="center"/>
      <protection/>
    </xf>
    <xf numFmtId="49" fontId="4" fillId="38" borderId="25" xfId="58" applyNumberFormat="1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 quotePrefix="1">
      <alignment horizontal="left" vertical="center"/>
      <protection/>
    </xf>
    <xf numFmtId="0" fontId="5" fillId="38" borderId="0" xfId="58" applyFont="1" applyFill="1" applyBorder="1" applyAlignment="1" quotePrefix="1">
      <alignment horizontal="center" vertical="center"/>
      <protection/>
    </xf>
    <xf numFmtId="0" fontId="5" fillId="38" borderId="0" xfId="58" applyFont="1" applyFill="1" applyBorder="1" applyAlignment="1" quotePrefix="1">
      <alignment horizontal="right" vertical="center"/>
      <protection/>
    </xf>
    <xf numFmtId="197" fontId="5" fillId="38" borderId="26" xfId="58" applyNumberFormat="1" applyFont="1" applyFill="1" applyBorder="1" applyAlignment="1">
      <alignment horizontal="right" indent="1"/>
      <protection/>
    </xf>
    <xf numFmtId="9" fontId="5" fillId="38" borderId="0" xfId="67" applyFont="1" applyFill="1" applyBorder="1" applyAlignment="1">
      <alignment horizontal="right" indent="1"/>
    </xf>
    <xf numFmtId="185" fontId="4" fillId="38" borderId="0" xfId="58" applyNumberFormat="1" applyFont="1" applyFill="1" applyBorder="1" applyAlignment="1">
      <alignment horizontal="right" indent="1"/>
      <protection/>
    </xf>
    <xf numFmtId="49" fontId="5" fillId="38" borderId="0" xfId="58" applyNumberFormat="1" applyFont="1" applyFill="1" applyBorder="1" applyAlignment="1">
      <alignment horizontal="left" wrapText="1" indent="2"/>
      <protection/>
    </xf>
    <xf numFmtId="49" fontId="5" fillId="38" borderId="11" xfId="58" applyNumberFormat="1" applyFont="1" applyFill="1" applyBorder="1" applyAlignment="1">
      <alignment horizontal="left" wrapText="1" indent="2"/>
      <protection/>
    </xf>
    <xf numFmtId="0" fontId="5" fillId="38" borderId="0" xfId="58" applyFont="1" applyFill="1" applyAlignment="1">
      <alignment horizontal="left" indent="2"/>
      <protection/>
    </xf>
    <xf numFmtId="0" fontId="5" fillId="38" borderId="0" xfId="58" applyFont="1" applyFill="1" applyBorder="1" applyAlignment="1">
      <alignment horizontal="left" indent="2"/>
      <protection/>
    </xf>
    <xf numFmtId="0" fontId="6" fillId="38" borderId="0" xfId="58" applyFont="1" applyFill="1" applyBorder="1" applyAlignment="1">
      <alignment horizontal="left" wrapText="1"/>
      <protection/>
    </xf>
    <xf numFmtId="181" fontId="5" fillId="38" borderId="0" xfId="58" applyNumberFormat="1" applyFont="1" applyFill="1" applyBorder="1" applyAlignment="1">
      <alignment horizontal="right" indent="1"/>
      <protection/>
    </xf>
    <xf numFmtId="0" fontId="4" fillId="38" borderId="14" xfId="58" applyFont="1" applyFill="1" applyBorder="1" applyAlignment="1">
      <alignment horizontal="center" vertical="center"/>
      <protection/>
    </xf>
    <xf numFmtId="0" fontId="4" fillId="38" borderId="11" xfId="58" applyFont="1" applyFill="1" applyBorder="1" applyAlignment="1">
      <alignment horizontal="center" vertical="center"/>
      <protection/>
    </xf>
    <xf numFmtId="181" fontId="5" fillId="38" borderId="13" xfId="58" applyNumberFormat="1" applyFont="1" applyFill="1" applyBorder="1" applyAlignment="1">
      <alignment horizontal="right" indent="1"/>
      <protection/>
    </xf>
    <xf numFmtId="0" fontId="6" fillId="38" borderId="0" xfId="58" applyFont="1" applyFill="1">
      <alignment/>
      <protection/>
    </xf>
    <xf numFmtId="0" fontId="6" fillId="39" borderId="0" xfId="58" applyFont="1" applyFill="1" applyBorder="1" applyAlignment="1">
      <alignment vertical="center"/>
      <protection/>
    </xf>
    <xf numFmtId="0" fontId="52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38" borderId="0" xfId="58" applyFont="1" applyFill="1" applyBorder="1">
      <alignment/>
      <protection/>
    </xf>
    <xf numFmtId="194" fontId="4" fillId="38" borderId="25" xfId="58" applyNumberFormat="1" applyFont="1" applyFill="1" applyBorder="1" applyAlignment="1">
      <alignment horizontal="center" vertical="center"/>
      <protection/>
    </xf>
    <xf numFmtId="194" fontId="4" fillId="38" borderId="24" xfId="58" applyNumberFormat="1" applyFont="1" applyFill="1" applyBorder="1" applyAlignment="1">
      <alignment horizontal="center" vertical="center"/>
      <protection/>
    </xf>
    <xf numFmtId="0" fontId="4" fillId="38" borderId="11" xfId="58" applyFont="1" applyFill="1" applyBorder="1" applyAlignment="1">
      <alignment vertical="center"/>
      <protection/>
    </xf>
    <xf numFmtId="206" fontId="5" fillId="38" borderId="0" xfId="67" applyNumberFormat="1" applyFont="1" applyFill="1" applyBorder="1" applyAlignment="1">
      <alignment horizontal="right" indent="1"/>
    </xf>
    <xf numFmtId="206" fontId="5" fillId="38" borderId="11" xfId="67" applyNumberFormat="1" applyFont="1" applyFill="1" applyBorder="1" applyAlignment="1">
      <alignment horizontal="right" indent="1"/>
    </xf>
    <xf numFmtId="0" fontId="6" fillId="38" borderId="0" xfId="58" applyFont="1" applyFill="1" applyAlignment="1">
      <alignment vertical="top"/>
      <protection/>
    </xf>
    <xf numFmtId="0" fontId="11" fillId="0" borderId="0" xfId="0" applyFont="1" applyBorder="1" applyAlignment="1">
      <alignment vertical="top"/>
    </xf>
    <xf numFmtId="0" fontId="6" fillId="38" borderId="0" xfId="58" applyFont="1" applyFill="1" applyBorder="1" applyAlignment="1">
      <alignment vertical="top" wrapText="1"/>
      <protection/>
    </xf>
    <xf numFmtId="182" fontId="6" fillId="38" borderId="0" xfId="44" applyNumberFormat="1" applyFont="1" applyFill="1" applyBorder="1" applyAlignment="1">
      <alignment horizontal="right" vertical="top"/>
    </xf>
    <xf numFmtId="0" fontId="11" fillId="0" borderId="0" xfId="0" applyFont="1" applyAlignment="1">
      <alignment vertical="top"/>
    </xf>
    <xf numFmtId="206" fontId="5" fillId="38" borderId="19" xfId="67" applyNumberFormat="1" applyFont="1" applyFill="1" applyBorder="1" applyAlignment="1">
      <alignment horizontal="right" indent="1"/>
    </xf>
    <xf numFmtId="206" fontId="50" fillId="38" borderId="0" xfId="58" applyNumberFormat="1" applyFont="1" applyFill="1" applyBorder="1" applyAlignment="1">
      <alignment horizontal="right" indent="1"/>
      <protection/>
    </xf>
    <xf numFmtId="185" fontId="5" fillId="39" borderId="27" xfId="58" applyNumberFormat="1" applyFont="1" applyFill="1" applyBorder="1" applyAlignment="1">
      <alignment horizontal="right"/>
      <protection/>
    </xf>
    <xf numFmtId="185" fontId="5" fillId="39" borderId="26" xfId="58" applyNumberFormat="1" applyFont="1" applyFill="1" applyBorder="1" applyAlignment="1">
      <alignment horizontal="right"/>
      <protection/>
    </xf>
    <xf numFmtId="185" fontId="50" fillId="39" borderId="26" xfId="58" applyNumberFormat="1" applyFont="1" applyFill="1" applyBorder="1" applyAlignment="1">
      <alignment horizontal="right"/>
      <protection/>
    </xf>
    <xf numFmtId="181" fontId="5" fillId="38" borderId="26" xfId="58" applyNumberFormat="1" applyFont="1" applyFill="1" applyBorder="1" applyAlignment="1">
      <alignment horizontal="right" indent="2"/>
      <protection/>
    </xf>
    <xf numFmtId="206" fontId="5" fillId="38" borderId="12" xfId="67" applyNumberFormat="1" applyFont="1" applyFill="1" applyBorder="1" applyAlignment="1">
      <alignment horizontal="right" indent="1"/>
    </xf>
    <xf numFmtId="206" fontId="5" fillId="38" borderId="28" xfId="67" applyNumberFormat="1" applyFont="1" applyFill="1" applyBorder="1" applyAlignment="1">
      <alignment horizontal="right" indent="1"/>
    </xf>
    <xf numFmtId="206" fontId="50" fillId="38" borderId="12" xfId="58" applyNumberFormat="1" applyFont="1" applyFill="1" applyBorder="1" applyAlignment="1">
      <alignment horizontal="right" indent="1"/>
      <protection/>
    </xf>
    <xf numFmtId="197" fontId="5" fillId="38" borderId="26" xfId="58" applyNumberFormat="1" applyFont="1" applyFill="1" applyBorder="1" applyAlignment="1">
      <alignment horizontal="right" vertical="center" indent="1"/>
      <protection/>
    </xf>
    <xf numFmtId="206" fontId="5" fillId="38" borderId="12" xfId="67" applyNumberFormat="1" applyFont="1" applyFill="1" applyBorder="1" applyAlignment="1">
      <alignment horizontal="right" vertical="center" indent="1"/>
    </xf>
    <xf numFmtId="197" fontId="5" fillId="38" borderId="29" xfId="58" applyNumberFormat="1" applyFont="1" applyFill="1" applyBorder="1" applyAlignment="1">
      <alignment horizontal="right" vertical="center" indent="1"/>
      <protection/>
    </xf>
    <xf numFmtId="206" fontId="5" fillId="38" borderId="28" xfId="67" applyNumberFormat="1" applyFont="1" applyFill="1" applyBorder="1" applyAlignment="1">
      <alignment horizontal="right" vertical="center" indent="1"/>
    </xf>
    <xf numFmtId="185" fontId="4" fillId="39" borderId="27" xfId="58" applyNumberFormat="1" applyFont="1" applyFill="1" applyBorder="1" applyAlignment="1">
      <alignment horizontal="right"/>
      <protection/>
    </xf>
    <xf numFmtId="9" fontId="4" fillId="38" borderId="12" xfId="58" applyNumberFormat="1" applyFont="1" applyFill="1" applyBorder="1" applyAlignment="1">
      <alignment horizontal="right"/>
      <protection/>
    </xf>
    <xf numFmtId="206" fontId="5" fillId="39" borderId="12" xfId="67" applyNumberFormat="1" applyFont="1" applyFill="1" applyBorder="1" applyAlignment="1">
      <alignment horizontal="right"/>
    </xf>
    <xf numFmtId="185" fontId="5" fillId="38" borderId="30" xfId="58" applyNumberFormat="1" applyFont="1" applyFill="1" applyBorder="1" applyAlignment="1">
      <alignment horizontal="right"/>
      <protection/>
    </xf>
    <xf numFmtId="206" fontId="5" fillId="38" borderId="17" xfId="67" applyNumberFormat="1" applyFont="1" applyFill="1" applyBorder="1" applyAlignment="1">
      <alignment horizontal="right"/>
    </xf>
    <xf numFmtId="185" fontId="4" fillId="39" borderId="26" xfId="58" applyNumberFormat="1" applyFont="1" applyFill="1" applyBorder="1" applyAlignment="1">
      <alignment horizontal="right"/>
      <protection/>
    </xf>
    <xf numFmtId="206" fontId="4" fillId="39" borderId="12" xfId="67" applyNumberFormat="1" applyFont="1" applyFill="1" applyBorder="1" applyAlignment="1">
      <alignment horizontal="right"/>
    </xf>
    <xf numFmtId="181" fontId="5" fillId="38" borderId="21" xfId="58" applyNumberFormat="1" applyFont="1" applyFill="1" applyBorder="1" applyAlignment="1">
      <alignment horizontal="right" indent="1"/>
      <protection/>
    </xf>
    <xf numFmtId="206" fontId="5" fillId="38" borderId="31" xfId="67" applyNumberFormat="1" applyFont="1" applyFill="1" applyBorder="1" applyAlignment="1">
      <alignment horizontal="right" indent="1"/>
    </xf>
    <xf numFmtId="185" fontId="5" fillId="38" borderId="26" xfId="58" applyNumberFormat="1" applyFont="1" applyFill="1" applyBorder="1" applyAlignment="1">
      <alignment horizontal="right" indent="1"/>
      <protection/>
    </xf>
    <xf numFmtId="197" fontId="5" fillId="38" borderId="27" xfId="58" applyNumberFormat="1" applyFont="1" applyFill="1" applyBorder="1" applyAlignment="1">
      <alignment horizontal="right" indent="1"/>
      <protection/>
    </xf>
    <xf numFmtId="9" fontId="5" fillId="38" borderId="18" xfId="67" applyFont="1" applyFill="1" applyBorder="1" applyAlignment="1">
      <alignment horizontal="right" indent="1"/>
    </xf>
    <xf numFmtId="185" fontId="5" fillId="38" borderId="27" xfId="58" applyNumberFormat="1" applyFont="1" applyFill="1" applyBorder="1" applyAlignment="1">
      <alignment horizontal="right" indent="1"/>
      <protection/>
    </xf>
    <xf numFmtId="185" fontId="5" fillId="38" borderId="12" xfId="58" applyNumberFormat="1" applyFont="1" applyFill="1" applyBorder="1" applyAlignment="1">
      <alignment horizontal="right" indent="1"/>
      <protection/>
    </xf>
    <xf numFmtId="185" fontId="5" fillId="38" borderId="32" xfId="58" applyNumberFormat="1" applyFont="1" applyFill="1" applyBorder="1" applyAlignment="1">
      <alignment horizontal="right" vertical="center" indent="1"/>
      <protection/>
    </xf>
    <xf numFmtId="9" fontId="5" fillId="38" borderId="12" xfId="67" applyFont="1" applyFill="1" applyBorder="1" applyAlignment="1">
      <alignment horizontal="right" indent="1"/>
    </xf>
    <xf numFmtId="185" fontId="4" fillId="38" borderId="12" xfId="58" applyNumberFormat="1" applyFont="1" applyFill="1" applyBorder="1" applyAlignment="1">
      <alignment horizontal="right" indent="1"/>
      <protection/>
    </xf>
    <xf numFmtId="9" fontId="5" fillId="38" borderId="14" xfId="67" applyFont="1" applyFill="1" applyBorder="1" applyAlignment="1">
      <alignment horizontal="right" indent="1"/>
    </xf>
    <xf numFmtId="0" fontId="52" fillId="0" borderId="0" xfId="0" applyFont="1" applyBorder="1" applyAlignment="1">
      <alignment/>
    </xf>
    <xf numFmtId="191" fontId="5" fillId="38" borderId="0" xfId="58" applyNumberFormat="1" applyFont="1" applyFill="1" applyBorder="1" applyAlignment="1">
      <alignment horizontal="right" indent="1"/>
      <protection/>
    </xf>
    <xf numFmtId="9" fontId="5" fillId="39" borderId="0" xfId="67" applyFont="1" applyFill="1" applyBorder="1" applyAlignment="1">
      <alignment horizontal="right" indent="1"/>
    </xf>
    <xf numFmtId="2" fontId="50" fillId="38" borderId="11" xfId="58" applyNumberFormat="1" applyFont="1" applyFill="1" applyBorder="1" applyAlignment="1">
      <alignment horizontal="right" indent="1"/>
      <protection/>
    </xf>
    <xf numFmtId="2" fontId="50" fillId="38" borderId="0" xfId="58" applyNumberFormat="1" applyFont="1" applyFill="1" applyBorder="1" applyAlignment="1">
      <alignment horizontal="right" indent="1"/>
      <protection/>
    </xf>
    <xf numFmtId="181" fontId="5" fillId="38" borderId="12" xfId="58" applyNumberFormat="1" applyFont="1" applyFill="1" applyBorder="1" applyAlignment="1">
      <alignment horizontal="right" indent="2"/>
      <protection/>
    </xf>
    <xf numFmtId="181" fontId="5" fillId="38" borderId="0" xfId="58" applyNumberFormat="1" applyFont="1" applyFill="1" applyBorder="1" applyAlignment="1">
      <alignment horizontal="right" indent="2"/>
      <protection/>
    </xf>
    <xf numFmtId="181" fontId="5" fillId="38" borderId="33" xfId="58" applyNumberFormat="1" applyFont="1" applyFill="1" applyBorder="1" applyAlignment="1">
      <alignment horizontal="right" indent="2"/>
      <protection/>
    </xf>
    <xf numFmtId="181" fontId="5" fillId="38" borderId="34" xfId="58" applyNumberFormat="1" applyFont="1" applyFill="1" applyBorder="1" applyAlignment="1">
      <alignment horizontal="right" indent="2"/>
      <protection/>
    </xf>
    <xf numFmtId="206" fontId="5" fillId="38" borderId="14" xfId="67" applyNumberFormat="1" applyFont="1" applyFill="1" applyBorder="1" applyAlignment="1">
      <alignment horizontal="right" indent="1"/>
    </xf>
    <xf numFmtId="191" fontId="5" fillId="38" borderId="26" xfId="58" applyNumberFormat="1" applyFont="1" applyFill="1" applyBorder="1" applyAlignment="1">
      <alignment horizontal="right" indent="2"/>
      <protection/>
    </xf>
    <xf numFmtId="191" fontId="50" fillId="38" borderId="29" xfId="58" applyNumberFormat="1" applyFont="1" applyFill="1" applyBorder="1" applyAlignment="1">
      <alignment horizontal="right" indent="2"/>
      <protection/>
    </xf>
    <xf numFmtId="191" fontId="5" fillId="38" borderId="27" xfId="58" applyNumberFormat="1" applyFont="1" applyFill="1" applyBorder="1" applyAlignment="1">
      <alignment horizontal="right" indent="2"/>
      <protection/>
    </xf>
    <xf numFmtId="181" fontId="5" fillId="38" borderId="18" xfId="58" applyNumberFormat="1" applyFont="1" applyFill="1" applyBorder="1" applyAlignment="1">
      <alignment horizontal="right" indent="1"/>
      <protection/>
    </xf>
    <xf numFmtId="181" fontId="5" fillId="38" borderId="12" xfId="58" applyNumberFormat="1" applyFont="1" applyFill="1" applyBorder="1" applyAlignment="1">
      <alignment horizontal="right"/>
      <protection/>
    </xf>
    <xf numFmtId="0" fontId="6" fillId="38" borderId="0" xfId="58" applyFont="1" applyFill="1" applyBorder="1" applyAlignment="1" quotePrefix="1">
      <alignment horizontal="justify" vertical="top" wrapText="1"/>
      <protection/>
    </xf>
    <xf numFmtId="0" fontId="49" fillId="38" borderId="22" xfId="58" applyFont="1" applyFill="1" applyBorder="1" applyAlignment="1" quotePrefix="1">
      <alignment vertical="center"/>
      <protection/>
    </xf>
    <xf numFmtId="0" fontId="5" fillId="38" borderId="14" xfId="58" applyFont="1" applyFill="1" applyBorder="1" applyAlignment="1">
      <alignment horizontal="right" vertical="center"/>
      <protection/>
    </xf>
    <xf numFmtId="197" fontId="5" fillId="38" borderId="26" xfId="58" applyNumberFormat="1" applyFont="1" applyFill="1" applyBorder="1" applyAlignment="1">
      <alignment horizontal="right"/>
      <protection/>
    </xf>
    <xf numFmtId="9" fontId="5" fillId="38" borderId="12" xfId="58" applyNumberFormat="1" applyFont="1" applyFill="1" applyBorder="1" applyAlignment="1">
      <alignment horizontal="right"/>
      <protection/>
    </xf>
    <xf numFmtId="9" fontId="5" fillId="38" borderId="18" xfId="58" applyNumberFormat="1" applyFont="1" applyFill="1" applyBorder="1" applyAlignment="1">
      <alignment horizontal="right"/>
      <protection/>
    </xf>
    <xf numFmtId="9" fontId="5" fillId="38" borderId="0" xfId="58" applyNumberFormat="1" applyFont="1" applyFill="1" applyBorder="1" applyAlignment="1">
      <alignment horizontal="right"/>
      <protection/>
    </xf>
    <xf numFmtId="9" fontId="5" fillId="38" borderId="12" xfId="67" applyFont="1" applyFill="1" applyBorder="1" applyAlignment="1">
      <alignment horizontal="right"/>
    </xf>
    <xf numFmtId="0" fontId="5" fillId="38" borderId="0" xfId="58" applyFont="1" applyFill="1" applyBorder="1" applyAlignment="1">
      <alignment horizontal="right"/>
      <protection/>
    </xf>
    <xf numFmtId="0" fontId="5" fillId="38" borderId="10" xfId="58" applyFont="1" applyFill="1" applyBorder="1" applyAlignment="1">
      <alignment vertical="center"/>
      <protection/>
    </xf>
    <xf numFmtId="0" fontId="5" fillId="38" borderId="14" xfId="58" applyFont="1" applyFill="1" applyBorder="1" applyAlignment="1">
      <alignment vertical="center"/>
      <protection/>
    </xf>
    <xf numFmtId="194" fontId="5" fillId="38" borderId="12" xfId="58" applyNumberFormat="1" applyFont="1" applyFill="1" applyBorder="1" applyAlignment="1">
      <alignment horizontal="left"/>
      <protection/>
    </xf>
    <xf numFmtId="49" fontId="5" fillId="38" borderId="31" xfId="58" applyNumberFormat="1" applyFont="1" applyFill="1" applyBorder="1" applyAlignment="1">
      <alignment horizontal="left" vertical="center" indent="1"/>
      <protection/>
    </xf>
    <xf numFmtId="185" fontId="5" fillId="38" borderId="32" xfId="58" applyNumberFormat="1" applyFont="1" applyFill="1" applyBorder="1" applyAlignment="1">
      <alignment horizontal="right" indent="1"/>
      <protection/>
    </xf>
    <xf numFmtId="0" fontId="5" fillId="38" borderId="13" xfId="58" applyFont="1" applyFill="1" applyBorder="1" applyAlignment="1" quotePrefix="1">
      <alignment vertical="top" wrapText="1"/>
      <protection/>
    </xf>
    <xf numFmtId="0" fontId="6" fillId="38" borderId="10" xfId="58" applyFont="1" applyFill="1" applyBorder="1" applyAlignment="1" quotePrefix="1">
      <alignment vertical="top" wrapText="1"/>
      <protection/>
    </xf>
    <xf numFmtId="49" fontId="4" fillId="38" borderId="18" xfId="58" applyNumberFormat="1" applyFont="1" applyFill="1" applyBorder="1" applyAlignment="1">
      <alignment vertical="center"/>
      <protection/>
    </xf>
    <xf numFmtId="49" fontId="4" fillId="38" borderId="31" xfId="58" applyNumberFormat="1" applyFont="1" applyFill="1" applyBorder="1" applyAlignment="1">
      <alignment vertical="center"/>
      <protection/>
    </xf>
    <xf numFmtId="49" fontId="4" fillId="38" borderId="23" xfId="58" applyNumberFormat="1" applyFont="1" applyFill="1" applyBorder="1" applyAlignment="1">
      <alignment horizontal="center" vertical="center"/>
      <protection/>
    </xf>
    <xf numFmtId="49" fontId="4" fillId="38" borderId="25" xfId="58" applyNumberFormat="1" applyFont="1" applyFill="1" applyBorder="1" applyAlignment="1">
      <alignment horizontal="center" vertical="center"/>
      <protection/>
    </xf>
    <xf numFmtId="49" fontId="53" fillId="0" borderId="24" xfId="0" applyNumberFormat="1" applyFont="1" applyBorder="1" applyAlignment="1">
      <alignment horizontal="center" vertical="center"/>
    </xf>
    <xf numFmtId="49" fontId="4" fillId="38" borderId="12" xfId="58" applyNumberFormat="1" applyFont="1" applyFill="1" applyBorder="1" applyAlignment="1">
      <alignment horizontal="left" vertical="center"/>
      <protection/>
    </xf>
    <xf numFmtId="49" fontId="4" fillId="38" borderId="31" xfId="58" applyNumberFormat="1" applyFont="1" applyFill="1" applyBorder="1" applyAlignment="1">
      <alignment horizontal="left" vertical="center"/>
      <protection/>
    </xf>
    <xf numFmtId="49" fontId="4" fillId="38" borderId="11" xfId="58" applyNumberFormat="1" applyFont="1" applyFill="1" applyBorder="1" applyAlignment="1">
      <alignment horizontal="center" vertical="center"/>
      <protection/>
    </xf>
    <xf numFmtId="49" fontId="4" fillId="38" borderId="31" xfId="58" applyNumberFormat="1" applyFont="1" applyFill="1" applyBorder="1" applyAlignment="1">
      <alignment horizontal="center" vertical="center"/>
      <protection/>
    </xf>
    <xf numFmtId="49" fontId="4" fillId="38" borderId="32" xfId="58" applyNumberFormat="1" applyFont="1" applyFill="1" applyBorder="1" applyAlignment="1">
      <alignment horizontal="center" vertical="center"/>
      <protection/>
    </xf>
    <xf numFmtId="49" fontId="4" fillId="38" borderId="24" xfId="58" applyNumberFormat="1" applyFont="1" applyFill="1" applyBorder="1" applyAlignment="1">
      <alignment horizontal="center" vertical="center"/>
      <protection/>
    </xf>
    <xf numFmtId="1" fontId="4" fillId="38" borderId="23" xfId="58" applyNumberFormat="1" applyFont="1" applyFill="1" applyBorder="1" applyAlignment="1">
      <alignment horizontal="center" vertical="center"/>
      <protection/>
    </xf>
    <xf numFmtId="1" fontId="4" fillId="38" borderId="24" xfId="58" applyNumberFormat="1" applyFont="1" applyFill="1" applyBorder="1" applyAlignment="1">
      <alignment horizontal="center" vertical="center"/>
      <protection/>
    </xf>
    <xf numFmtId="49" fontId="4" fillId="38" borderId="18" xfId="58" applyNumberFormat="1" applyFont="1" applyFill="1" applyBorder="1" applyAlignment="1">
      <alignment horizontal="left" vertical="center"/>
      <protection/>
    </xf>
    <xf numFmtId="0" fontId="0" fillId="0" borderId="24" xfId="0" applyBorder="1" applyAlignment="1">
      <alignment/>
    </xf>
    <xf numFmtId="0" fontId="4" fillId="38" borderId="18" xfId="58" applyFont="1" applyFill="1" applyBorder="1" applyAlignment="1">
      <alignment horizontal="left" vertical="center"/>
      <protection/>
    </xf>
    <xf numFmtId="0" fontId="0" fillId="0" borderId="31" xfId="0" applyBorder="1" applyAlignment="1">
      <alignment/>
    </xf>
    <xf numFmtId="194" fontId="4" fillId="38" borderId="23" xfId="58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4" fillId="38" borderId="31" xfId="58" applyFont="1" applyFill="1" applyBorder="1" applyAlignment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5" xfId="63"/>
    <cellStyle name="Normal 6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XL3 Blue" xfId="72"/>
    <cellStyle name="XL3 Green" xfId="73"/>
    <cellStyle name="XL3 Orange" xfId="74"/>
    <cellStyle name="XL3 Red" xfId="75"/>
    <cellStyle name="XL3 Yellow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4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Relationship Id="rId1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" name="Label8" descr="XL3GRIDLABEL:34b0ab41-1d7e-4960-b199-6b47ecaec6f2:0:1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Label11" descr="XL3GRIDLABEL:34b0ab41-1d7e-4960-b199-6b47ecaec6f2:0:6: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3" name="Label10" descr="XL3GRIDLABEL:34b0ab41-1d7e-4960-b199-6b47ecaec6f2:2:5: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4" name="Label9" descr="XL3GRIDLABEL:34b0ab41-1d7e-4960-b199-6b47ecaec6f2:1:7: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1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5" name="Label7" descr="XL3GRIDLABEL:6b512b2b-0e69-4d2f-8999-3b2d3c3a094e:2:3: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1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6" name="Label6" descr="XL3GRIDLABEL:6b512b2b-0e69-4d2f-8999-3b2d3c3a094e:1:7: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1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7" name="Label5" descr="XL3GRIDLABEL:6b512b2b-0e69-4d2f-8999-3b2d3c3a094e:0:6: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1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8" name="Label4" descr="XL3GRIDLABEL:6b512b2b-0e69-4d2f-8999-3b2d3c3a094e:0:5: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1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9" name="Label3" descr="XL3GRIDLABEL:6b512b2b-0e69-4d2f-8999-3b2d3c3a094e:0:4: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1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0" name="Label2" descr="XL3GRIDLABEL:6b512b2b-0e69-4d2f-8999-3b2d3c3a094e:0:1: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91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1" name="Label1" descr="XL3GRIDLABEL:6b512b2b-0e69-4d2f-8999-3b2d3c3a094e:0:2: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915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S\FXandDerivs\TriennialSurvey\2013\Reports\Reports_tunover_IR\Reports_turnover_IR_tex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_01"/>
      <sheetName val="Txt_02"/>
      <sheetName val="Txt_03"/>
      <sheetName val="Txt_04"/>
      <sheetName val="Txt_05"/>
      <sheetName val="XLCubedFormats"/>
      <sheetName val="Idx"/>
      <sheetName val="@@XLCUBEDDEFS@@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Z37"/>
  <sheetViews>
    <sheetView showGridLines="0" zoomScale="85" zoomScaleNormal="85" zoomScalePageLayoutView="0" workbookViewId="0" topLeftCell="C1">
      <selection activeCell="E33" sqref="E33"/>
    </sheetView>
  </sheetViews>
  <sheetFormatPr defaultColWidth="9.00390625" defaultRowHeight="14.25"/>
  <cols>
    <col min="1" max="2" width="1.625" style="25" customWidth="1"/>
    <col min="3" max="3" width="6.875" style="25" customWidth="1"/>
    <col min="4" max="4" width="53.00390625" style="25" customWidth="1"/>
    <col min="5" max="12" width="9.875" style="25" customWidth="1"/>
    <col min="13" max="13" width="1.12109375" style="7" customWidth="1"/>
    <col min="14" max="15" width="7.625" style="25" customWidth="1"/>
    <col min="16" max="16" width="1.625" style="7" customWidth="1"/>
    <col min="17" max="16384" width="9.00390625" style="25" customWidth="1"/>
  </cols>
  <sheetData>
    <row r="2" spans="4:26" s="7" customFormat="1" ht="16.5" thickBot="1">
      <c r="D2" s="7" t="s">
        <v>62</v>
      </c>
      <c r="M2"/>
      <c r="N2"/>
      <c r="Z2" s="18"/>
    </row>
    <row r="3" spans="2:26" s="7" customFormat="1" ht="19.5" thickTop="1">
      <c r="B3" s="86"/>
      <c r="D3" s="116" t="s">
        <v>41</v>
      </c>
      <c r="E3" s="115"/>
      <c r="F3" s="115"/>
      <c r="G3" s="115"/>
      <c r="H3" s="115"/>
      <c r="I3" s="115"/>
      <c r="J3" s="115"/>
      <c r="K3" s="115"/>
      <c r="L3" s="115"/>
      <c r="M3"/>
      <c r="N3"/>
      <c r="Y3" s="19"/>
      <c r="Z3" s="20"/>
    </row>
    <row r="4" spans="4:26" s="7" customFormat="1" ht="15.75">
      <c r="D4" s="29" t="s">
        <v>82</v>
      </c>
      <c r="E4" s="10"/>
      <c r="F4" s="10"/>
      <c r="G4" s="10"/>
      <c r="H4" s="10"/>
      <c r="I4" s="10"/>
      <c r="J4" s="19"/>
      <c r="K4" s="19"/>
      <c r="L4" s="19"/>
      <c r="M4"/>
      <c r="N4"/>
      <c r="Y4" s="10"/>
      <c r="Z4" s="20"/>
    </row>
    <row r="5" spans="2:26" s="7" customFormat="1" ht="15.75">
      <c r="B5" s="21"/>
      <c r="D5" s="225" t="s">
        <v>35</v>
      </c>
      <c r="E5" s="227" t="s">
        <v>90</v>
      </c>
      <c r="F5" s="228"/>
      <c r="G5" s="227" t="s">
        <v>91</v>
      </c>
      <c r="H5" s="228"/>
      <c r="I5" s="227" t="s">
        <v>92</v>
      </c>
      <c r="J5" s="228"/>
      <c r="K5" s="229" t="s">
        <v>93</v>
      </c>
      <c r="L5" s="229"/>
      <c r="M5"/>
      <c r="N5"/>
      <c r="Y5" s="10"/>
      <c r="Z5" s="20"/>
    </row>
    <row r="6" spans="2:26" s="7" customFormat="1" ht="15.75">
      <c r="B6" s="22"/>
      <c r="C6" s="20"/>
      <c r="D6" s="226"/>
      <c r="E6" s="130" t="s">
        <v>60</v>
      </c>
      <c r="F6" s="132" t="s">
        <v>61</v>
      </c>
      <c r="G6" s="130" t="s">
        <v>60</v>
      </c>
      <c r="H6" s="132" t="s">
        <v>61</v>
      </c>
      <c r="I6" s="130" t="s">
        <v>60</v>
      </c>
      <c r="J6" s="132" t="s">
        <v>61</v>
      </c>
      <c r="K6" s="130" t="s">
        <v>60</v>
      </c>
      <c r="L6" s="131" t="s">
        <v>61</v>
      </c>
      <c r="M6"/>
      <c r="N6"/>
      <c r="Y6" s="10"/>
      <c r="Z6" s="20"/>
    </row>
    <row r="7" spans="2:14" s="7" customFormat="1" ht="15.75">
      <c r="B7" s="10"/>
      <c r="C7" s="10"/>
      <c r="D7" s="33" t="s">
        <v>36</v>
      </c>
      <c r="E7" s="188">
        <v>536</v>
      </c>
      <c r="F7" s="189"/>
      <c r="G7" s="188">
        <v>865.572</v>
      </c>
      <c r="H7" s="189"/>
      <c r="I7" s="188">
        <v>1613.0959872949115</v>
      </c>
      <c r="J7" s="192"/>
      <c r="K7" s="188">
        <v>1766.7837680683133</v>
      </c>
      <c r="L7" s="138"/>
      <c r="M7"/>
      <c r="N7"/>
    </row>
    <row r="8" spans="2:14" s="7" customFormat="1" ht="15.75">
      <c r="B8" s="10"/>
      <c r="C8" s="10"/>
      <c r="D8" s="139" t="s">
        <v>37</v>
      </c>
      <c r="E8" s="185">
        <v>348.2857142857143</v>
      </c>
      <c r="F8" s="169">
        <v>0.6497867803837953</v>
      </c>
      <c r="G8" s="185">
        <v>594.83</v>
      </c>
      <c r="H8" s="169">
        <v>0.687210307172598</v>
      </c>
      <c r="I8" s="185">
        <v>1211.2298488004428</v>
      </c>
      <c r="J8" s="169">
        <v>0.7508727678578012</v>
      </c>
      <c r="K8" s="185">
        <v>1127.9605328701923</v>
      </c>
      <c r="L8" s="156">
        <v>0.6384259088498595</v>
      </c>
      <c r="M8"/>
      <c r="N8"/>
    </row>
    <row r="9" spans="2:14" s="7" customFormat="1" ht="15.75">
      <c r="B9" s="10"/>
      <c r="C9" s="10"/>
      <c r="D9" s="139" t="s">
        <v>58</v>
      </c>
      <c r="E9" s="185">
        <v>14.357142857142858</v>
      </c>
      <c r="F9" s="169">
        <v>0.026785714285714288</v>
      </c>
      <c r="G9" s="185">
        <v>55.367</v>
      </c>
      <c r="H9" s="169">
        <v>0.06396579371791139</v>
      </c>
      <c r="I9" s="185">
        <v>36.61495862430245</v>
      </c>
      <c r="J9" s="169">
        <v>0.022698561593785915</v>
      </c>
      <c r="K9" s="185">
        <v>14.602913390100337</v>
      </c>
      <c r="L9" s="156">
        <v>0.008265252179708565</v>
      </c>
      <c r="M9"/>
      <c r="N9"/>
    </row>
    <row r="10" spans="2:14" s="7" customFormat="1" ht="15.75">
      <c r="B10" s="10"/>
      <c r="C10" s="10"/>
      <c r="D10" s="139" t="s">
        <v>38</v>
      </c>
      <c r="E10" s="185">
        <v>168.97619047619048</v>
      </c>
      <c r="F10" s="169">
        <v>0.3152540867093106</v>
      </c>
      <c r="G10" s="185">
        <v>211.375</v>
      </c>
      <c r="H10" s="169">
        <v>0.24420267753577982</v>
      </c>
      <c r="I10" s="185">
        <v>361.6147933701661</v>
      </c>
      <c r="J10" s="169">
        <v>0.22417438033342185</v>
      </c>
      <c r="K10" s="185">
        <v>624.2203218080209</v>
      </c>
      <c r="L10" s="156">
        <v>0.3533088389704321</v>
      </c>
      <c r="M10"/>
      <c r="N10"/>
    </row>
    <row r="11" spans="2:14" ht="15.75">
      <c r="B11" s="10"/>
      <c r="C11" s="10"/>
      <c r="D11" s="139" t="s">
        <v>39</v>
      </c>
      <c r="E11" s="185">
        <v>3.619047619047619</v>
      </c>
      <c r="F11" s="169">
        <v>0.006751954513148543</v>
      </c>
      <c r="G11" s="185">
        <v>4</v>
      </c>
      <c r="H11" s="169">
        <v>0.004621221573710795</v>
      </c>
      <c r="I11" s="185">
        <v>3.6363865</v>
      </c>
      <c r="J11" s="169">
        <v>0.0022542902149908974</v>
      </c>
      <c r="K11" s="185">
        <v>0</v>
      </c>
      <c r="L11" s="156">
        <v>0</v>
      </c>
      <c r="M11"/>
      <c r="N11"/>
    </row>
    <row r="12" spans="2:14" ht="15.75">
      <c r="B12" s="10"/>
      <c r="C12" s="10"/>
      <c r="D12" s="140" t="s">
        <v>40</v>
      </c>
      <c r="E12" s="190">
        <v>0.7619047619047619</v>
      </c>
      <c r="F12" s="184">
        <v>0.0014214641080312722</v>
      </c>
      <c r="G12" s="190">
        <v>0</v>
      </c>
      <c r="H12" s="184">
        <v>0</v>
      </c>
      <c r="I12" s="190">
        <v>0</v>
      </c>
      <c r="J12" s="184">
        <v>0</v>
      </c>
      <c r="K12" s="190">
        <v>0</v>
      </c>
      <c r="L12" s="157">
        <v>0</v>
      </c>
      <c r="M12"/>
      <c r="N12"/>
    </row>
    <row r="13" spans="2:14" ht="15.75">
      <c r="B13" s="10"/>
      <c r="C13" s="10"/>
      <c r="D13" s="143" t="s">
        <v>59</v>
      </c>
      <c r="E13" s="136"/>
      <c r="F13" s="191"/>
      <c r="G13" s="136"/>
      <c r="H13" s="187"/>
      <c r="I13" s="186"/>
      <c r="J13" s="187"/>
      <c r="K13" s="186"/>
      <c r="L13" s="193"/>
      <c r="M13"/>
      <c r="N13"/>
    </row>
    <row r="14" spans="4:14" ht="15.75">
      <c r="D14" s="141" t="s">
        <v>87</v>
      </c>
      <c r="E14" s="185"/>
      <c r="F14" s="189"/>
      <c r="G14" s="185"/>
      <c r="H14" s="191"/>
      <c r="I14" s="185">
        <v>104.72785478534864</v>
      </c>
      <c r="J14" s="169">
        <v>0.06492351082031546</v>
      </c>
      <c r="K14" s="185">
        <v>138.62831072549153</v>
      </c>
      <c r="L14" s="156">
        <v>0.07846365425750924</v>
      </c>
      <c r="M14"/>
      <c r="N14"/>
    </row>
    <row r="15" spans="4:14" ht="15.75">
      <c r="D15" s="141" t="s">
        <v>88</v>
      </c>
      <c r="E15" s="185"/>
      <c r="F15" s="189"/>
      <c r="G15" s="185"/>
      <c r="H15" s="191"/>
      <c r="I15" s="185">
        <v>39.85318450769295</v>
      </c>
      <c r="J15" s="169">
        <v>0.024706021725666136</v>
      </c>
      <c r="K15" s="185">
        <v>128.91254574221733</v>
      </c>
      <c r="L15" s="156">
        <v>0.07296452914731152</v>
      </c>
      <c r="M15"/>
      <c r="N15"/>
    </row>
    <row r="16" spans="4:14" ht="15.75">
      <c r="D16" s="142" t="s">
        <v>89</v>
      </c>
      <c r="E16" s="185"/>
      <c r="F16" s="189"/>
      <c r="G16" s="185">
        <v>193.15</v>
      </c>
      <c r="H16" s="169">
        <v>0.22314723674056</v>
      </c>
      <c r="I16" s="185">
        <v>149.54624981678865</v>
      </c>
      <c r="J16" s="169">
        <v>0.09270759520490215</v>
      </c>
      <c r="K16" s="185">
        <v>77.59922774801115</v>
      </c>
      <c r="L16" s="156">
        <v>0.04392117991487612</v>
      </c>
      <c r="M16"/>
      <c r="N16"/>
    </row>
    <row r="17" spans="2:14" ht="4.5" customHeight="1" thickBot="1">
      <c r="B17" s="117"/>
      <c r="C17" s="7"/>
      <c r="D17" s="117"/>
      <c r="E17" s="118"/>
      <c r="F17" s="118"/>
      <c r="G17" s="118"/>
      <c r="H17" s="118"/>
      <c r="I17" s="118"/>
      <c r="J17" s="118"/>
      <c r="K17" s="118"/>
      <c r="L17" s="118"/>
      <c r="M17"/>
      <c r="N17"/>
    </row>
    <row r="18" spans="4:14" ht="16.5" thickTop="1">
      <c r="D18" s="121" t="s">
        <v>86</v>
      </c>
      <c r="M18"/>
      <c r="N18"/>
    </row>
    <row r="20" spans="2:3" ht="16.5" thickBot="1">
      <c r="B20" s="7"/>
      <c r="C20" s="7"/>
    </row>
    <row r="21" spans="2:3" ht="16.5" thickTop="1">
      <c r="B21" s="86"/>
      <c r="C21" s="7"/>
    </row>
    <row r="22" spans="2:3" ht="15.75">
      <c r="B22" s="28"/>
      <c r="C22" s="49"/>
    </row>
    <row r="23" spans="2:3" ht="15.75">
      <c r="B23" s="30"/>
      <c r="C23" s="49"/>
    </row>
    <row r="24" spans="2:3" ht="15.75">
      <c r="B24" s="31"/>
      <c r="C24" s="35"/>
    </row>
    <row r="25" spans="2:15" ht="15.75">
      <c r="B25" s="32"/>
      <c r="C25" s="32"/>
      <c r="N25" s="34"/>
      <c r="O25" s="26"/>
    </row>
    <row r="26" spans="2:15" ht="15.75">
      <c r="B26" s="32"/>
      <c r="C26" s="32"/>
      <c r="N26" s="34"/>
      <c r="O26" s="26"/>
    </row>
    <row r="27" spans="2:14" ht="15.75">
      <c r="B27" s="32"/>
      <c r="C27" s="32"/>
      <c r="N27" s="26"/>
    </row>
    <row r="28" spans="2:14" ht="15.75">
      <c r="B28" s="32"/>
      <c r="C28" s="32"/>
      <c r="N28" s="26"/>
    </row>
    <row r="29" spans="2:3" ht="15.75">
      <c r="B29" s="32"/>
      <c r="C29" s="32"/>
    </row>
    <row r="30" spans="1:3" ht="15.75">
      <c r="A30" s="7"/>
      <c r="B30" s="35"/>
      <c r="C30" s="35"/>
    </row>
    <row r="31" spans="2:3" ht="15.75">
      <c r="B31" s="37"/>
      <c r="C31" s="37"/>
    </row>
    <row r="32" spans="2:14" ht="15.75">
      <c r="B32" s="37"/>
      <c r="C32" s="37"/>
      <c r="N32" s="26"/>
    </row>
    <row r="33" spans="2:14" ht="15.75">
      <c r="B33" s="37"/>
      <c r="C33" s="37"/>
      <c r="N33" s="26"/>
    </row>
    <row r="34" spans="2:14" ht="15.75">
      <c r="B34" s="7"/>
      <c r="C34" s="7"/>
      <c r="N34" s="26"/>
    </row>
    <row r="35" spans="2:14" ht="4.5" customHeight="1" thickBot="1">
      <c r="B35" s="117"/>
      <c r="C35" s="7"/>
      <c r="N35" s="26"/>
    </row>
    <row r="36" ht="16.5" thickTop="1"/>
    <row r="37" ht="15.75">
      <c r="L37" s="38"/>
    </row>
  </sheetData>
  <sheetProtection/>
  <mergeCells count="5">
    <mergeCell ref="D5:D6"/>
    <mergeCell ref="E5:F5"/>
    <mergeCell ref="G5:H5"/>
    <mergeCell ref="I5:J5"/>
    <mergeCell ref="K5:L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6"/>
  <sheetViews>
    <sheetView showGridLines="0" zoomScale="85" zoomScaleNormal="85" zoomScalePageLayoutView="0" workbookViewId="0" topLeftCell="A1">
      <selection activeCell="V26" sqref="V26"/>
    </sheetView>
  </sheetViews>
  <sheetFormatPr defaultColWidth="9.00390625" defaultRowHeight="14.25"/>
  <cols>
    <col min="1" max="1" width="4.875" style="25" customWidth="1"/>
    <col min="2" max="2" width="1.625" style="25" customWidth="1"/>
    <col min="3" max="3" width="38.875" style="25" customWidth="1"/>
    <col min="4" max="11" width="9.875" style="25" customWidth="1"/>
    <col min="12" max="12" width="1.625" style="7" customWidth="1"/>
    <col min="13" max="13" width="7.50390625" style="25" customWidth="1"/>
    <col min="14" max="14" width="5.625" style="25" customWidth="1"/>
    <col min="15" max="15" width="3.75390625" style="25" customWidth="1"/>
    <col min="16" max="16" width="38.875" style="25" customWidth="1"/>
    <col min="17" max="24" width="9.875" style="25" customWidth="1"/>
    <col min="25" max="25" width="9.00390625" style="46" customWidth="1"/>
    <col min="26" max="16384" width="9.00390625" style="41" customWidth="1"/>
  </cols>
  <sheetData>
    <row r="2" spans="3:24" ht="21" customHeight="1" thickBot="1">
      <c r="C2" s="37" t="s">
        <v>63</v>
      </c>
      <c r="I2" s="40"/>
      <c r="J2" s="37"/>
      <c r="K2" s="37"/>
      <c r="M2" s="7"/>
      <c r="N2" s="7"/>
      <c r="O2"/>
      <c r="P2"/>
      <c r="Q2"/>
      <c r="R2"/>
      <c r="S2"/>
      <c r="T2"/>
      <c r="U2"/>
      <c r="V2"/>
      <c r="W2"/>
      <c r="X2"/>
    </row>
    <row r="3" spans="1:25" s="44" customFormat="1" ht="18.75">
      <c r="A3" s="42"/>
      <c r="B3" s="109"/>
      <c r="C3" s="110" t="s">
        <v>64</v>
      </c>
      <c r="D3" s="111"/>
      <c r="E3" s="111"/>
      <c r="F3" s="111"/>
      <c r="G3" s="111"/>
      <c r="H3" s="111"/>
      <c r="I3" s="111"/>
      <c r="J3" s="111"/>
      <c r="K3" s="111"/>
      <c r="L3" s="133"/>
      <c r="M3" s="43"/>
      <c r="N3" s="43"/>
      <c r="O3"/>
      <c r="P3"/>
      <c r="Q3"/>
      <c r="R3"/>
      <c r="S3"/>
      <c r="T3"/>
      <c r="U3"/>
      <c r="V3"/>
      <c r="W3"/>
      <c r="X3"/>
      <c r="Y3" s="43"/>
    </row>
    <row r="4" spans="2:24" ht="15.75">
      <c r="B4" s="47"/>
      <c r="C4" s="48" t="s">
        <v>82</v>
      </c>
      <c r="D4" s="47"/>
      <c r="E4" s="47"/>
      <c r="F4" s="47"/>
      <c r="G4" s="47"/>
      <c r="H4" s="47"/>
      <c r="I4" s="47"/>
      <c r="J4" s="19"/>
      <c r="K4" s="19"/>
      <c r="L4" s="45"/>
      <c r="M4" s="46"/>
      <c r="N4" s="46"/>
      <c r="O4"/>
      <c r="P4"/>
      <c r="Q4"/>
      <c r="R4"/>
      <c r="S4"/>
      <c r="T4"/>
      <c r="U4"/>
      <c r="V4"/>
      <c r="W4"/>
      <c r="X4"/>
    </row>
    <row r="5" spans="2:24" ht="16.5" customHeight="1">
      <c r="B5" s="49"/>
      <c r="C5" s="230" t="s">
        <v>65</v>
      </c>
      <c r="D5" s="232" t="s">
        <v>90</v>
      </c>
      <c r="E5" s="233"/>
      <c r="F5" s="232" t="s">
        <v>91</v>
      </c>
      <c r="G5" s="233"/>
      <c r="H5" s="234" t="s">
        <v>92</v>
      </c>
      <c r="I5" s="232"/>
      <c r="J5" s="227" t="s">
        <v>93</v>
      </c>
      <c r="K5" s="235"/>
      <c r="L5" s="45"/>
      <c r="M5" s="46"/>
      <c r="N5" s="46"/>
      <c r="O5"/>
      <c r="P5"/>
      <c r="Q5"/>
      <c r="R5"/>
      <c r="S5"/>
      <c r="T5"/>
      <c r="U5"/>
      <c r="V5"/>
      <c r="W5"/>
      <c r="X5"/>
    </row>
    <row r="6" spans="1:24" ht="16.5" customHeight="1">
      <c r="A6" s="50"/>
      <c r="B6" s="36"/>
      <c r="C6" s="231"/>
      <c r="D6" s="130" t="s">
        <v>60</v>
      </c>
      <c r="E6" s="132" t="s">
        <v>61</v>
      </c>
      <c r="F6" s="130" t="s">
        <v>60</v>
      </c>
      <c r="G6" s="132" t="s">
        <v>61</v>
      </c>
      <c r="H6" s="130" t="s">
        <v>60</v>
      </c>
      <c r="I6" s="132" t="s">
        <v>61</v>
      </c>
      <c r="J6" s="130" t="s">
        <v>60</v>
      </c>
      <c r="K6" s="131" t="s">
        <v>61</v>
      </c>
      <c r="L6" s="134"/>
      <c r="M6" s="46"/>
      <c r="N6" s="46"/>
      <c r="O6"/>
      <c r="P6"/>
      <c r="Q6"/>
      <c r="R6"/>
      <c r="S6"/>
      <c r="T6"/>
      <c r="U6"/>
      <c r="V6"/>
      <c r="W6"/>
      <c r="X6"/>
    </row>
    <row r="7" spans="1:25" s="56" customFormat="1" ht="15.75">
      <c r="A7" s="51"/>
      <c r="B7" s="55"/>
      <c r="C7" s="126" t="s">
        <v>37</v>
      </c>
      <c r="D7" s="176">
        <v>348.2857142857143</v>
      </c>
      <c r="E7" s="177"/>
      <c r="F7" s="176">
        <v>594.83</v>
      </c>
      <c r="G7" s="177"/>
      <c r="H7" s="176">
        <v>1211.2298488004428</v>
      </c>
      <c r="I7" s="177"/>
      <c r="J7" s="176">
        <v>1127.96053287019</v>
      </c>
      <c r="K7" s="127"/>
      <c r="L7" s="52"/>
      <c r="M7" s="53"/>
      <c r="N7" s="54"/>
      <c r="O7"/>
      <c r="P7"/>
      <c r="Q7"/>
      <c r="R7"/>
      <c r="S7"/>
      <c r="T7"/>
      <c r="U7"/>
      <c r="V7"/>
      <c r="W7"/>
      <c r="X7"/>
      <c r="Y7" s="54"/>
    </row>
    <row r="8" spans="1:24" ht="15.75">
      <c r="A8" s="57"/>
      <c r="B8" s="32"/>
      <c r="C8" s="60" t="s">
        <v>45</v>
      </c>
      <c r="D8" s="166">
        <v>97.3809523809524</v>
      </c>
      <c r="E8" s="178">
        <v>0.27960076565490843</v>
      </c>
      <c r="F8" s="166">
        <v>91.30650000000006</v>
      </c>
      <c r="G8" s="178">
        <v>0.1535001597094969</v>
      </c>
      <c r="H8" s="166">
        <v>99.30869726309147</v>
      </c>
      <c r="I8" s="178">
        <v>0.08198996859385783</v>
      </c>
      <c r="J8" s="166">
        <v>70.32121476157336</v>
      </c>
      <c r="K8" s="122">
        <v>0.06234368376580961</v>
      </c>
      <c r="L8" s="58"/>
      <c r="M8" s="59"/>
      <c r="N8" s="46"/>
      <c r="O8"/>
      <c r="P8"/>
      <c r="Q8"/>
      <c r="R8"/>
      <c r="S8"/>
      <c r="T8"/>
      <c r="U8"/>
      <c r="V8"/>
      <c r="W8"/>
      <c r="X8"/>
    </row>
    <row r="9" spans="1:24" ht="15.75">
      <c r="A9" s="57"/>
      <c r="B9" s="32"/>
      <c r="C9" s="60" t="s">
        <v>46</v>
      </c>
      <c r="D9" s="166">
        <v>123.33333333333333</v>
      </c>
      <c r="E9" s="178">
        <v>0.35411539513262236</v>
      </c>
      <c r="F9" s="166">
        <v>368.625</v>
      </c>
      <c r="G9" s="178">
        <v>0.6197148765193417</v>
      </c>
      <c r="H9" s="166">
        <v>1021.2060395484045</v>
      </c>
      <c r="I9" s="178">
        <v>0.8431149880922842</v>
      </c>
      <c r="J9" s="166">
        <v>891.903494796032</v>
      </c>
      <c r="K9" s="122">
        <v>0.79072225384208</v>
      </c>
      <c r="L9" s="58"/>
      <c r="M9" s="59"/>
      <c r="N9" s="46"/>
      <c r="O9"/>
      <c r="P9"/>
      <c r="Q9"/>
      <c r="R9"/>
      <c r="S9"/>
      <c r="T9"/>
      <c r="U9"/>
      <c r="V9"/>
      <c r="W9"/>
      <c r="X9"/>
    </row>
    <row r="10" spans="1:24" ht="15.75">
      <c r="A10" s="57"/>
      <c r="B10" s="61"/>
      <c r="C10" s="62" t="s">
        <v>47</v>
      </c>
      <c r="D10" s="179">
        <v>127.57142857142857</v>
      </c>
      <c r="E10" s="180">
        <v>0.36628383921246926</v>
      </c>
      <c r="F10" s="179">
        <v>134.89849999999998</v>
      </c>
      <c r="G10" s="180">
        <v>0.22678496377116147</v>
      </c>
      <c r="H10" s="179">
        <v>90.71511198894682</v>
      </c>
      <c r="I10" s="180">
        <v>0.07489504331385798</v>
      </c>
      <c r="J10" s="179">
        <v>165.75025893016502</v>
      </c>
      <c r="K10" s="123">
        <v>0.14694686037320762</v>
      </c>
      <c r="L10" s="58"/>
      <c r="M10" s="59"/>
      <c r="N10" s="46"/>
      <c r="O10"/>
      <c r="P10"/>
      <c r="Q10"/>
      <c r="R10"/>
      <c r="S10"/>
      <c r="T10"/>
      <c r="U10"/>
      <c r="V10"/>
      <c r="W10"/>
      <c r="X10"/>
    </row>
    <row r="11" spans="1:24" ht="15.75">
      <c r="A11" s="57"/>
      <c r="B11" s="32"/>
      <c r="C11" s="128" t="s">
        <v>58</v>
      </c>
      <c r="D11" s="181">
        <v>14.357142857142858</v>
      </c>
      <c r="E11" s="182"/>
      <c r="F11" s="181">
        <v>55.367</v>
      </c>
      <c r="G11" s="182"/>
      <c r="H11" s="181">
        <v>36.61495862430245</v>
      </c>
      <c r="I11" s="182"/>
      <c r="J11" s="181">
        <v>14.602913390100337</v>
      </c>
      <c r="K11" s="129"/>
      <c r="L11" s="52"/>
      <c r="M11" s="63"/>
      <c r="N11" s="46"/>
      <c r="O11"/>
      <c r="P11"/>
      <c r="Q11"/>
      <c r="R11"/>
      <c r="S11"/>
      <c r="T11"/>
      <c r="U11"/>
      <c r="V11"/>
      <c r="W11"/>
      <c r="X11"/>
    </row>
    <row r="12" spans="1:24" ht="15.75">
      <c r="A12" s="57"/>
      <c r="B12" s="32"/>
      <c r="C12" s="60" t="s">
        <v>45</v>
      </c>
      <c r="D12" s="166">
        <v>4.642857142857142</v>
      </c>
      <c r="E12" s="178">
        <v>0.3233830845771144</v>
      </c>
      <c r="F12" s="166">
        <v>29.980499999999996</v>
      </c>
      <c r="G12" s="178">
        <v>0.5414868062203116</v>
      </c>
      <c r="H12" s="166">
        <v>11.546132897029729</v>
      </c>
      <c r="I12" s="178">
        <v>0.3153392310367439</v>
      </c>
      <c r="J12" s="166">
        <v>1.0091970052892965</v>
      </c>
      <c r="K12" s="122">
        <v>0.06910929198371163</v>
      </c>
      <c r="L12" s="58"/>
      <c r="M12" s="59"/>
      <c r="N12" s="46"/>
      <c r="O12"/>
      <c r="P12"/>
      <c r="Q12"/>
      <c r="R12"/>
      <c r="S12"/>
      <c r="T12"/>
      <c r="U12"/>
      <c r="V12"/>
      <c r="W12"/>
      <c r="X12"/>
    </row>
    <row r="13" spans="1:24" ht="15.75">
      <c r="A13" s="57"/>
      <c r="B13" s="32"/>
      <c r="C13" s="60" t="s">
        <v>46</v>
      </c>
      <c r="D13" s="166">
        <v>2.7142857142857144</v>
      </c>
      <c r="E13" s="178">
        <v>0.1890547263681592</v>
      </c>
      <c r="F13" s="166">
        <v>7.1</v>
      </c>
      <c r="G13" s="178">
        <v>0.12823523037188217</v>
      </c>
      <c r="H13" s="166">
        <v>22.721737727272725</v>
      </c>
      <c r="I13" s="178">
        <v>0.6205588803312649</v>
      </c>
      <c r="J13" s="166">
        <v>9.227928821351748</v>
      </c>
      <c r="K13" s="122">
        <v>0.6319238205992224</v>
      </c>
      <c r="L13" s="58"/>
      <c r="M13" s="46"/>
      <c r="N13" s="46"/>
      <c r="O13"/>
      <c r="P13"/>
      <c r="Q13"/>
      <c r="R13"/>
      <c r="S13"/>
      <c r="T13"/>
      <c r="U13"/>
      <c r="V13"/>
      <c r="W13"/>
      <c r="X13"/>
    </row>
    <row r="14" spans="1:24" s="46" customFormat="1" ht="15.75">
      <c r="A14" s="10"/>
      <c r="B14" s="32"/>
      <c r="C14" s="62" t="s">
        <v>47</v>
      </c>
      <c r="D14" s="179">
        <v>7</v>
      </c>
      <c r="E14" s="180">
        <v>0.48756218905472637</v>
      </c>
      <c r="F14" s="179">
        <v>18.2865</v>
      </c>
      <c r="G14" s="180">
        <v>0.33027796340780613</v>
      </c>
      <c r="H14" s="179">
        <v>2.347088</v>
      </c>
      <c r="I14" s="180">
        <v>0.06410188863199115</v>
      </c>
      <c r="J14" s="179">
        <v>4.380891028652963</v>
      </c>
      <c r="K14" s="123">
        <v>0.30000116494718604</v>
      </c>
      <c r="L14" s="58"/>
      <c r="O14"/>
      <c r="P14"/>
      <c r="Q14"/>
      <c r="R14"/>
      <c r="S14"/>
      <c r="T14"/>
      <c r="U14"/>
      <c r="V14"/>
      <c r="W14"/>
      <c r="X14"/>
    </row>
    <row r="15" spans="1:25" s="56" customFormat="1" ht="15.75">
      <c r="A15" s="51"/>
      <c r="B15" s="55"/>
      <c r="C15" s="65" t="s">
        <v>66</v>
      </c>
      <c r="D15" s="166">
        <v>5.996218487394957</v>
      </c>
      <c r="E15" s="178">
        <v>0.4176470588235293</v>
      </c>
      <c r="F15" s="166">
        <v>17.3905</v>
      </c>
      <c r="G15" s="178">
        <v>0.3140950385608756</v>
      </c>
      <c r="H15" s="166">
        <v>17.486841176028204</v>
      </c>
      <c r="I15" s="178">
        <v>0.47758735317596834</v>
      </c>
      <c r="J15" s="166">
        <v>0.126223858</v>
      </c>
      <c r="K15" s="122">
        <v>0.008643744890356617</v>
      </c>
      <c r="L15" s="52"/>
      <c r="M15" s="53"/>
      <c r="N15" s="54"/>
      <c r="O15"/>
      <c r="P15"/>
      <c r="Q15"/>
      <c r="R15"/>
      <c r="S15"/>
      <c r="T15"/>
      <c r="U15"/>
      <c r="V15"/>
      <c r="W15"/>
      <c r="X15"/>
      <c r="Y15" s="54"/>
    </row>
    <row r="16" spans="1:24" ht="15.75">
      <c r="A16" s="57"/>
      <c r="B16" s="32"/>
      <c r="C16" s="60" t="s">
        <v>67</v>
      </c>
      <c r="D16" s="166">
        <v>8.360924369747902</v>
      </c>
      <c r="E16" s="178">
        <v>0.5823529411764707</v>
      </c>
      <c r="F16" s="166">
        <v>37.9765</v>
      </c>
      <c r="G16" s="178">
        <v>0.6859049614391245</v>
      </c>
      <c r="H16" s="166">
        <v>19.12611929637241</v>
      </c>
      <c r="I16" s="178">
        <v>0.5223580748136589</v>
      </c>
      <c r="J16" s="166">
        <v>14.431341471794008</v>
      </c>
      <c r="K16" s="122">
        <v>0.988250843258261</v>
      </c>
      <c r="L16" s="58"/>
      <c r="M16" s="59"/>
      <c r="N16" s="46"/>
      <c r="O16"/>
      <c r="P16"/>
      <c r="Q16"/>
      <c r="R16"/>
      <c r="S16"/>
      <c r="T16"/>
      <c r="U16"/>
      <c r="V16"/>
      <c r="W16"/>
      <c r="X16"/>
    </row>
    <row r="17" spans="1:24" ht="15.75">
      <c r="A17" s="57"/>
      <c r="B17" s="61"/>
      <c r="C17" s="62" t="s">
        <v>68</v>
      </c>
      <c r="D17" s="179">
        <v>0</v>
      </c>
      <c r="E17" s="180">
        <v>0</v>
      </c>
      <c r="F17" s="179">
        <v>0</v>
      </c>
      <c r="G17" s="180">
        <v>0</v>
      </c>
      <c r="H17" s="179">
        <v>0</v>
      </c>
      <c r="I17" s="180">
        <v>0</v>
      </c>
      <c r="J17" s="179">
        <v>0.06948805</v>
      </c>
      <c r="K17" s="125">
        <v>0.004758505932597505</v>
      </c>
      <c r="L17" s="58"/>
      <c r="M17" s="46"/>
      <c r="N17" s="46"/>
      <c r="O17"/>
      <c r="P17"/>
      <c r="Q17"/>
      <c r="R17"/>
      <c r="S17"/>
      <c r="T17"/>
      <c r="U17"/>
      <c r="V17"/>
      <c r="W17"/>
      <c r="X17"/>
    </row>
    <row r="18" spans="1:24" ht="15.75">
      <c r="A18" s="57"/>
      <c r="B18" s="32"/>
      <c r="C18" s="128" t="s">
        <v>38</v>
      </c>
      <c r="D18" s="181">
        <v>168.97619047619048</v>
      </c>
      <c r="E18" s="182"/>
      <c r="F18" s="181">
        <v>211.375</v>
      </c>
      <c r="G18" s="182"/>
      <c r="H18" s="181">
        <v>361.6147933701661</v>
      </c>
      <c r="I18" s="182"/>
      <c r="J18" s="181">
        <v>624.2203218080209</v>
      </c>
      <c r="K18" s="129"/>
      <c r="L18" s="52"/>
      <c r="M18" s="46"/>
      <c r="N18" s="46"/>
      <c r="O18"/>
      <c r="P18"/>
      <c r="Q18"/>
      <c r="R18"/>
      <c r="S18"/>
      <c r="T18"/>
      <c r="U18"/>
      <c r="V18"/>
      <c r="W18"/>
      <c r="X18"/>
    </row>
    <row r="19" spans="1:24" ht="15.75">
      <c r="A19" s="57"/>
      <c r="B19" s="32"/>
      <c r="C19" s="60" t="s">
        <v>45</v>
      </c>
      <c r="D19" s="166">
        <v>110.5</v>
      </c>
      <c r="E19" s="178">
        <v>0.6539382837818797</v>
      </c>
      <c r="F19" s="166">
        <v>171.425</v>
      </c>
      <c r="G19" s="178">
        <v>0.8109994086339445</v>
      </c>
      <c r="H19" s="166">
        <v>321.6970033046425</v>
      </c>
      <c r="I19" s="178">
        <v>0.8896123975086886</v>
      </c>
      <c r="J19" s="166">
        <v>597.4848104911673</v>
      </c>
      <c r="K19" s="122">
        <v>0.9571697517962638</v>
      </c>
      <c r="L19" s="58"/>
      <c r="M19" s="59"/>
      <c r="N19" s="46"/>
      <c r="O19"/>
      <c r="P19"/>
      <c r="Q19"/>
      <c r="R19"/>
      <c r="S19"/>
      <c r="T19"/>
      <c r="U19"/>
      <c r="V19"/>
      <c r="W19"/>
      <c r="X19"/>
    </row>
    <row r="20" spans="1:24" ht="15.75">
      <c r="A20" s="57"/>
      <c r="B20" s="32"/>
      <c r="C20" s="60" t="s">
        <v>46</v>
      </c>
      <c r="D20" s="166">
        <v>48.095238095238095</v>
      </c>
      <c r="E20" s="178">
        <v>0.2846273073129491</v>
      </c>
      <c r="F20" s="166">
        <v>35.45</v>
      </c>
      <c r="G20" s="178">
        <v>0.16771141336487286</v>
      </c>
      <c r="H20" s="166">
        <v>32.93076229279632</v>
      </c>
      <c r="I20" s="178">
        <v>0.09106586040324634</v>
      </c>
      <c r="J20" s="166">
        <v>17.60835116892065</v>
      </c>
      <c r="K20" s="122">
        <v>0.02820855161831162</v>
      </c>
      <c r="L20" s="58"/>
      <c r="M20" s="46"/>
      <c r="N20" s="46"/>
      <c r="O20"/>
      <c r="P20"/>
      <c r="Q20"/>
      <c r="R20"/>
      <c r="S20"/>
      <c r="T20"/>
      <c r="U20"/>
      <c r="V20"/>
      <c r="W20"/>
      <c r="X20"/>
    </row>
    <row r="21" spans="1:24" ht="15.75">
      <c r="A21" s="57"/>
      <c r="B21" s="32"/>
      <c r="C21" s="62" t="s">
        <v>47</v>
      </c>
      <c r="D21" s="179">
        <v>10.380952380952381</v>
      </c>
      <c r="E21" s="180">
        <v>0.0614344089051712</v>
      </c>
      <c r="F21" s="179">
        <v>4.5</v>
      </c>
      <c r="G21" s="180">
        <v>0.021289178001182733</v>
      </c>
      <c r="H21" s="179">
        <v>6.987027772727273</v>
      </c>
      <c r="I21" s="180">
        <v>0.019321742088065016</v>
      </c>
      <c r="J21" s="179">
        <v>9.134791104734054</v>
      </c>
      <c r="K21" s="123">
        <v>0.01463392136653869</v>
      </c>
      <c r="L21" s="58"/>
      <c r="M21" s="46"/>
      <c r="N21" s="46"/>
      <c r="O21"/>
      <c r="P21"/>
      <c r="Q21"/>
      <c r="R21"/>
      <c r="S21"/>
      <c r="T21"/>
      <c r="U21"/>
      <c r="V21"/>
      <c r="W21"/>
      <c r="X21"/>
    </row>
    <row r="22" spans="1:24" s="54" customFormat="1" ht="15.75">
      <c r="A22" s="9"/>
      <c r="B22" s="55"/>
      <c r="C22" s="65" t="s">
        <v>66</v>
      </c>
      <c r="D22" s="166">
        <v>140.20469073671634</v>
      </c>
      <c r="E22" s="178">
        <v>0.8297304510274885</v>
      </c>
      <c r="F22" s="166">
        <v>151.125</v>
      </c>
      <c r="G22" s="178">
        <v>0.7149615612063868</v>
      </c>
      <c r="H22" s="166">
        <v>249.00926865032636</v>
      </c>
      <c r="I22" s="178">
        <v>0.6886036556458812</v>
      </c>
      <c r="J22" s="166">
        <v>475.2086973481557</v>
      </c>
      <c r="K22" s="122">
        <v>0.7612836057175117</v>
      </c>
      <c r="L22" s="52"/>
      <c r="O22"/>
      <c r="P22"/>
      <c r="Q22"/>
      <c r="R22"/>
      <c r="S22"/>
      <c r="T22"/>
      <c r="U22"/>
      <c r="V22"/>
      <c r="W22"/>
      <c r="X22"/>
    </row>
    <row r="23" spans="1:24" ht="15.75">
      <c r="A23" s="57"/>
      <c r="B23" s="32"/>
      <c r="C23" s="60" t="s">
        <v>67</v>
      </c>
      <c r="D23" s="166">
        <v>28.77149973947414</v>
      </c>
      <c r="E23" s="178">
        <v>0.17026954897251148</v>
      </c>
      <c r="F23" s="166">
        <v>60.25</v>
      </c>
      <c r="G23" s="178">
        <v>0.28503843879361324</v>
      </c>
      <c r="H23" s="166">
        <v>112.30479206786018</v>
      </c>
      <c r="I23" s="178">
        <v>0.3105647062201342</v>
      </c>
      <c r="J23" s="166">
        <v>148.709031670778</v>
      </c>
      <c r="K23" s="122">
        <v>0.23823164109756984</v>
      </c>
      <c r="L23" s="58"/>
      <c r="M23" s="46"/>
      <c r="N23" s="46"/>
      <c r="O23"/>
      <c r="P23"/>
      <c r="Q23"/>
      <c r="R23"/>
      <c r="S23"/>
      <c r="T23"/>
      <c r="U23"/>
      <c r="V23"/>
      <c r="W23"/>
      <c r="X23"/>
    </row>
    <row r="24" spans="1:24" ht="15.75">
      <c r="A24" s="57"/>
      <c r="B24" s="61"/>
      <c r="C24" s="62" t="s">
        <v>68</v>
      </c>
      <c r="D24" s="179">
        <v>0</v>
      </c>
      <c r="E24" s="180">
        <v>0</v>
      </c>
      <c r="F24" s="179">
        <v>0</v>
      </c>
      <c r="G24" s="180">
        <v>0</v>
      </c>
      <c r="H24" s="179">
        <v>0.29290463609229095</v>
      </c>
      <c r="I24" s="180">
        <v>0.0008099907455734528</v>
      </c>
      <c r="J24" s="179">
        <v>0.28656005434151555</v>
      </c>
      <c r="K24" s="125">
        <v>0.00045906876839816685</v>
      </c>
      <c r="L24" s="58"/>
      <c r="M24" s="46"/>
      <c r="N24" s="46"/>
      <c r="O24"/>
      <c r="P24"/>
      <c r="Q24"/>
      <c r="R24"/>
      <c r="S24"/>
      <c r="T24"/>
      <c r="U24"/>
      <c r="V24"/>
      <c r="W24"/>
      <c r="X24"/>
    </row>
    <row r="25" spans="1:24" ht="15.75">
      <c r="A25" s="57"/>
      <c r="B25" s="32"/>
      <c r="C25" s="128" t="s">
        <v>39</v>
      </c>
      <c r="D25" s="181">
        <v>3.619047619047619</v>
      </c>
      <c r="E25" s="182"/>
      <c r="F25" s="181">
        <v>4</v>
      </c>
      <c r="G25" s="182"/>
      <c r="H25" s="181">
        <v>3.6363865</v>
      </c>
      <c r="I25" s="182"/>
      <c r="J25" s="181">
        <v>0</v>
      </c>
      <c r="K25" s="129"/>
      <c r="L25" s="52"/>
      <c r="M25" s="46"/>
      <c r="N25" s="46"/>
      <c r="O25"/>
      <c r="P25"/>
      <c r="Q25"/>
      <c r="R25"/>
      <c r="S25"/>
      <c r="T25"/>
      <c r="U25"/>
      <c r="V25"/>
      <c r="W25"/>
      <c r="X25"/>
    </row>
    <row r="26" spans="1:24" ht="15.75">
      <c r="A26" s="57"/>
      <c r="B26" s="32"/>
      <c r="C26" s="60" t="s">
        <v>45</v>
      </c>
      <c r="D26" s="166">
        <v>3.619047619047619</v>
      </c>
      <c r="E26" s="178">
        <v>1</v>
      </c>
      <c r="F26" s="166">
        <v>4</v>
      </c>
      <c r="G26" s="178">
        <v>1</v>
      </c>
      <c r="H26" s="166">
        <v>3.6363636363636362</v>
      </c>
      <c r="I26" s="178">
        <v>0.9999937125395324</v>
      </c>
      <c r="J26" s="166">
        <v>0</v>
      </c>
      <c r="K26" s="122">
        <v>0</v>
      </c>
      <c r="L26" s="58"/>
      <c r="M26" s="46"/>
      <c r="N26" s="46"/>
      <c r="O26"/>
      <c r="P26"/>
      <c r="Q26"/>
      <c r="R26"/>
      <c r="S26"/>
      <c r="T26"/>
      <c r="U26"/>
      <c r="V26"/>
      <c r="W26"/>
      <c r="X26"/>
    </row>
    <row r="27" spans="1:24" ht="15.75">
      <c r="A27" s="57"/>
      <c r="B27" s="32"/>
      <c r="C27" s="60" t="s">
        <v>46</v>
      </c>
      <c r="D27" s="166">
        <v>0</v>
      </c>
      <c r="E27" s="178">
        <v>0</v>
      </c>
      <c r="F27" s="166">
        <v>0</v>
      </c>
      <c r="G27" s="178">
        <v>0</v>
      </c>
      <c r="H27" s="166">
        <v>0</v>
      </c>
      <c r="I27" s="178">
        <v>0</v>
      </c>
      <c r="J27" s="166">
        <v>0</v>
      </c>
      <c r="K27" s="124">
        <v>0</v>
      </c>
      <c r="L27" s="58"/>
      <c r="M27" s="46"/>
      <c r="N27" s="46"/>
      <c r="O27"/>
      <c r="P27"/>
      <c r="Q27"/>
      <c r="R27"/>
      <c r="S27"/>
      <c r="T27"/>
      <c r="U27"/>
      <c r="V27"/>
      <c r="W27"/>
      <c r="X27"/>
    </row>
    <row r="28" spans="1:24" ht="15.75">
      <c r="A28" s="57"/>
      <c r="B28" s="61"/>
      <c r="C28" s="62" t="s">
        <v>47</v>
      </c>
      <c r="D28" s="179">
        <v>0</v>
      </c>
      <c r="E28" s="180">
        <v>0</v>
      </c>
      <c r="F28" s="179">
        <v>0</v>
      </c>
      <c r="G28" s="180">
        <v>0</v>
      </c>
      <c r="H28" s="179">
        <v>0</v>
      </c>
      <c r="I28" s="180">
        <v>0</v>
      </c>
      <c r="J28" s="179">
        <v>0</v>
      </c>
      <c r="K28" s="123">
        <v>0</v>
      </c>
      <c r="L28" s="58"/>
      <c r="M28" s="46"/>
      <c r="N28" s="46"/>
      <c r="O28"/>
      <c r="P28"/>
      <c r="Q28"/>
      <c r="R28"/>
      <c r="S28"/>
      <c r="T28"/>
      <c r="U28"/>
      <c r="V28"/>
      <c r="W28"/>
      <c r="X28"/>
    </row>
    <row r="29" spans="1:24" ht="15.75">
      <c r="A29" s="57"/>
      <c r="B29" s="32"/>
      <c r="C29" s="128" t="s">
        <v>40</v>
      </c>
      <c r="D29" s="181">
        <v>0.7619047619047619</v>
      </c>
      <c r="E29" s="182"/>
      <c r="F29" s="181">
        <v>0</v>
      </c>
      <c r="G29" s="182"/>
      <c r="H29" s="181">
        <v>0</v>
      </c>
      <c r="I29" s="182"/>
      <c r="J29" s="181">
        <v>0</v>
      </c>
      <c r="K29" s="129"/>
      <c r="L29" s="52"/>
      <c r="M29" s="46"/>
      <c r="N29" s="46"/>
      <c r="O29"/>
      <c r="P29"/>
      <c r="Q29"/>
      <c r="R29"/>
      <c r="S29"/>
      <c r="T29"/>
      <c r="U29"/>
      <c r="V29"/>
      <c r="W29"/>
      <c r="X29"/>
    </row>
    <row r="30" spans="1:24" ht="15.75">
      <c r="A30" s="57"/>
      <c r="B30" s="32"/>
      <c r="C30" s="60" t="s">
        <v>45</v>
      </c>
      <c r="D30" s="166">
        <v>0.09523809523809523</v>
      </c>
      <c r="E30" s="178">
        <v>0.125</v>
      </c>
      <c r="F30" s="166">
        <v>0</v>
      </c>
      <c r="G30" s="178">
        <v>0</v>
      </c>
      <c r="H30" s="166">
        <v>0</v>
      </c>
      <c r="I30" s="178">
        <v>0</v>
      </c>
      <c r="J30" s="166">
        <v>0</v>
      </c>
      <c r="K30" s="122">
        <v>0</v>
      </c>
      <c r="L30" s="58"/>
      <c r="M30" s="59"/>
      <c r="N30" s="46"/>
      <c r="O30"/>
      <c r="P30"/>
      <c r="Q30"/>
      <c r="R30"/>
      <c r="S30"/>
      <c r="T30"/>
      <c r="U30"/>
      <c r="V30"/>
      <c r="W30"/>
      <c r="X30"/>
    </row>
    <row r="31" spans="1:24" ht="15.75">
      <c r="A31" s="57"/>
      <c r="B31" s="32"/>
      <c r="C31" s="60" t="s">
        <v>46</v>
      </c>
      <c r="D31" s="166">
        <v>0</v>
      </c>
      <c r="E31" s="178">
        <v>0</v>
      </c>
      <c r="F31" s="166">
        <v>0</v>
      </c>
      <c r="G31" s="178">
        <v>0</v>
      </c>
      <c r="H31" s="166">
        <v>0</v>
      </c>
      <c r="I31" s="178">
        <v>0</v>
      </c>
      <c r="J31" s="166">
        <v>0</v>
      </c>
      <c r="K31" s="124">
        <v>0</v>
      </c>
      <c r="L31" s="58"/>
      <c r="M31" s="46"/>
      <c r="N31" s="46"/>
      <c r="O31"/>
      <c r="P31"/>
      <c r="Q31"/>
      <c r="R31"/>
      <c r="S31"/>
      <c r="T31"/>
      <c r="U31"/>
      <c r="V31"/>
      <c r="W31"/>
      <c r="X31"/>
    </row>
    <row r="32" spans="1:24" ht="15.75">
      <c r="A32" s="57"/>
      <c r="B32" s="61"/>
      <c r="C32" s="62" t="s">
        <v>47</v>
      </c>
      <c r="D32" s="179">
        <v>0.6666666666666666</v>
      </c>
      <c r="E32" s="180">
        <v>0.875</v>
      </c>
      <c r="F32" s="179">
        <v>0</v>
      </c>
      <c r="G32" s="180">
        <v>0</v>
      </c>
      <c r="H32" s="179">
        <v>0</v>
      </c>
      <c r="I32" s="180">
        <v>0</v>
      </c>
      <c r="J32" s="179">
        <v>0</v>
      </c>
      <c r="K32" s="123">
        <v>0</v>
      </c>
      <c r="L32" s="58"/>
      <c r="M32" s="46"/>
      <c r="N32" s="46"/>
      <c r="O32"/>
      <c r="P32"/>
      <c r="Q32"/>
      <c r="R32"/>
      <c r="S32"/>
      <c r="T32"/>
      <c r="U32"/>
      <c r="V32"/>
      <c r="W32"/>
      <c r="X32"/>
    </row>
    <row r="33" spans="1:25" s="56" customFormat="1" ht="15.75">
      <c r="A33" s="51"/>
      <c r="B33" s="32"/>
      <c r="C33" s="128" t="s">
        <v>44</v>
      </c>
      <c r="D33" s="181">
        <v>536</v>
      </c>
      <c r="E33" s="182"/>
      <c r="F33" s="181">
        <v>865.572</v>
      </c>
      <c r="G33" s="182"/>
      <c r="H33" s="181">
        <v>1613.0959872949115</v>
      </c>
      <c r="I33" s="182"/>
      <c r="J33" s="181">
        <v>1766.7837680683115</v>
      </c>
      <c r="K33" s="129"/>
      <c r="L33" s="52"/>
      <c r="M33" s="54"/>
      <c r="N33" s="54"/>
      <c r="O33"/>
      <c r="P33"/>
      <c r="Q33"/>
      <c r="R33"/>
      <c r="S33"/>
      <c r="T33"/>
      <c r="U33"/>
      <c r="V33"/>
      <c r="W33"/>
      <c r="X33"/>
      <c r="Y33" s="54"/>
    </row>
    <row r="34" spans="1:24" ht="15.75">
      <c r="A34" s="57"/>
      <c r="B34" s="32"/>
      <c r="C34" s="60" t="s">
        <v>45</v>
      </c>
      <c r="D34" s="166">
        <v>216.23809523809524</v>
      </c>
      <c r="E34" s="178">
        <v>0.40342928216062546</v>
      </c>
      <c r="F34" s="166">
        <v>296.712</v>
      </c>
      <c r="G34" s="178">
        <v>0.3427929738947193</v>
      </c>
      <c r="H34" s="166">
        <v>436.18434494649284</v>
      </c>
      <c r="I34" s="178">
        <v>0.27040197755246675</v>
      </c>
      <c r="J34" s="166">
        <v>668.81522225803</v>
      </c>
      <c r="K34" s="122">
        <v>0.3785495624001962</v>
      </c>
      <c r="L34" s="58"/>
      <c r="M34" s="46"/>
      <c r="N34" s="46"/>
      <c r="O34"/>
      <c r="P34"/>
      <c r="Q34"/>
      <c r="R34"/>
      <c r="S34"/>
      <c r="T34"/>
      <c r="U34"/>
      <c r="V34"/>
      <c r="W34"/>
      <c r="X34"/>
    </row>
    <row r="35" spans="1:24" ht="15.75">
      <c r="A35" s="57"/>
      <c r="B35" s="32"/>
      <c r="C35" s="60" t="s">
        <v>46</v>
      </c>
      <c r="D35" s="166">
        <v>174.14285714285714</v>
      </c>
      <c r="E35" s="178">
        <v>0.32489339019189767</v>
      </c>
      <c r="F35" s="166">
        <v>411.175</v>
      </c>
      <c r="G35" s="178">
        <v>0.475032695142634</v>
      </c>
      <c r="H35" s="166">
        <v>1076.8585395684736</v>
      </c>
      <c r="I35" s="178">
        <v>0.6675725115244483</v>
      </c>
      <c r="J35" s="166">
        <v>918.7397747863043</v>
      </c>
      <c r="K35" s="122">
        <v>0.5200069139138598</v>
      </c>
      <c r="L35" s="58"/>
      <c r="M35" s="46"/>
      <c r="N35" s="46"/>
      <c r="O35"/>
      <c r="P35"/>
      <c r="Q35"/>
      <c r="R35"/>
      <c r="S35"/>
      <c r="T35"/>
      <c r="U35"/>
      <c r="V35"/>
      <c r="W35"/>
      <c r="X35"/>
    </row>
    <row r="36" spans="1:24" ht="15.75">
      <c r="A36" s="57"/>
      <c r="B36" s="32"/>
      <c r="C36" s="62" t="s">
        <v>47</v>
      </c>
      <c r="D36" s="179">
        <v>145.6190476190476</v>
      </c>
      <c r="E36" s="180">
        <v>0.2716773276474769</v>
      </c>
      <c r="F36" s="179">
        <v>157.68499999999997</v>
      </c>
      <c r="G36" s="180">
        <v>0.18217433096264662</v>
      </c>
      <c r="H36" s="179">
        <v>100.04922776167409</v>
      </c>
      <c r="I36" s="180">
        <v>0.06202310869885188</v>
      </c>
      <c r="J36" s="179">
        <v>179.26594106355205</v>
      </c>
      <c r="K36" s="123">
        <v>0.10146456193648969</v>
      </c>
      <c r="L36" s="58"/>
      <c r="M36" s="46"/>
      <c r="N36" s="46"/>
      <c r="O36"/>
      <c r="P36"/>
      <c r="Q36"/>
      <c r="R36"/>
      <c r="S36"/>
      <c r="T36"/>
      <c r="U36"/>
      <c r="V36"/>
      <c r="W36"/>
      <c r="X36"/>
    </row>
    <row r="37" spans="1:25" s="68" customFormat="1" ht="15.75">
      <c r="A37" s="66"/>
      <c r="B37" s="55"/>
      <c r="C37" s="65" t="s">
        <v>83</v>
      </c>
      <c r="D37" s="166">
        <v>276.3809523809524</v>
      </c>
      <c r="E37" s="178">
        <v>0.515636105188344</v>
      </c>
      <c r="F37" s="166">
        <v>553.221</v>
      </c>
      <c r="G37" s="178">
        <v>0.6391392050574649</v>
      </c>
      <c r="H37" s="166">
        <v>1177.9919798840501</v>
      </c>
      <c r="I37" s="178">
        <v>0.7302677516788626</v>
      </c>
      <c r="J37" s="166">
        <v>1072.5326040773289</v>
      </c>
      <c r="K37" s="122">
        <v>0.6070536890034745</v>
      </c>
      <c r="L37" s="52"/>
      <c r="M37" s="67"/>
      <c r="N37" s="67"/>
      <c r="O37"/>
      <c r="P37"/>
      <c r="Q37"/>
      <c r="R37"/>
      <c r="S37"/>
      <c r="T37"/>
      <c r="U37"/>
      <c r="V37"/>
      <c r="W37"/>
      <c r="X37"/>
      <c r="Y37" s="67"/>
    </row>
    <row r="38" spans="1:25" s="68" customFormat="1" ht="15.75">
      <c r="A38" s="66"/>
      <c r="B38" s="55"/>
      <c r="C38" s="65" t="s">
        <v>84</v>
      </c>
      <c r="D38" s="166">
        <v>259.6190476190476</v>
      </c>
      <c r="E38" s="178">
        <v>0.484363894811656</v>
      </c>
      <c r="F38" s="166">
        <v>312.3509999999999</v>
      </c>
      <c r="G38" s="178">
        <v>0.360860794942535</v>
      </c>
      <c r="H38" s="166">
        <v>435.0919949933591</v>
      </c>
      <c r="I38" s="178">
        <v>0.2697248015122699</v>
      </c>
      <c r="J38" s="166">
        <v>694.2895183768203</v>
      </c>
      <c r="K38" s="122">
        <v>0.39296801958731553</v>
      </c>
      <c r="L38" s="52"/>
      <c r="M38" s="67"/>
      <c r="N38" s="67"/>
      <c r="O38"/>
      <c r="P38"/>
      <c r="Q38"/>
      <c r="R38"/>
      <c r="S38"/>
      <c r="T38"/>
      <c r="U38"/>
      <c r="V38"/>
      <c r="W38"/>
      <c r="X38"/>
      <c r="Y38" s="67"/>
    </row>
    <row r="39" spans="1:24" s="54" customFormat="1" ht="4.5" customHeight="1" thickBot="1">
      <c r="A39" s="9"/>
      <c r="B39" s="112"/>
      <c r="C39" s="113"/>
      <c r="D39" s="183"/>
      <c r="E39" s="114"/>
      <c r="F39" s="183"/>
      <c r="G39" s="114"/>
      <c r="H39" s="183"/>
      <c r="I39" s="114"/>
      <c r="J39" s="114"/>
      <c r="K39" s="114"/>
      <c r="L39" s="135"/>
      <c r="O39"/>
      <c r="P39"/>
      <c r="Q39"/>
      <c r="R39"/>
      <c r="S39"/>
      <c r="T39"/>
      <c r="U39"/>
      <c r="V39"/>
      <c r="W39"/>
      <c r="X39"/>
    </row>
    <row r="40" spans="1:25" s="17" customFormat="1" ht="15.75">
      <c r="A40" s="69"/>
      <c r="B40" s="15"/>
      <c r="C40" s="121" t="s">
        <v>86</v>
      </c>
      <c r="D40" s="15"/>
      <c r="E40" s="16"/>
      <c r="J40" s="15"/>
      <c r="K40" s="15"/>
      <c r="L40" s="15"/>
      <c r="M40" s="15"/>
      <c r="N40" s="15"/>
      <c r="O40"/>
      <c r="P40"/>
      <c r="Q40"/>
      <c r="R40"/>
      <c r="S40"/>
      <c r="T40"/>
      <c r="U40"/>
      <c r="V40"/>
      <c r="W40"/>
      <c r="X40"/>
      <c r="Y40" s="70"/>
    </row>
    <row r="42" spans="8:10" ht="15.75">
      <c r="H42" s="103"/>
      <c r="J42" s="103"/>
    </row>
    <row r="43" spans="8:11" ht="15.75">
      <c r="H43" s="103"/>
      <c r="I43" s="26"/>
      <c r="J43" s="103"/>
      <c r="K43"/>
    </row>
    <row r="44" spans="8:11" ht="15.75">
      <c r="H44" s="103"/>
      <c r="I44" s="26"/>
      <c r="J44" s="103"/>
      <c r="K44" s="104"/>
    </row>
    <row r="45" spans="8:11" ht="15.75">
      <c r="H45" s="103"/>
      <c r="I45" s="120"/>
      <c r="J45" s="103"/>
      <c r="K45" s="120"/>
    </row>
    <row r="46" ht="15.75">
      <c r="J46" s="103"/>
    </row>
  </sheetData>
  <sheetProtection/>
  <mergeCells count="5">
    <mergeCell ref="C5:C6"/>
    <mergeCell ref="D5:E5"/>
    <mergeCell ref="F5:G5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8"/>
  <sheetViews>
    <sheetView showGridLines="0" tabSelected="1" zoomScale="85" zoomScaleNormal="85" zoomScalePageLayoutView="0" workbookViewId="0" topLeftCell="A1">
      <selection activeCell="F44" sqref="F44"/>
    </sheetView>
  </sheetViews>
  <sheetFormatPr defaultColWidth="9.00390625" defaultRowHeight="14.25"/>
  <cols>
    <col min="1" max="1" width="4.375" style="25" customWidth="1"/>
    <col min="2" max="2" width="1.625" style="7" customWidth="1"/>
    <col min="3" max="3" width="28.375" style="25" customWidth="1"/>
    <col min="4" max="7" width="9.875" style="25" customWidth="1"/>
    <col min="8" max="8" width="11.625" style="25" customWidth="1"/>
    <col min="9" max="9" width="9.875" style="25" customWidth="1"/>
    <col min="10" max="10" width="11.75390625" style="25" customWidth="1"/>
    <col min="11" max="11" width="9.875" style="25" customWidth="1"/>
    <col min="12" max="12" width="1.625" style="7" customWidth="1"/>
    <col min="13" max="13" width="4.625" style="25" customWidth="1"/>
    <col min="14" max="14" width="10.125" style="51" customWidth="1"/>
    <col min="15" max="15" width="1.625" style="7" customWidth="1"/>
    <col min="16" max="16" width="28.375" style="25" customWidth="1"/>
    <col min="17" max="20" width="9.875" style="25" customWidth="1"/>
    <col min="21" max="21" width="11.50390625" style="25" customWidth="1"/>
    <col min="22" max="22" width="9.875" style="25" customWidth="1"/>
    <col min="23" max="23" width="11.50390625" style="85" customWidth="1"/>
    <col min="24" max="24" width="9.875" style="85" customWidth="1"/>
    <col min="25" max="25" width="9.00390625" style="96" customWidth="1"/>
    <col min="26" max="16384" width="9.00390625" style="85" customWidth="1"/>
  </cols>
  <sheetData>
    <row r="2" spans="3:24" ht="19.5" customHeight="1" thickBot="1">
      <c r="C2" s="37" t="s">
        <v>69</v>
      </c>
      <c r="D2" s="37"/>
      <c r="E2" s="37"/>
      <c r="F2" s="37"/>
      <c r="G2" s="37"/>
      <c r="H2" s="37"/>
      <c r="I2" s="37"/>
      <c r="J2" s="37"/>
      <c r="K2" s="37"/>
      <c r="O2"/>
      <c r="P2"/>
      <c r="Q2"/>
      <c r="R2"/>
      <c r="S2"/>
      <c r="T2"/>
      <c r="U2"/>
      <c r="V2"/>
      <c r="W2"/>
      <c r="X2"/>
    </row>
    <row r="3" spans="2:24" ht="19.5" thickTop="1">
      <c r="B3" s="86"/>
      <c r="C3" s="71" t="s">
        <v>72</v>
      </c>
      <c r="D3" s="87"/>
      <c r="E3" s="87"/>
      <c r="F3" s="87"/>
      <c r="G3" s="87"/>
      <c r="H3" s="87"/>
      <c r="I3" s="87"/>
      <c r="J3" s="87"/>
      <c r="K3" s="87"/>
      <c r="L3" s="133"/>
      <c r="M3" s="85"/>
      <c r="N3" s="41"/>
      <c r="O3"/>
      <c r="P3"/>
      <c r="Q3"/>
      <c r="R3"/>
      <c r="S3"/>
      <c r="T3"/>
      <c r="U3"/>
      <c r="V3"/>
      <c r="W3"/>
      <c r="X3"/>
    </row>
    <row r="4" spans="1:25" s="41" customFormat="1" ht="15.75">
      <c r="A4" s="25"/>
      <c r="B4" s="27"/>
      <c r="C4" s="29" t="s">
        <v>94</v>
      </c>
      <c r="D4" s="36"/>
      <c r="E4" s="36"/>
      <c r="F4" s="36"/>
      <c r="G4" s="36"/>
      <c r="H4" s="36"/>
      <c r="I4" s="89"/>
      <c r="L4" s="45"/>
      <c r="O4"/>
      <c r="P4"/>
      <c r="Q4"/>
      <c r="R4"/>
      <c r="S4"/>
      <c r="T4"/>
      <c r="U4"/>
      <c r="V4"/>
      <c r="W4"/>
      <c r="X4"/>
      <c r="Y4" s="46"/>
    </row>
    <row r="5" spans="1:25" s="91" customFormat="1" ht="18.75" customHeight="1">
      <c r="A5" s="90"/>
      <c r="B5" s="145"/>
      <c r="C5" s="238" t="s">
        <v>70</v>
      </c>
      <c r="D5" s="227" t="s">
        <v>90</v>
      </c>
      <c r="E5" s="228"/>
      <c r="F5" s="227" t="s">
        <v>91</v>
      </c>
      <c r="G5" s="228"/>
      <c r="H5" s="227" t="s">
        <v>92</v>
      </c>
      <c r="I5" s="235"/>
      <c r="J5" s="236" t="s">
        <v>93</v>
      </c>
      <c r="K5" s="237"/>
      <c r="L5" s="134"/>
      <c r="O5"/>
      <c r="P5"/>
      <c r="Q5"/>
      <c r="R5"/>
      <c r="S5"/>
      <c r="T5"/>
      <c r="U5"/>
      <c r="V5"/>
      <c r="W5"/>
      <c r="X5"/>
      <c r="Y5" s="151"/>
    </row>
    <row r="6" spans="1:25" s="91" customFormat="1" ht="15" customHeight="1">
      <c r="A6" s="90"/>
      <c r="B6" s="146"/>
      <c r="C6" s="231"/>
      <c r="D6" s="130" t="s">
        <v>60</v>
      </c>
      <c r="E6" s="132" t="s">
        <v>61</v>
      </c>
      <c r="F6" s="130" t="s">
        <v>60</v>
      </c>
      <c r="G6" s="132" t="s">
        <v>61</v>
      </c>
      <c r="H6" s="130" t="s">
        <v>60</v>
      </c>
      <c r="I6" s="132" t="s">
        <v>61</v>
      </c>
      <c r="J6" s="130" t="s">
        <v>60</v>
      </c>
      <c r="K6" s="131" t="s">
        <v>61</v>
      </c>
      <c r="L6" s="134"/>
      <c r="O6"/>
      <c r="P6"/>
      <c r="Q6"/>
      <c r="R6"/>
      <c r="S6"/>
      <c r="T6"/>
      <c r="U6"/>
      <c r="V6"/>
      <c r="W6"/>
      <c r="X6"/>
      <c r="Y6" s="151"/>
    </row>
    <row r="7" spans="1:24" ht="15" customHeight="1">
      <c r="A7" s="57"/>
      <c r="B7" s="10"/>
      <c r="C7" s="93" t="s">
        <v>4</v>
      </c>
      <c r="D7" s="172">
        <v>1.2857142857142858</v>
      </c>
      <c r="E7" s="173">
        <v>0.002398720682302772</v>
      </c>
      <c r="F7" s="206">
        <v>0</v>
      </c>
      <c r="G7" s="207">
        <v>0</v>
      </c>
      <c r="H7" s="204">
        <v>0.04858348636363636</v>
      </c>
      <c r="I7" s="169">
        <v>3.011816205997056E-05</v>
      </c>
      <c r="J7" s="206">
        <v>0.019131791500000002</v>
      </c>
      <c r="K7" s="203">
        <f aca="true" t="shared" si="0" ref="K7:K28">J7/$J$55</f>
        <v>1.082748026369833E-05</v>
      </c>
      <c r="L7" s="58"/>
      <c r="M7" s="85"/>
      <c r="N7" s="92"/>
      <c r="O7"/>
      <c r="P7"/>
      <c r="Q7"/>
      <c r="R7"/>
      <c r="S7"/>
      <c r="T7"/>
      <c r="U7"/>
      <c r="V7"/>
      <c r="W7"/>
      <c r="X7"/>
    </row>
    <row r="8" spans="1:24" ht="15" customHeight="1">
      <c r="A8" s="57"/>
      <c r="B8" s="10"/>
      <c r="C8" s="93" t="s">
        <v>19</v>
      </c>
      <c r="D8" s="172"/>
      <c r="E8" s="173"/>
      <c r="F8" s="204">
        <v>0</v>
      </c>
      <c r="G8" s="208">
        <v>0</v>
      </c>
      <c r="H8" s="204">
        <v>0</v>
      </c>
      <c r="I8" s="199">
        <v>0</v>
      </c>
      <c r="J8" s="204">
        <v>0</v>
      </c>
      <c r="K8" s="200">
        <f t="shared" si="0"/>
        <v>0</v>
      </c>
      <c r="L8" s="58"/>
      <c r="M8" s="85"/>
      <c r="N8" s="92"/>
      <c r="O8"/>
      <c r="P8"/>
      <c r="Q8"/>
      <c r="R8"/>
      <c r="S8"/>
      <c r="T8"/>
      <c r="U8"/>
      <c r="V8"/>
      <c r="W8"/>
      <c r="X8"/>
    </row>
    <row r="9" spans="1:24" ht="15" customHeight="1">
      <c r="A9" s="57"/>
      <c r="B9" s="10"/>
      <c r="C9" s="93" t="s">
        <v>5</v>
      </c>
      <c r="D9" s="172">
        <v>0.7142857142857143</v>
      </c>
      <c r="E9" s="173">
        <v>0.0013326226012793177</v>
      </c>
      <c r="F9" s="204">
        <v>0.034999999999999996</v>
      </c>
      <c r="G9" s="169">
        <v>4.0435688769969446E-05</v>
      </c>
      <c r="H9" s="204">
        <v>0.7112485462909186</v>
      </c>
      <c r="I9" s="169">
        <v>0.00044092140324745956</v>
      </c>
      <c r="J9" s="204">
        <v>0.097919459</v>
      </c>
      <c r="K9" s="156">
        <f t="shared" si="0"/>
        <v>5.5416713576170726E-05</v>
      </c>
      <c r="L9" s="58"/>
      <c r="M9" s="85"/>
      <c r="N9" s="92"/>
      <c r="O9"/>
      <c r="P9"/>
      <c r="Q9"/>
      <c r="R9"/>
      <c r="S9"/>
      <c r="T9"/>
      <c r="U9"/>
      <c r="V9"/>
      <c r="W9"/>
      <c r="X9"/>
    </row>
    <row r="10" spans="1:24" ht="15" customHeight="1">
      <c r="A10" s="57"/>
      <c r="B10" s="10"/>
      <c r="C10" s="93" t="s">
        <v>6</v>
      </c>
      <c r="D10" s="172">
        <v>2.1904761904761907</v>
      </c>
      <c r="E10" s="173">
        <v>0.004086709310589908</v>
      </c>
      <c r="F10" s="204">
        <v>0.27999999999999997</v>
      </c>
      <c r="G10" s="169">
        <v>0.00032348551015975557</v>
      </c>
      <c r="H10" s="204">
        <v>0.15057835180323903</v>
      </c>
      <c r="I10" s="169">
        <v>9.334742196944651E-05</v>
      </c>
      <c r="J10" s="204">
        <v>0.5835208949062145</v>
      </c>
      <c r="K10" s="156">
        <f t="shared" si="0"/>
        <v>0.0003302388578222078</v>
      </c>
      <c r="L10" s="58"/>
      <c r="M10" s="85"/>
      <c r="N10" s="92"/>
      <c r="O10"/>
      <c r="P10"/>
      <c r="Q10"/>
      <c r="R10"/>
      <c r="S10"/>
      <c r="T10"/>
      <c r="U10"/>
      <c r="V10"/>
      <c r="W10"/>
      <c r="X10"/>
    </row>
    <row r="11" spans="1:24" ht="15" customHeight="1">
      <c r="A11" s="57"/>
      <c r="B11" s="10"/>
      <c r="C11" s="93" t="s">
        <v>8</v>
      </c>
      <c r="D11" s="172"/>
      <c r="E11" s="173"/>
      <c r="F11" s="204">
        <v>0</v>
      </c>
      <c r="G11" s="199">
        <v>0</v>
      </c>
      <c r="H11" s="204">
        <v>0</v>
      </c>
      <c r="I11" s="199">
        <v>0</v>
      </c>
      <c r="J11" s="204">
        <v>0.002741734</v>
      </c>
      <c r="K11" s="156">
        <f t="shared" si="0"/>
        <v>1.5516618385325114E-06</v>
      </c>
      <c r="L11" s="58"/>
      <c r="M11" s="85"/>
      <c r="N11" s="92"/>
      <c r="O11"/>
      <c r="P11"/>
      <c r="Q11"/>
      <c r="R11"/>
      <c r="S11"/>
      <c r="T11"/>
      <c r="U11"/>
      <c r="V11"/>
      <c r="W11"/>
      <c r="X11"/>
    </row>
    <row r="12" spans="1:24" ht="15" customHeight="1">
      <c r="A12" s="57"/>
      <c r="B12" s="10"/>
      <c r="C12" s="93" t="s">
        <v>1</v>
      </c>
      <c r="D12" s="172">
        <v>242.33333333333331</v>
      </c>
      <c r="E12" s="173">
        <v>0.4521144278606965</v>
      </c>
      <c r="F12" s="204">
        <v>204.9275</v>
      </c>
      <c r="G12" s="169">
        <v>0.23675384601165472</v>
      </c>
      <c r="H12" s="204">
        <v>253.4101810659973</v>
      </c>
      <c r="I12" s="169">
        <v>0.1570955374397494</v>
      </c>
      <c r="J12" s="204">
        <v>404.64285411248716</v>
      </c>
      <c r="K12" s="156">
        <f t="shared" si="0"/>
        <v>0.2290042998194663</v>
      </c>
      <c r="L12" s="58"/>
      <c r="M12" s="85"/>
      <c r="N12" s="92"/>
      <c r="O12"/>
      <c r="P12"/>
      <c r="Q12"/>
      <c r="R12"/>
      <c r="S12"/>
      <c r="T12"/>
      <c r="U12"/>
      <c r="V12"/>
      <c r="W12"/>
      <c r="X12"/>
    </row>
    <row r="13" spans="1:24" ht="15" customHeight="1">
      <c r="A13" s="57"/>
      <c r="B13" s="10"/>
      <c r="C13" s="93" t="s">
        <v>3</v>
      </c>
      <c r="D13" s="172">
        <v>13.880952380952376</v>
      </c>
      <c r="E13" s="173">
        <v>0.025897299218194732</v>
      </c>
      <c r="F13" s="204">
        <v>18.6355</v>
      </c>
      <c r="G13" s="169">
        <v>0.021529693659221878</v>
      </c>
      <c r="H13" s="204">
        <v>13.864073168237619</v>
      </c>
      <c r="I13" s="169">
        <v>0.008594698193680984</v>
      </c>
      <c r="J13" s="204">
        <v>3.8622441137628036</v>
      </c>
      <c r="K13" s="156">
        <f t="shared" si="0"/>
        <v>0.0021858053342966757</v>
      </c>
      <c r="L13" s="58"/>
      <c r="M13" s="85"/>
      <c r="N13" s="92"/>
      <c r="O13"/>
      <c r="P13"/>
      <c r="Q13"/>
      <c r="R13"/>
      <c r="S13"/>
      <c r="T13"/>
      <c r="U13"/>
      <c r="V13"/>
      <c r="W13"/>
      <c r="X13"/>
    </row>
    <row r="14" spans="1:24" ht="15" customHeight="1">
      <c r="A14" s="57"/>
      <c r="B14" s="10"/>
      <c r="C14" s="93" t="s">
        <v>11</v>
      </c>
      <c r="D14" s="172"/>
      <c r="E14" s="173"/>
      <c r="F14" s="204">
        <v>0</v>
      </c>
      <c r="G14" s="199">
        <v>0</v>
      </c>
      <c r="H14" s="204">
        <v>0</v>
      </c>
      <c r="I14" s="199">
        <v>0</v>
      </c>
      <c r="J14" s="204">
        <v>0</v>
      </c>
      <c r="K14" s="200">
        <f t="shared" si="0"/>
        <v>0</v>
      </c>
      <c r="L14" s="58"/>
      <c r="M14" s="85"/>
      <c r="N14" s="92"/>
      <c r="O14"/>
      <c r="P14"/>
      <c r="Q14"/>
      <c r="R14"/>
      <c r="S14"/>
      <c r="T14"/>
      <c r="U14"/>
      <c r="V14"/>
      <c r="W14"/>
      <c r="X14"/>
    </row>
    <row r="15" spans="1:24" ht="15" customHeight="1">
      <c r="A15" s="57"/>
      <c r="B15" s="10"/>
      <c r="C15" s="93" t="s">
        <v>17</v>
      </c>
      <c r="D15" s="172"/>
      <c r="E15" s="173"/>
      <c r="F15" s="204">
        <v>0</v>
      </c>
      <c r="G15" s="199">
        <v>0</v>
      </c>
      <c r="H15" s="204">
        <v>0</v>
      </c>
      <c r="I15" s="199">
        <v>0</v>
      </c>
      <c r="J15" s="204">
        <v>0</v>
      </c>
      <c r="K15" s="200">
        <f t="shared" si="0"/>
        <v>0</v>
      </c>
      <c r="L15" s="58"/>
      <c r="M15" s="85"/>
      <c r="N15" s="92"/>
      <c r="O15"/>
      <c r="P15"/>
      <c r="Q15"/>
      <c r="R15"/>
      <c r="S15"/>
      <c r="T15"/>
      <c r="U15"/>
      <c r="V15"/>
      <c r="W15"/>
      <c r="X15"/>
    </row>
    <row r="16" spans="1:24" ht="15" customHeight="1">
      <c r="A16" s="57"/>
      <c r="B16" s="10"/>
      <c r="C16" s="93" t="s">
        <v>2</v>
      </c>
      <c r="D16" s="172">
        <v>2.857142857142857</v>
      </c>
      <c r="E16" s="173">
        <v>0.005330490405117271</v>
      </c>
      <c r="F16" s="204">
        <v>3.55</v>
      </c>
      <c r="G16" s="169">
        <v>0.00410133414666833</v>
      </c>
      <c r="H16" s="204">
        <v>0.3842870212633015</v>
      </c>
      <c r="I16" s="169">
        <v>0.0002382294818721441</v>
      </c>
      <c r="J16" s="204">
        <v>0.6435882614999999</v>
      </c>
      <c r="K16" s="156">
        <f t="shared" si="0"/>
        <v>0.0003642334905928265</v>
      </c>
      <c r="L16" s="58"/>
      <c r="M16" s="85"/>
      <c r="N16" s="92"/>
      <c r="O16"/>
      <c r="P16"/>
      <c r="Q16"/>
      <c r="R16"/>
      <c r="S16"/>
      <c r="T16"/>
      <c r="U16"/>
      <c r="V16"/>
      <c r="W16"/>
      <c r="X16"/>
    </row>
    <row r="17" spans="1:24" ht="15" customHeight="1">
      <c r="A17" s="57"/>
      <c r="B17" s="10"/>
      <c r="C17" s="93" t="s">
        <v>14</v>
      </c>
      <c r="D17" s="172"/>
      <c r="E17" s="173"/>
      <c r="F17" s="204">
        <v>0</v>
      </c>
      <c r="G17" s="199">
        <v>0</v>
      </c>
      <c r="H17" s="204">
        <v>0</v>
      </c>
      <c r="I17" s="199">
        <v>0</v>
      </c>
      <c r="J17" s="204">
        <v>0</v>
      </c>
      <c r="K17" s="200">
        <f t="shared" si="0"/>
        <v>0</v>
      </c>
      <c r="L17" s="58"/>
      <c r="M17" s="85"/>
      <c r="N17" s="92"/>
      <c r="O17"/>
      <c r="P17"/>
      <c r="Q17"/>
      <c r="R17"/>
      <c r="S17"/>
      <c r="T17"/>
      <c r="U17"/>
      <c r="V17"/>
      <c r="W17"/>
      <c r="X17"/>
    </row>
    <row r="18" spans="1:24" ht="15" customHeight="1">
      <c r="A18" s="57"/>
      <c r="B18" s="10"/>
      <c r="C18" s="93" t="s">
        <v>7</v>
      </c>
      <c r="D18" s="172"/>
      <c r="E18" s="173"/>
      <c r="F18" s="204"/>
      <c r="G18" s="169"/>
      <c r="H18" s="204">
        <v>0</v>
      </c>
      <c r="I18" s="199">
        <v>0</v>
      </c>
      <c r="J18" s="204">
        <v>0</v>
      </c>
      <c r="K18" s="200">
        <f t="shared" si="0"/>
        <v>0</v>
      </c>
      <c r="L18" s="58"/>
      <c r="M18" s="85"/>
      <c r="N18" s="92"/>
      <c r="O18"/>
      <c r="P18"/>
      <c r="Q18"/>
      <c r="R18"/>
      <c r="S18"/>
      <c r="T18"/>
      <c r="U18"/>
      <c r="V18"/>
      <c r="W18"/>
      <c r="X18"/>
    </row>
    <row r="19" spans="1:24" ht="15" customHeight="1">
      <c r="A19" s="57"/>
      <c r="B19" s="10"/>
      <c r="C19" s="93" t="s">
        <v>18</v>
      </c>
      <c r="D19" s="172"/>
      <c r="E19" s="173"/>
      <c r="F19" s="204"/>
      <c r="G19" s="169"/>
      <c r="H19" s="204">
        <v>0.8833640929690194</v>
      </c>
      <c r="I19" s="169">
        <v>0.000547620290377376</v>
      </c>
      <c r="J19" s="204">
        <v>0.021184788</v>
      </c>
      <c r="K19" s="156">
        <f t="shared" si="0"/>
        <v>1.1989356770934556E-05</v>
      </c>
      <c r="L19" s="58"/>
      <c r="M19" s="85"/>
      <c r="N19" s="92"/>
      <c r="O19"/>
      <c r="P19"/>
      <c r="Q19"/>
      <c r="R19"/>
      <c r="S19"/>
      <c r="T19"/>
      <c r="U19"/>
      <c r="V19"/>
      <c r="W19"/>
      <c r="X19"/>
    </row>
    <row r="20" spans="1:24" ht="15" customHeight="1">
      <c r="A20" s="57"/>
      <c r="B20" s="10"/>
      <c r="C20" s="93" t="s">
        <v>9</v>
      </c>
      <c r="D20" s="172"/>
      <c r="E20" s="173"/>
      <c r="F20" s="204"/>
      <c r="G20" s="169"/>
      <c r="H20" s="204">
        <v>0</v>
      </c>
      <c r="I20" s="199">
        <v>0</v>
      </c>
      <c r="J20" s="204">
        <v>0</v>
      </c>
      <c r="K20" s="200">
        <f t="shared" si="0"/>
        <v>0</v>
      </c>
      <c r="L20" s="58"/>
      <c r="M20" s="85"/>
      <c r="N20" s="92"/>
      <c r="O20"/>
      <c r="P20"/>
      <c r="Q20"/>
      <c r="R20"/>
      <c r="S20"/>
      <c r="T20"/>
      <c r="U20"/>
      <c r="V20"/>
      <c r="W20"/>
      <c r="X20"/>
    </row>
    <row r="21" spans="1:24" ht="15" customHeight="1">
      <c r="A21" s="57"/>
      <c r="B21" s="10"/>
      <c r="C21" s="93" t="s">
        <v>20</v>
      </c>
      <c r="D21" s="172"/>
      <c r="E21" s="173"/>
      <c r="F21" s="204"/>
      <c r="G21" s="169"/>
      <c r="H21" s="204">
        <v>0</v>
      </c>
      <c r="I21" s="199">
        <v>0</v>
      </c>
      <c r="J21" s="204">
        <v>0.004603627093863546</v>
      </c>
      <c r="K21" s="156">
        <f t="shared" si="0"/>
        <v>2.605384942661247E-06</v>
      </c>
      <c r="L21" s="58"/>
      <c r="M21" s="85"/>
      <c r="N21" s="92"/>
      <c r="O21"/>
      <c r="P21"/>
      <c r="Q21"/>
      <c r="R21"/>
      <c r="S21"/>
      <c r="T21"/>
      <c r="U21"/>
      <c r="V21"/>
      <c r="W21"/>
      <c r="X21"/>
    </row>
    <row r="22" spans="1:24" ht="15" customHeight="1">
      <c r="A22" s="57"/>
      <c r="B22" s="10"/>
      <c r="C22" s="93" t="s">
        <v>10</v>
      </c>
      <c r="D22" s="172"/>
      <c r="E22" s="173"/>
      <c r="F22" s="204"/>
      <c r="G22" s="169"/>
      <c r="H22" s="204">
        <v>1.8509723840909091</v>
      </c>
      <c r="I22" s="169">
        <v>0.001147465742069637</v>
      </c>
      <c r="J22" s="204">
        <v>0.036221817067646954</v>
      </c>
      <c r="K22" s="156">
        <f t="shared" si="0"/>
        <v>2.049943986767986E-05</v>
      </c>
      <c r="L22" s="58"/>
      <c r="M22" s="85"/>
      <c r="N22" s="41"/>
      <c r="O22"/>
      <c r="P22"/>
      <c r="Q22"/>
      <c r="R22"/>
      <c r="S22"/>
      <c r="T22"/>
      <c r="U22"/>
      <c r="V22"/>
      <c r="W22"/>
      <c r="X22"/>
    </row>
    <row r="23" spans="1:24" ht="15" customHeight="1">
      <c r="A23" s="57"/>
      <c r="B23" s="10"/>
      <c r="C23" s="93" t="s">
        <v>15</v>
      </c>
      <c r="D23" s="172">
        <v>0.047619047619047616</v>
      </c>
      <c r="E23" s="173">
        <v>8.884150675195451E-05</v>
      </c>
      <c r="F23" s="204">
        <v>0</v>
      </c>
      <c r="G23" s="199">
        <v>0</v>
      </c>
      <c r="H23" s="204">
        <v>0.05822695486143125</v>
      </c>
      <c r="I23" s="169">
        <v>3.6096398056928525E-05</v>
      </c>
      <c r="J23" s="204">
        <v>0.0201674285</v>
      </c>
      <c r="K23" s="156">
        <f t="shared" si="0"/>
        <v>1.1413590517819369E-05</v>
      </c>
      <c r="L23" s="58"/>
      <c r="M23" s="85"/>
      <c r="N23" s="41"/>
      <c r="O23"/>
      <c r="P23"/>
      <c r="Q23"/>
      <c r="R23"/>
      <c r="S23"/>
      <c r="T23"/>
      <c r="U23"/>
      <c r="V23"/>
      <c r="W23"/>
      <c r="X23"/>
    </row>
    <row r="24" spans="1:24" ht="15" customHeight="1">
      <c r="A24" s="57"/>
      <c r="B24" s="10"/>
      <c r="C24" s="93" t="s">
        <v>12</v>
      </c>
      <c r="D24" s="172"/>
      <c r="E24" s="173"/>
      <c r="F24" s="204"/>
      <c r="G24" s="169"/>
      <c r="H24" s="204">
        <v>0</v>
      </c>
      <c r="I24" s="199">
        <v>0</v>
      </c>
      <c r="J24" s="204">
        <v>0</v>
      </c>
      <c r="K24" s="200">
        <f t="shared" si="0"/>
        <v>0</v>
      </c>
      <c r="L24" s="58"/>
      <c r="M24" s="85"/>
      <c r="N24" s="41"/>
      <c r="O24"/>
      <c r="P24"/>
      <c r="Q24"/>
      <c r="R24"/>
      <c r="S24"/>
      <c r="T24"/>
      <c r="U24"/>
      <c r="V24"/>
      <c r="W24"/>
      <c r="X24"/>
    </row>
    <row r="25" spans="1:24" ht="15" customHeight="1">
      <c r="A25" s="57"/>
      <c r="B25" s="10"/>
      <c r="C25" s="93" t="s">
        <v>13</v>
      </c>
      <c r="D25" s="172"/>
      <c r="E25" s="173"/>
      <c r="F25" s="204"/>
      <c r="G25" s="169"/>
      <c r="H25" s="204">
        <v>0.04920853176400661</v>
      </c>
      <c r="I25" s="169">
        <v>3.050564389942292E-05</v>
      </c>
      <c r="J25" s="204">
        <v>0.034271899</v>
      </c>
      <c r="K25" s="156">
        <f t="shared" si="0"/>
        <v>1.9395899752616606E-05</v>
      </c>
      <c r="L25" s="58"/>
      <c r="M25" s="85"/>
      <c r="N25" s="41"/>
      <c r="O25"/>
      <c r="P25"/>
      <c r="Q25"/>
      <c r="R25"/>
      <c r="S25"/>
      <c r="T25"/>
      <c r="U25"/>
      <c r="V25"/>
      <c r="W25"/>
      <c r="X25"/>
    </row>
    <row r="26" spans="1:24" ht="15" customHeight="1">
      <c r="A26" s="57"/>
      <c r="B26" s="10"/>
      <c r="C26" s="93" t="s">
        <v>21</v>
      </c>
      <c r="D26" s="172"/>
      <c r="E26" s="173"/>
      <c r="F26" s="204"/>
      <c r="G26" s="169"/>
      <c r="H26" s="204">
        <v>0</v>
      </c>
      <c r="I26" s="199">
        <v>0</v>
      </c>
      <c r="J26" s="204">
        <v>0</v>
      </c>
      <c r="K26" s="200">
        <f t="shared" si="0"/>
        <v>0</v>
      </c>
      <c r="L26" s="58"/>
      <c r="M26" s="85"/>
      <c r="N26" s="41"/>
      <c r="O26"/>
      <c r="P26"/>
      <c r="Q26"/>
      <c r="R26"/>
      <c r="S26"/>
      <c r="T26"/>
      <c r="U26"/>
      <c r="V26"/>
      <c r="W26"/>
      <c r="X26"/>
    </row>
    <row r="27" spans="1:24" ht="15" customHeight="1">
      <c r="A27" s="57"/>
      <c r="B27" s="10"/>
      <c r="C27" s="93" t="s">
        <v>16</v>
      </c>
      <c r="D27" s="172"/>
      <c r="E27" s="173"/>
      <c r="F27" s="204">
        <v>0</v>
      </c>
      <c r="G27" s="199">
        <v>0</v>
      </c>
      <c r="H27" s="204">
        <v>0</v>
      </c>
      <c r="I27" s="199">
        <v>0</v>
      </c>
      <c r="J27" s="204">
        <v>0</v>
      </c>
      <c r="K27" s="200">
        <f t="shared" si="0"/>
        <v>0</v>
      </c>
      <c r="L27" s="58"/>
      <c r="M27" s="85"/>
      <c r="N27" s="41"/>
      <c r="O27"/>
      <c r="P27"/>
      <c r="Q27"/>
      <c r="R27"/>
      <c r="S27"/>
      <c r="T27"/>
      <c r="U27"/>
      <c r="V27"/>
      <c r="W27"/>
      <c r="X27"/>
    </row>
    <row r="28" spans="1:24" ht="15" customHeight="1">
      <c r="A28" s="57"/>
      <c r="B28" s="10"/>
      <c r="C28" s="93" t="s">
        <v>57</v>
      </c>
      <c r="D28" s="172">
        <v>0.6190476190476191</v>
      </c>
      <c r="E28" s="173">
        <v>0.0011549395877754086</v>
      </c>
      <c r="F28" s="204">
        <v>4.4</v>
      </c>
      <c r="G28" s="169">
        <v>0.0050833437310818744</v>
      </c>
      <c r="H28" s="204">
        <v>3.119369690454546</v>
      </c>
      <c r="I28" s="169">
        <v>0.0019337780981561962</v>
      </c>
      <c r="J28" s="204">
        <v>0.15337408900000005</v>
      </c>
      <c r="K28" s="156">
        <f t="shared" si="0"/>
        <v>8.680080595746674E-05</v>
      </c>
      <c r="L28" s="58"/>
      <c r="M28" s="85"/>
      <c r="N28" s="41"/>
      <c r="O28"/>
      <c r="P28"/>
      <c r="Q28"/>
      <c r="R28"/>
      <c r="S28"/>
      <c r="T28"/>
      <c r="U28"/>
      <c r="V28"/>
      <c r="W28"/>
      <c r="X28"/>
    </row>
    <row r="29" spans="2:24" ht="4.5" customHeight="1">
      <c r="B29" s="94"/>
      <c r="C29" s="95"/>
      <c r="D29" s="174"/>
      <c r="E29" s="175"/>
      <c r="F29" s="205"/>
      <c r="G29" s="170"/>
      <c r="H29" s="205"/>
      <c r="I29" s="170"/>
      <c r="J29" s="205"/>
      <c r="K29" s="163"/>
      <c r="L29" s="58"/>
      <c r="M29" s="85"/>
      <c r="N29" s="41"/>
      <c r="O29"/>
      <c r="P29"/>
      <c r="Q29"/>
      <c r="R29"/>
      <c r="S29"/>
      <c r="T29"/>
      <c r="U29"/>
      <c r="V29"/>
      <c r="W29"/>
      <c r="X29"/>
    </row>
    <row r="30" spans="1:24" ht="15" customHeight="1">
      <c r="A30" s="57"/>
      <c r="B30" s="10"/>
      <c r="C30" s="93" t="s">
        <v>26</v>
      </c>
      <c r="D30" s="172">
        <v>0.047619047619047616</v>
      </c>
      <c r="E30" s="173">
        <v>8.884150675195451E-05</v>
      </c>
      <c r="F30" s="204">
        <v>6.7</v>
      </c>
      <c r="G30" s="169">
        <v>0.007740546135965582</v>
      </c>
      <c r="H30" s="204">
        <v>0.0982539196264905</v>
      </c>
      <c r="I30" s="169">
        <v>6.0910150667015076E-05</v>
      </c>
      <c r="J30" s="204">
        <v>0.051789187306111685</v>
      </c>
      <c r="K30" s="156">
        <f aca="true" t="shared" si="1" ref="K30:K42">J30/$J$55</f>
        <v>2.930966519418217E-05</v>
      </c>
      <c r="L30" s="58"/>
      <c r="M30" s="85"/>
      <c r="N30" s="41"/>
      <c r="O30"/>
      <c r="P30"/>
      <c r="Q30"/>
      <c r="R30"/>
      <c r="S30"/>
      <c r="T30"/>
      <c r="U30"/>
      <c r="V30"/>
      <c r="W30"/>
      <c r="X30"/>
    </row>
    <row r="31" spans="2:24" ht="15" customHeight="1">
      <c r="B31" s="10"/>
      <c r="C31" s="93" t="s">
        <v>28</v>
      </c>
      <c r="D31" s="172">
        <v>0.14285714285714285</v>
      </c>
      <c r="E31" s="173">
        <v>0.00026652452025586353</v>
      </c>
      <c r="F31" s="204">
        <v>7.2715000000000005</v>
      </c>
      <c r="G31" s="169">
        <v>0.008400803168309512</v>
      </c>
      <c r="H31" s="204">
        <v>0.16005243829894067</v>
      </c>
      <c r="I31" s="169">
        <v>9.92206536743925E-05</v>
      </c>
      <c r="J31" s="204">
        <v>1.2212565364935428</v>
      </c>
      <c r="K31" s="156">
        <f t="shared" si="1"/>
        <v>0.0006911601062449595</v>
      </c>
      <c r="L31" s="58"/>
      <c r="M31" s="85"/>
      <c r="N31" s="41"/>
      <c r="O31"/>
      <c r="P31"/>
      <c r="Q31"/>
      <c r="R31"/>
      <c r="S31"/>
      <c r="T31"/>
      <c r="U31"/>
      <c r="V31"/>
      <c r="W31"/>
      <c r="X31"/>
    </row>
    <row r="32" spans="2:24" ht="15" customHeight="1">
      <c r="B32" s="10"/>
      <c r="C32" s="93" t="s">
        <v>24</v>
      </c>
      <c r="D32" s="172">
        <v>10.547619047619081</v>
      </c>
      <c r="E32" s="173">
        <v>0.019678393745557986</v>
      </c>
      <c r="F32" s="204">
        <v>20.235</v>
      </c>
      <c r="G32" s="169">
        <v>0.02337760463600948</v>
      </c>
      <c r="H32" s="204">
        <v>25.941493694646883</v>
      </c>
      <c r="I32" s="169">
        <v>0.01608180412013149</v>
      </c>
      <c r="J32" s="204">
        <v>9.647722327791929</v>
      </c>
      <c r="K32" s="156">
        <f t="shared" si="1"/>
        <v>0.005460049211481779</v>
      </c>
      <c r="L32" s="58"/>
      <c r="M32" s="85"/>
      <c r="N32" s="41"/>
      <c r="O32"/>
      <c r="P32"/>
      <c r="Q32"/>
      <c r="R32"/>
      <c r="S32"/>
      <c r="T32"/>
      <c r="U32"/>
      <c r="V32"/>
      <c r="W32"/>
      <c r="X32"/>
    </row>
    <row r="33" spans="1:24" ht="15" customHeight="1">
      <c r="A33" s="57"/>
      <c r="B33" s="10"/>
      <c r="C33" s="93" t="s">
        <v>33</v>
      </c>
      <c r="D33" s="172"/>
      <c r="E33" s="173"/>
      <c r="F33" s="204"/>
      <c r="G33" s="169"/>
      <c r="H33" s="204">
        <v>0</v>
      </c>
      <c r="I33" s="199">
        <v>0</v>
      </c>
      <c r="J33" s="204">
        <v>0.0005613994753742783</v>
      </c>
      <c r="K33" s="156">
        <f t="shared" si="1"/>
        <v>3.177194221286383E-07</v>
      </c>
      <c r="L33" s="58"/>
      <c r="M33" s="85"/>
      <c r="N33" s="41"/>
      <c r="O33"/>
      <c r="P33"/>
      <c r="Q33"/>
      <c r="R33"/>
      <c r="S33"/>
      <c r="T33"/>
      <c r="U33"/>
      <c r="V33"/>
      <c r="W33"/>
      <c r="X33"/>
    </row>
    <row r="34" spans="2:24" ht="15" customHeight="1">
      <c r="B34" s="10"/>
      <c r="C34" s="93" t="s">
        <v>30</v>
      </c>
      <c r="D34" s="172"/>
      <c r="E34" s="173"/>
      <c r="F34" s="204"/>
      <c r="G34" s="169"/>
      <c r="H34" s="204">
        <v>0.029807670623753266</v>
      </c>
      <c r="I34" s="169">
        <v>1.8478547376302987E-05</v>
      </c>
      <c r="J34" s="204">
        <v>0.09917788576125011</v>
      </c>
      <c r="K34" s="156">
        <f t="shared" si="1"/>
        <v>5.6128909865825324E-05</v>
      </c>
      <c r="L34" s="58"/>
      <c r="M34" s="85"/>
      <c r="N34" s="41"/>
      <c r="O34"/>
      <c r="P34"/>
      <c r="Q34"/>
      <c r="R34"/>
      <c r="S34"/>
      <c r="T34"/>
      <c r="U34"/>
      <c r="V34"/>
      <c r="W34"/>
      <c r="X34"/>
    </row>
    <row r="35" spans="2:24" ht="15" customHeight="1">
      <c r="B35" s="10"/>
      <c r="C35" s="93" t="s">
        <v>23</v>
      </c>
      <c r="D35" s="172">
        <v>13.309523809523828</v>
      </c>
      <c r="E35" s="173">
        <v>0.02483120113717132</v>
      </c>
      <c r="F35" s="204">
        <v>16.319</v>
      </c>
      <c r="G35" s="169">
        <v>0.018853428715346614</v>
      </c>
      <c r="H35" s="204">
        <v>8.981759788561593</v>
      </c>
      <c r="I35" s="169">
        <v>0.005568025622346005</v>
      </c>
      <c r="J35" s="204">
        <v>135.37358847824163</v>
      </c>
      <c r="K35" s="156">
        <f t="shared" si="1"/>
        <v>0.07661357053123753</v>
      </c>
      <c r="L35" s="58"/>
      <c r="M35" s="85"/>
      <c r="N35" s="41"/>
      <c r="O35"/>
      <c r="P35"/>
      <c r="Q35"/>
      <c r="R35"/>
      <c r="S35"/>
      <c r="T35"/>
      <c r="U35"/>
      <c r="V35"/>
      <c r="W35"/>
      <c r="X35"/>
    </row>
    <row r="36" spans="2:24" ht="15" customHeight="1">
      <c r="B36" s="10"/>
      <c r="C36" s="93" t="s">
        <v>31</v>
      </c>
      <c r="D36" s="172"/>
      <c r="E36" s="173"/>
      <c r="F36" s="204"/>
      <c r="G36" s="169"/>
      <c r="H36" s="204">
        <v>1.784349528699007</v>
      </c>
      <c r="I36" s="169">
        <v>0.0011061645077248502</v>
      </c>
      <c r="J36" s="204">
        <v>0.1055651652136512</v>
      </c>
      <c r="K36" s="156">
        <f t="shared" si="1"/>
        <v>5.974373821107457E-05</v>
      </c>
      <c r="L36" s="58"/>
      <c r="M36" s="85"/>
      <c r="N36" s="41"/>
      <c r="O36"/>
      <c r="P36"/>
      <c r="Q36"/>
      <c r="R36"/>
      <c r="S36"/>
      <c r="T36"/>
      <c r="U36"/>
      <c r="V36"/>
      <c r="W36"/>
      <c r="X36"/>
    </row>
    <row r="37" spans="2:24" ht="15" customHeight="1">
      <c r="B37" s="10"/>
      <c r="C37" s="93" t="s">
        <v>22</v>
      </c>
      <c r="D37" s="172">
        <v>3.9523809523809526</v>
      </c>
      <c r="E37" s="173">
        <v>0.007373845060412225</v>
      </c>
      <c r="F37" s="204">
        <v>1.6</v>
      </c>
      <c r="G37" s="169">
        <v>0.0018484886294843179</v>
      </c>
      <c r="H37" s="204">
        <v>15.56808994660721</v>
      </c>
      <c r="I37" s="169">
        <v>0.009651062347947556</v>
      </c>
      <c r="J37" s="204">
        <v>6.540091016704618</v>
      </c>
      <c r="K37" s="156">
        <f t="shared" si="1"/>
        <v>0.0037013107949749498</v>
      </c>
      <c r="L37" s="58"/>
      <c r="M37" s="85"/>
      <c r="N37" s="41"/>
      <c r="O37"/>
      <c r="P37"/>
      <c r="Q37"/>
      <c r="R37"/>
      <c r="S37"/>
      <c r="T37"/>
      <c r="U37"/>
      <c r="V37"/>
      <c r="W37"/>
      <c r="X37"/>
    </row>
    <row r="38" spans="2:24" ht="15" customHeight="1">
      <c r="B38" s="10"/>
      <c r="C38" s="93" t="s">
        <v>27</v>
      </c>
      <c r="D38" s="172"/>
      <c r="E38" s="173"/>
      <c r="F38" s="204"/>
      <c r="G38" s="169"/>
      <c r="H38" s="204">
        <v>0.7146786492631519</v>
      </c>
      <c r="I38" s="169">
        <v>0.00044304781295850565</v>
      </c>
      <c r="J38" s="204">
        <v>1.3888328808034225</v>
      </c>
      <c r="K38" s="156">
        <f t="shared" si="1"/>
        <v>0.0007859985619472358</v>
      </c>
      <c r="L38" s="58"/>
      <c r="M38" s="85"/>
      <c r="N38" s="41"/>
      <c r="O38"/>
      <c r="P38"/>
      <c r="Q38"/>
      <c r="R38"/>
      <c r="S38"/>
      <c r="T38"/>
      <c r="U38"/>
      <c r="V38"/>
      <c r="W38"/>
      <c r="X38"/>
    </row>
    <row r="39" spans="2:24" ht="15" customHeight="1">
      <c r="B39" s="10"/>
      <c r="C39" s="93" t="s">
        <v>29</v>
      </c>
      <c r="D39" s="172"/>
      <c r="E39" s="173"/>
      <c r="F39" s="204"/>
      <c r="G39" s="169"/>
      <c r="H39" s="204">
        <v>0.6556795454545455</v>
      </c>
      <c r="I39" s="169">
        <v>0.0004064727397618106</v>
      </c>
      <c r="J39" s="204">
        <v>0.2943755711595054</v>
      </c>
      <c r="K39" s="156">
        <f t="shared" si="1"/>
        <v>0.00016659943669386466</v>
      </c>
      <c r="L39" s="58"/>
      <c r="M39" s="85"/>
      <c r="N39" s="41"/>
      <c r="O39"/>
      <c r="P39"/>
      <c r="Q39"/>
      <c r="R39"/>
      <c r="S39"/>
      <c r="T39"/>
      <c r="U39"/>
      <c r="V39"/>
      <c r="W39"/>
      <c r="X39"/>
    </row>
    <row r="40" spans="2:24" ht="15" customHeight="1">
      <c r="B40" s="10"/>
      <c r="C40" s="93" t="s">
        <v>25</v>
      </c>
      <c r="D40" s="172">
        <v>8</v>
      </c>
      <c r="E40" s="173">
        <v>0.014925373134328358</v>
      </c>
      <c r="F40" s="204">
        <v>0.55</v>
      </c>
      <c r="G40" s="169">
        <v>0.0006354179663852343</v>
      </c>
      <c r="H40" s="204">
        <v>0.2417393870816607</v>
      </c>
      <c r="I40" s="169">
        <v>0.00014986050984296765</v>
      </c>
      <c r="J40" s="204">
        <v>0.4289588534454617</v>
      </c>
      <c r="K40" s="156">
        <f t="shared" si="1"/>
        <v>0.00024276573992662424</v>
      </c>
      <c r="L40" s="58"/>
      <c r="M40" s="85"/>
      <c r="N40" s="41"/>
      <c r="O40"/>
      <c r="P40"/>
      <c r="Q40"/>
      <c r="R40"/>
      <c r="S40"/>
      <c r="T40"/>
      <c r="U40"/>
      <c r="V40"/>
      <c r="W40"/>
      <c r="X40"/>
    </row>
    <row r="41" spans="2:24" ht="15" customHeight="1">
      <c r="B41" s="10"/>
      <c r="C41" s="93" t="s">
        <v>32</v>
      </c>
      <c r="D41" s="172"/>
      <c r="E41" s="173"/>
      <c r="F41" s="204"/>
      <c r="G41" s="169"/>
      <c r="H41" s="204">
        <v>2.824780442606865</v>
      </c>
      <c r="I41" s="169">
        <v>0.0017511545902137498</v>
      </c>
      <c r="J41" s="204">
        <v>1.0994485366381166</v>
      </c>
      <c r="K41" s="156">
        <f t="shared" si="1"/>
        <v>0.0006222238691761415</v>
      </c>
      <c r="L41" s="58"/>
      <c r="M41" s="85"/>
      <c r="N41" s="41"/>
      <c r="O41"/>
      <c r="P41"/>
      <c r="Q41"/>
      <c r="R41"/>
      <c r="S41"/>
      <c r="T41"/>
      <c r="U41"/>
      <c r="V41"/>
      <c r="W41"/>
      <c r="X41"/>
    </row>
    <row r="42" spans="2:24" ht="15" customHeight="1">
      <c r="B42" s="10"/>
      <c r="C42" s="93" t="s">
        <v>0</v>
      </c>
      <c r="D42" s="172">
        <v>0.23809523809523808</v>
      </c>
      <c r="E42" s="173">
        <v>0.00044420753375977256</v>
      </c>
      <c r="F42" s="204">
        <v>26.75</v>
      </c>
      <c r="G42" s="169">
        <v>0.03090441927419094</v>
      </c>
      <c r="H42" s="204">
        <v>3.4344346597331517</v>
      </c>
      <c r="I42" s="169">
        <v>0.002129095036367019</v>
      </c>
      <c r="J42" s="204">
        <v>19.190181910915545</v>
      </c>
      <c r="K42" s="156">
        <f t="shared" si="1"/>
        <v>0.01086052583717624</v>
      </c>
      <c r="L42" s="58"/>
      <c r="M42" s="85"/>
      <c r="N42" s="41"/>
      <c r="O42"/>
      <c r="P42"/>
      <c r="Q42"/>
      <c r="R42"/>
      <c r="S42"/>
      <c r="T42"/>
      <c r="U42"/>
      <c r="V42"/>
      <c r="W42"/>
      <c r="X42"/>
    </row>
    <row r="43" spans="2:24" ht="4.5" customHeight="1">
      <c r="B43" s="94"/>
      <c r="C43" s="95"/>
      <c r="D43" s="174"/>
      <c r="E43" s="175"/>
      <c r="F43" s="205"/>
      <c r="G43" s="170"/>
      <c r="H43" s="205"/>
      <c r="I43" s="170"/>
      <c r="J43" s="205"/>
      <c r="K43" s="163"/>
      <c r="L43" s="58"/>
      <c r="M43" s="85"/>
      <c r="N43" s="41"/>
      <c r="O43"/>
      <c r="P43"/>
      <c r="Q43"/>
      <c r="R43"/>
      <c r="S43"/>
      <c r="T43"/>
      <c r="U43"/>
      <c r="V43"/>
      <c r="W43"/>
      <c r="X43"/>
    </row>
    <row r="44" spans="2:24" ht="15" customHeight="1">
      <c r="B44" s="10"/>
      <c r="C44" s="93" t="s">
        <v>48</v>
      </c>
      <c r="D44" s="201">
        <v>0</v>
      </c>
      <c r="E44" s="202">
        <v>0</v>
      </c>
      <c r="F44" s="204">
        <v>0.001</v>
      </c>
      <c r="G44" s="169">
        <v>1.1553053934276986E-06</v>
      </c>
      <c r="H44" s="204">
        <v>0.047964999999999994</v>
      </c>
      <c r="I44" s="169">
        <v>2.9734746337342958E-05</v>
      </c>
      <c r="J44" s="204">
        <v>0.016912751850048684</v>
      </c>
      <c r="K44" s="156">
        <f aca="true" t="shared" si="2" ref="K44:K52">J44/$J$55</f>
        <v>9.571632999514422E-06</v>
      </c>
      <c r="L44" s="58"/>
      <c r="M44" s="85"/>
      <c r="N44" s="41"/>
      <c r="O44"/>
      <c r="P44"/>
      <c r="Q44"/>
      <c r="R44"/>
      <c r="S44"/>
      <c r="T44"/>
      <c r="U44"/>
      <c r="V44"/>
      <c r="W44"/>
      <c r="X44"/>
    </row>
    <row r="45" spans="2:24" ht="15" customHeight="1">
      <c r="B45" s="10"/>
      <c r="C45" s="93" t="s">
        <v>49</v>
      </c>
      <c r="D45" s="168">
        <v>0</v>
      </c>
      <c r="E45" s="199">
        <v>0</v>
      </c>
      <c r="F45" s="204">
        <v>0.018</v>
      </c>
      <c r="G45" s="169">
        <v>2.0795497081698574E-05</v>
      </c>
      <c r="H45" s="204">
        <v>0.06441913636363637</v>
      </c>
      <c r="I45" s="169">
        <v>3.9935091817855385E-05</v>
      </c>
      <c r="J45" s="204">
        <v>0.043543859155762206</v>
      </c>
      <c r="K45" s="156">
        <f t="shared" si="2"/>
        <v>2.4643289449097074E-05</v>
      </c>
      <c r="L45" s="58"/>
      <c r="M45" s="85"/>
      <c r="N45" s="41"/>
      <c r="O45"/>
      <c r="P45"/>
      <c r="Q45"/>
      <c r="R45"/>
      <c r="S45"/>
      <c r="T45"/>
      <c r="U45"/>
      <c r="V45"/>
      <c r="W45"/>
      <c r="X45"/>
    </row>
    <row r="46" spans="2:24" ht="15" customHeight="1">
      <c r="B46" s="10"/>
      <c r="C46" s="93" t="s">
        <v>50</v>
      </c>
      <c r="D46" s="172">
        <v>0.09523809523809537</v>
      </c>
      <c r="E46" s="173">
        <v>0.00017768301350390927</v>
      </c>
      <c r="F46" s="204">
        <v>0.42699999999999994</v>
      </c>
      <c r="G46" s="169">
        <v>0.0004933154029936272</v>
      </c>
      <c r="H46" s="204">
        <v>0.404863939473629</v>
      </c>
      <c r="I46" s="169">
        <v>0.0002509856466462156</v>
      </c>
      <c r="J46" s="204">
        <v>0.4185799679561987</v>
      </c>
      <c r="K46" s="156">
        <f t="shared" si="2"/>
        <v>0.0002368918949291926</v>
      </c>
      <c r="L46" s="58"/>
      <c r="M46" s="85"/>
      <c r="N46" s="41"/>
      <c r="O46"/>
      <c r="P46"/>
      <c r="Q46"/>
      <c r="R46"/>
      <c r="S46"/>
      <c r="T46"/>
      <c r="U46"/>
      <c r="V46"/>
      <c r="W46"/>
      <c r="X46"/>
    </row>
    <row r="47" spans="2:24" ht="15" customHeight="1">
      <c r="B47" s="10"/>
      <c r="C47" s="93" t="s">
        <v>51</v>
      </c>
      <c r="D47" s="172">
        <v>204.07142857142856</v>
      </c>
      <c r="E47" s="173">
        <v>0.380730277185501</v>
      </c>
      <c r="F47" s="204">
        <v>517.2225000000001</v>
      </c>
      <c r="G47" s="169">
        <v>0.597549943852158</v>
      </c>
      <c r="H47" s="204">
        <v>1254.9422441612548</v>
      </c>
      <c r="I47" s="169">
        <v>0.777971214388634</v>
      </c>
      <c r="J47" s="204">
        <v>1158.2346567447853</v>
      </c>
      <c r="K47" s="156">
        <f t="shared" si="2"/>
        <v>0.6554933910206774</v>
      </c>
      <c r="L47" s="58"/>
      <c r="M47" s="85"/>
      <c r="N47" s="41"/>
      <c r="O47"/>
      <c r="P47"/>
      <c r="Q47"/>
      <c r="R47"/>
      <c r="S47"/>
      <c r="T47"/>
      <c r="U47"/>
      <c r="V47"/>
      <c r="W47"/>
      <c r="X47"/>
    </row>
    <row r="48" spans="2:24" ht="15" customHeight="1">
      <c r="B48" s="10"/>
      <c r="C48" s="93" t="s">
        <v>52</v>
      </c>
      <c r="D48" s="172">
        <v>0.8809523809523833</v>
      </c>
      <c r="E48" s="173">
        <v>0.001643567874911163</v>
      </c>
      <c r="F48" s="204">
        <v>1.075</v>
      </c>
      <c r="G48" s="169">
        <v>0.001241953297934776</v>
      </c>
      <c r="H48" s="204">
        <v>0.7393215768439984</v>
      </c>
      <c r="I48" s="169">
        <v>0.0004583246022971063</v>
      </c>
      <c r="J48" s="204">
        <v>1.9308235602022523</v>
      </c>
      <c r="K48" s="156">
        <f t="shared" si="2"/>
        <v>0.001092733735404425</v>
      </c>
      <c r="L48" s="58"/>
      <c r="M48" s="85"/>
      <c r="N48" s="41"/>
      <c r="O48"/>
      <c r="P48"/>
      <c r="Q48"/>
      <c r="R48"/>
      <c r="S48"/>
      <c r="T48"/>
      <c r="U48"/>
      <c r="V48"/>
      <c r="W48"/>
      <c r="X48"/>
    </row>
    <row r="49" spans="2:24" ht="15" customHeight="1">
      <c r="B49" s="10"/>
      <c r="C49" s="93" t="s">
        <v>53</v>
      </c>
      <c r="D49" s="172">
        <v>0.023809523809523794</v>
      </c>
      <c r="E49" s="173">
        <v>4.442075337597723E-05</v>
      </c>
      <c r="F49" s="204">
        <v>0.2</v>
      </c>
      <c r="G49" s="169">
        <v>0.00023106107868553974</v>
      </c>
      <c r="H49" s="204">
        <v>0.062429187691302256</v>
      </c>
      <c r="I49" s="169">
        <v>3.870147107364216E-05</v>
      </c>
      <c r="J49" s="204">
        <v>0.04521122310840857</v>
      </c>
      <c r="K49" s="156">
        <f t="shared" si="2"/>
        <v>2.558692038348607E-05</v>
      </c>
      <c r="L49" s="58"/>
      <c r="M49" s="85"/>
      <c r="N49" s="41"/>
      <c r="O49"/>
      <c r="P49"/>
      <c r="Q49"/>
      <c r="R49"/>
      <c r="S49"/>
      <c r="T49"/>
      <c r="U49"/>
      <c r="V49"/>
      <c r="W49"/>
      <c r="X49"/>
    </row>
    <row r="50" spans="2:24" ht="15" customHeight="1">
      <c r="B50" s="10"/>
      <c r="C50" s="93" t="s">
        <v>54</v>
      </c>
      <c r="D50" s="172">
        <v>0.09523809523809523</v>
      </c>
      <c r="E50" s="173">
        <v>0.00017768301350390902</v>
      </c>
      <c r="F50" s="204">
        <v>0.15</v>
      </c>
      <c r="G50" s="169">
        <v>0.0001732958090141548</v>
      </c>
      <c r="H50" s="204">
        <v>0.09749390379917743</v>
      </c>
      <c r="I50" s="169">
        <v>6.0438997162636465E-05</v>
      </c>
      <c r="J50" s="204">
        <v>0.13294296258992372</v>
      </c>
      <c r="K50" s="156">
        <f t="shared" si="2"/>
        <v>7.523797777327776E-05</v>
      </c>
      <c r="L50" s="58"/>
      <c r="M50" s="85"/>
      <c r="N50" s="41"/>
      <c r="O50"/>
      <c r="P50"/>
      <c r="Q50"/>
      <c r="R50"/>
      <c r="S50"/>
      <c r="T50"/>
      <c r="U50"/>
      <c r="V50"/>
      <c r="W50"/>
      <c r="X50"/>
    </row>
    <row r="51" spans="2:24" ht="15" customHeight="1">
      <c r="B51" s="10"/>
      <c r="C51" s="93" t="s">
        <v>55</v>
      </c>
      <c r="D51" s="172">
        <v>29.023809523809522</v>
      </c>
      <c r="E51" s="173">
        <v>0.05414889836531627</v>
      </c>
      <c r="F51" s="204">
        <v>16.875</v>
      </c>
      <c r="G51" s="169">
        <v>0.019495778514092416</v>
      </c>
      <c r="H51" s="204">
        <v>21.65174371767123</v>
      </c>
      <c r="I51" s="169">
        <v>0.013422476956241283</v>
      </c>
      <c r="J51" s="204">
        <v>19.86040272790052</v>
      </c>
      <c r="K51" s="156">
        <f t="shared" si="2"/>
        <v>0.011239831803803807</v>
      </c>
      <c r="L51" s="58"/>
      <c r="M51" s="85"/>
      <c r="N51" s="41"/>
      <c r="O51"/>
      <c r="P51"/>
      <c r="Q51"/>
      <c r="R51"/>
      <c r="S51"/>
      <c r="T51"/>
      <c r="U51"/>
      <c r="V51"/>
      <c r="W51"/>
      <c r="X51"/>
    </row>
    <row r="52" spans="2:24" ht="15" customHeight="1">
      <c r="B52" s="10"/>
      <c r="C52" s="93" t="s">
        <v>56</v>
      </c>
      <c r="D52" s="168">
        <v>0</v>
      </c>
      <c r="E52" s="199">
        <v>0</v>
      </c>
      <c r="F52" s="204">
        <v>0.05</v>
      </c>
      <c r="G52" s="169">
        <v>5.7765269671384934E-05</v>
      </c>
      <c r="H52" s="204">
        <v>0.10697969673702046</v>
      </c>
      <c r="I52" s="169">
        <v>6.63194859943955E-05</v>
      </c>
      <c r="J52" s="204">
        <v>0.6197379252711729</v>
      </c>
      <c r="K52" s="156">
        <f t="shared" si="2"/>
        <v>0.00035073558869481585</v>
      </c>
      <c r="L52" s="58"/>
      <c r="M52" s="85"/>
      <c r="N52" s="41"/>
      <c r="O52"/>
      <c r="P52"/>
      <c r="Q52"/>
      <c r="R52"/>
      <c r="S52"/>
      <c r="T52"/>
      <c r="U52"/>
      <c r="V52"/>
      <c r="W52"/>
      <c r="X52"/>
    </row>
    <row r="53" spans="2:24" ht="4.5" customHeight="1">
      <c r="B53" s="94"/>
      <c r="C53" s="95"/>
      <c r="D53" s="174"/>
      <c r="E53" s="175"/>
      <c r="F53" s="205"/>
      <c r="G53" s="170"/>
      <c r="H53" s="205"/>
      <c r="I53" s="170"/>
      <c r="J53" s="205"/>
      <c r="K53" s="163"/>
      <c r="L53" s="58"/>
      <c r="M53" s="85"/>
      <c r="N53" s="41"/>
      <c r="O53"/>
      <c r="P53"/>
      <c r="Q53"/>
      <c r="R53"/>
      <c r="S53"/>
      <c r="T53"/>
      <c r="U53"/>
      <c r="V53"/>
      <c r="W53"/>
      <c r="X53"/>
    </row>
    <row r="54" spans="2:24" ht="15" customHeight="1">
      <c r="B54" s="10"/>
      <c r="C54" s="32" t="s">
        <v>71</v>
      </c>
      <c r="D54" s="172">
        <v>1.642857142857224</v>
      </c>
      <c r="E54" s="173">
        <v>0.003065031982942582</v>
      </c>
      <c r="F54" s="204">
        <v>18.29999999999984</v>
      </c>
      <c r="G54" s="169">
        <v>0.021142088699726704</v>
      </c>
      <c r="H54" s="204">
        <v>0.013314009777410263</v>
      </c>
      <c r="I54" s="169">
        <v>8.253699644828484E-06</v>
      </c>
      <c r="J54" s="204">
        <v>0.1</v>
      </c>
      <c r="K54" s="156">
        <f>J54/$J$55</f>
        <v>5.6594178666949874E-05</v>
      </c>
      <c r="L54" s="58"/>
      <c r="M54" s="85"/>
      <c r="N54" s="41"/>
      <c r="O54"/>
      <c r="P54"/>
      <c r="Q54"/>
      <c r="R54"/>
      <c r="S54"/>
      <c r="T54"/>
      <c r="U54"/>
      <c r="V54"/>
      <c r="W54"/>
      <c r="X54"/>
    </row>
    <row r="55" spans="2:24" ht="15.75">
      <c r="B55" s="10"/>
      <c r="C55" s="93" t="s">
        <v>81</v>
      </c>
      <c r="D55" s="172">
        <v>536</v>
      </c>
      <c r="E55" s="173"/>
      <c r="F55" s="204">
        <v>865.572</v>
      </c>
      <c r="G55" s="171"/>
      <c r="H55" s="204">
        <v>1613.0959872949115</v>
      </c>
      <c r="I55" s="171"/>
      <c r="J55" s="204">
        <f>SUM(J7:J54)</f>
        <v>1766.9661854885874</v>
      </c>
      <c r="K55" s="164"/>
      <c r="L55" s="58"/>
      <c r="M55" s="96"/>
      <c r="N55" s="46"/>
      <c r="O55"/>
      <c r="P55"/>
      <c r="Q55"/>
      <c r="R55"/>
      <c r="S55"/>
      <c r="T55"/>
      <c r="U55"/>
      <c r="V55"/>
      <c r="W55"/>
      <c r="X55"/>
    </row>
    <row r="56" spans="2:24" ht="4.5" customHeight="1" thickBot="1">
      <c r="B56" s="12"/>
      <c r="C56" s="97"/>
      <c r="D56" s="147"/>
      <c r="E56" s="147"/>
      <c r="F56" s="147"/>
      <c r="G56" s="147"/>
      <c r="H56" s="147"/>
      <c r="I56" s="98"/>
      <c r="J56" s="98"/>
      <c r="K56" s="98"/>
      <c r="L56" s="144"/>
      <c r="M56" s="96"/>
      <c r="N56" s="46"/>
      <c r="O56"/>
      <c r="P56"/>
      <c r="Q56"/>
      <c r="R56"/>
      <c r="S56"/>
      <c r="T56"/>
      <c r="U56"/>
      <c r="V56"/>
      <c r="W56"/>
      <c r="X56"/>
    </row>
    <row r="57" spans="1:25" s="150" customFormat="1" ht="15" customHeight="1" thickTop="1">
      <c r="A57" s="148"/>
      <c r="B57" s="149"/>
      <c r="C57" s="121" t="s">
        <v>86</v>
      </c>
      <c r="L57" s="209"/>
      <c r="M57" s="209"/>
      <c r="O57"/>
      <c r="P57"/>
      <c r="Q57"/>
      <c r="R57"/>
      <c r="S57"/>
      <c r="T57"/>
      <c r="U57"/>
      <c r="V57"/>
      <c r="W57"/>
      <c r="X57"/>
      <c r="Y57" s="194"/>
    </row>
    <row r="58" spans="2:22" ht="15.75">
      <c r="B58" s="10"/>
      <c r="C58" s="99"/>
      <c r="D58" s="99"/>
      <c r="E58" s="99"/>
      <c r="F58" s="99"/>
      <c r="G58" s="99"/>
      <c r="H58" s="100"/>
      <c r="I58" s="101"/>
      <c r="J58" s="101"/>
      <c r="K58" s="101"/>
      <c r="L58" s="99"/>
      <c r="M58" s="99"/>
      <c r="N58" s="99"/>
      <c r="O58" s="10"/>
      <c r="P58" s="99"/>
      <c r="Q58" s="99"/>
      <c r="R58" s="99"/>
      <c r="S58" s="99"/>
      <c r="T58" s="99"/>
      <c r="U58" s="100"/>
      <c r="V58" s="101"/>
    </row>
    <row r="59" ht="15.75">
      <c r="J59" s="102"/>
    </row>
    <row r="64" spans="4:19" ht="15.75">
      <c r="D64" s="103"/>
      <c r="E64" s="103"/>
      <c r="F64" s="103"/>
      <c r="Q64" s="103"/>
      <c r="R64" s="103"/>
      <c r="S64" s="103"/>
    </row>
    <row r="65" spans="4:22" ht="15.75">
      <c r="D65" s="103"/>
      <c r="E65" s="103"/>
      <c r="F65" s="103"/>
      <c r="G65" s="104"/>
      <c r="H65" s="104"/>
      <c r="I65" s="104"/>
      <c r="J65" s="104"/>
      <c r="K65" s="104"/>
      <c r="Q65" s="103"/>
      <c r="R65" s="103"/>
      <c r="S65" s="103"/>
      <c r="T65" s="104"/>
      <c r="U65" s="104"/>
      <c r="V65" s="104"/>
    </row>
    <row r="66" spans="4:22" ht="15.75">
      <c r="D66" s="103"/>
      <c r="E66" s="103"/>
      <c r="F66" s="103"/>
      <c r="G66" s="104"/>
      <c r="H66" s="104"/>
      <c r="I66" s="104"/>
      <c r="J66" s="104"/>
      <c r="K66" s="104"/>
      <c r="Q66" s="103"/>
      <c r="R66" s="103"/>
      <c r="S66" s="103"/>
      <c r="T66" s="104"/>
      <c r="U66" s="104"/>
      <c r="V66" s="104"/>
    </row>
    <row r="67" spans="4:22" ht="15.75">
      <c r="D67" s="103"/>
      <c r="E67" s="103"/>
      <c r="F67" s="103"/>
      <c r="G67" s="104"/>
      <c r="H67" s="104"/>
      <c r="I67" s="104"/>
      <c r="J67" s="104"/>
      <c r="K67" s="104"/>
      <c r="Q67" s="103"/>
      <c r="R67" s="103"/>
      <c r="S67" s="103"/>
      <c r="T67" s="104"/>
      <c r="U67" s="104"/>
      <c r="V67" s="104"/>
    </row>
    <row r="68" spans="4:22" ht="15.75">
      <c r="D68" s="103"/>
      <c r="E68" s="103"/>
      <c r="F68" s="103"/>
      <c r="G68" s="104"/>
      <c r="H68" s="104"/>
      <c r="I68" s="104"/>
      <c r="J68" s="104"/>
      <c r="K68" s="104"/>
      <c r="Q68" s="103"/>
      <c r="R68" s="103"/>
      <c r="S68" s="103"/>
      <c r="T68" s="104"/>
      <c r="U68" s="104"/>
      <c r="V68" s="104"/>
    </row>
    <row r="72" spans="7:22" ht="15.75">
      <c r="G72" s="51"/>
      <c r="H72" s="7"/>
      <c r="N72" s="25"/>
      <c r="O72" s="25"/>
      <c r="P72" s="105"/>
      <c r="Q72" s="85"/>
      <c r="R72" s="85"/>
      <c r="S72" s="85"/>
      <c r="T72" s="85"/>
      <c r="U72" s="85"/>
      <c r="V72" s="85"/>
    </row>
    <row r="73" spans="4:22" ht="15.75">
      <c r="D73" s="103"/>
      <c r="E73" s="103"/>
      <c r="F73" s="103"/>
      <c r="G73" s="106"/>
      <c r="H73" s="7"/>
      <c r="N73" s="25"/>
      <c r="O73" s="25"/>
      <c r="Q73" s="85"/>
      <c r="R73" s="85"/>
      <c r="S73" s="85"/>
      <c r="T73" s="107"/>
      <c r="U73" s="85"/>
      <c r="V73" s="85"/>
    </row>
    <row r="74" spans="4:22" ht="15.75">
      <c r="D74" s="103"/>
      <c r="E74" s="103"/>
      <c r="F74" s="103"/>
      <c r="G74" s="106"/>
      <c r="H74" s="7"/>
      <c r="N74" s="25"/>
      <c r="O74" s="25"/>
      <c r="Q74" s="85"/>
      <c r="R74" s="85"/>
      <c r="S74" s="85"/>
      <c r="T74" s="85"/>
      <c r="U74" s="85"/>
      <c r="V74" s="85"/>
    </row>
    <row r="77" spans="4:6" ht="15.75">
      <c r="D77" s="103"/>
      <c r="E77" s="103"/>
      <c r="F77" s="103"/>
    </row>
    <row r="78" spans="4:6" ht="15.75">
      <c r="D78" s="103"/>
      <c r="E78" s="103"/>
      <c r="F78" s="103"/>
    </row>
  </sheetData>
  <sheetProtection/>
  <mergeCells count="5">
    <mergeCell ref="J5:K5"/>
    <mergeCell ref="C5:C6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7"/>
  <sheetViews>
    <sheetView showGridLines="0" zoomScale="85" zoomScaleNormal="85" zoomScalePageLayoutView="0" workbookViewId="0" topLeftCell="A1">
      <selection activeCell="D32" sqref="D32"/>
    </sheetView>
  </sheetViews>
  <sheetFormatPr defaultColWidth="9.00390625" defaultRowHeight="14.25"/>
  <cols>
    <col min="1" max="1" width="5.75390625" style="25" customWidth="1"/>
    <col min="2" max="2" width="2.625" style="25" customWidth="1"/>
    <col min="3" max="3" width="51.625" style="25" customWidth="1"/>
    <col min="4" max="11" width="9.875" style="25" customWidth="1"/>
    <col min="12" max="12" width="1.625" style="7" customWidth="1"/>
    <col min="13" max="13" width="5.125" style="25" customWidth="1"/>
    <col min="14" max="14" width="2.625" style="25" customWidth="1"/>
    <col min="15" max="15" width="62.75390625" style="25" customWidth="1"/>
    <col min="16" max="23" width="9.875" style="25" customWidth="1"/>
    <col min="24" max="24" width="1.625" style="7" customWidth="1"/>
    <col min="25" max="16384" width="9.00390625" style="41" customWidth="1"/>
  </cols>
  <sheetData>
    <row r="2" spans="3:23" ht="16.5" thickBot="1">
      <c r="C2" s="25" t="s">
        <v>73</v>
      </c>
      <c r="I2" s="40"/>
      <c r="J2" s="40"/>
      <c r="K2" s="40"/>
      <c r="L2" s="195"/>
      <c r="M2" s="7"/>
      <c r="N2"/>
      <c r="O2"/>
      <c r="P2"/>
      <c r="Q2"/>
      <c r="R2"/>
      <c r="S2"/>
      <c r="T2"/>
      <c r="U2"/>
      <c r="V2"/>
      <c r="W2"/>
    </row>
    <row r="3" spans="1:24" s="44" customFormat="1" ht="19.5" thickTop="1">
      <c r="A3" s="42"/>
      <c r="B3" s="2"/>
      <c r="C3" s="3" t="s">
        <v>42</v>
      </c>
      <c r="D3" s="4"/>
      <c r="E3" s="4"/>
      <c r="F3" s="4"/>
      <c r="G3" s="4"/>
      <c r="H3" s="4"/>
      <c r="I3" s="4"/>
      <c r="J3" s="4"/>
      <c r="K3" s="4"/>
      <c r="L3" s="137"/>
      <c r="M3" s="43"/>
      <c r="N3"/>
      <c r="O3"/>
      <c r="P3"/>
      <c r="Q3"/>
      <c r="R3"/>
      <c r="S3"/>
      <c r="T3"/>
      <c r="U3"/>
      <c r="V3"/>
      <c r="W3"/>
      <c r="X3" s="133"/>
    </row>
    <row r="4" spans="2:24" ht="15.75">
      <c r="B4" s="5"/>
      <c r="C4" s="6" t="s">
        <v>82</v>
      </c>
      <c r="D4" s="5"/>
      <c r="E4" s="5"/>
      <c r="F4" s="5"/>
      <c r="G4" s="5"/>
      <c r="H4" s="5"/>
      <c r="I4" s="5"/>
      <c r="J4" s="5"/>
      <c r="K4" s="5"/>
      <c r="L4" s="196"/>
      <c r="M4" s="46"/>
      <c r="N4"/>
      <c r="O4"/>
      <c r="P4"/>
      <c r="Q4"/>
      <c r="R4"/>
      <c r="S4"/>
      <c r="T4"/>
      <c r="U4"/>
      <c r="V4"/>
      <c r="W4"/>
      <c r="X4" s="45"/>
    </row>
    <row r="5" spans="2:24" ht="15.75">
      <c r="B5" s="152"/>
      <c r="C5" s="240" t="s">
        <v>43</v>
      </c>
      <c r="D5" s="242" t="s">
        <v>90</v>
      </c>
      <c r="E5" s="243"/>
      <c r="F5" s="242" t="s">
        <v>91</v>
      </c>
      <c r="G5" s="243"/>
      <c r="H5" s="242" t="s">
        <v>92</v>
      </c>
      <c r="I5" s="243"/>
      <c r="J5" s="236" t="s">
        <v>93</v>
      </c>
      <c r="K5" s="239"/>
      <c r="L5" s="196"/>
      <c r="M5" s="151"/>
      <c r="N5"/>
      <c r="O5"/>
      <c r="P5"/>
      <c r="Q5"/>
      <c r="R5"/>
      <c r="S5"/>
      <c r="T5"/>
      <c r="U5"/>
      <c r="V5"/>
      <c r="W5"/>
      <c r="X5" s="45"/>
    </row>
    <row r="6" spans="1:24" ht="15" customHeight="1">
      <c r="A6" s="50"/>
      <c r="B6" s="155"/>
      <c r="C6" s="241"/>
      <c r="D6" s="119" t="s">
        <v>60</v>
      </c>
      <c r="E6" s="153" t="s">
        <v>61</v>
      </c>
      <c r="F6" s="119" t="s">
        <v>60</v>
      </c>
      <c r="G6" s="153" t="s">
        <v>61</v>
      </c>
      <c r="H6" s="119" t="s">
        <v>60</v>
      </c>
      <c r="I6" s="154" t="s">
        <v>61</v>
      </c>
      <c r="J6" s="119" t="s">
        <v>60</v>
      </c>
      <c r="K6" s="154" t="s">
        <v>61</v>
      </c>
      <c r="L6" s="198"/>
      <c r="M6" s="151"/>
      <c r="N6"/>
      <c r="O6"/>
      <c r="P6"/>
      <c r="Q6"/>
      <c r="R6"/>
      <c r="S6"/>
      <c r="T6"/>
      <c r="U6"/>
      <c r="V6"/>
      <c r="W6"/>
      <c r="X6" s="134"/>
    </row>
    <row r="7" spans="1:25" s="56" customFormat="1" ht="15.75">
      <c r="A7" s="51"/>
      <c r="B7" s="9"/>
      <c r="C7" s="72" t="s">
        <v>44</v>
      </c>
      <c r="D7" s="165">
        <v>536</v>
      </c>
      <c r="E7" s="195"/>
      <c r="F7" s="165">
        <v>865.572</v>
      </c>
      <c r="G7" s="195"/>
      <c r="H7" s="165">
        <v>1613.0959872949115</v>
      </c>
      <c r="I7" s="195"/>
      <c r="J7" s="165">
        <v>1766.8221224541494</v>
      </c>
      <c r="K7" s="195"/>
      <c r="L7" s="196"/>
      <c r="M7" s="54"/>
      <c r="N7"/>
      <c r="O7"/>
      <c r="P7"/>
      <c r="Q7"/>
      <c r="R7"/>
      <c r="S7"/>
      <c r="T7"/>
      <c r="U7"/>
      <c r="V7"/>
      <c r="W7"/>
      <c r="X7" s="73"/>
      <c r="Y7" s="74"/>
    </row>
    <row r="8" spans="1:25" ht="15" customHeight="1">
      <c r="A8" s="57"/>
      <c r="B8" s="10"/>
      <c r="C8" s="11" t="s">
        <v>45</v>
      </c>
      <c r="D8" s="166">
        <v>216.23809523809524</v>
      </c>
      <c r="E8" s="137"/>
      <c r="F8" s="166">
        <v>296.712</v>
      </c>
      <c r="G8" s="137"/>
      <c r="H8" s="166">
        <v>436.18434494649284</v>
      </c>
      <c r="I8" s="137"/>
      <c r="J8" s="166">
        <v>668.8002222580301</v>
      </c>
      <c r="K8" s="137"/>
      <c r="L8" s="196"/>
      <c r="M8" s="46"/>
      <c r="N8"/>
      <c r="O8"/>
      <c r="P8"/>
      <c r="Q8"/>
      <c r="R8"/>
      <c r="S8"/>
      <c r="T8"/>
      <c r="U8"/>
      <c r="V8"/>
      <c r="W8"/>
      <c r="X8" s="75"/>
      <c r="Y8" s="76"/>
    </row>
    <row r="9" spans="1:26" s="80" customFormat="1" ht="15" customHeight="1">
      <c r="A9" s="77"/>
      <c r="B9" s="10"/>
      <c r="C9" s="11" t="s">
        <v>74</v>
      </c>
      <c r="D9" s="166">
        <v>27.09523809523813</v>
      </c>
      <c r="E9" s="196">
        <v>0.12530279674080616</v>
      </c>
      <c r="F9" s="166">
        <v>8.762499999999989</v>
      </c>
      <c r="G9" s="196">
        <v>0.029532004098250117</v>
      </c>
      <c r="H9" s="166">
        <v>11.629741124358906</v>
      </c>
      <c r="I9" s="196">
        <v>0.026662445039804302</v>
      </c>
      <c r="J9" s="166">
        <v>20.782987861066623</v>
      </c>
      <c r="K9" s="196">
        <v>0.031075031331326816</v>
      </c>
      <c r="L9" s="196"/>
      <c r="M9" s="78"/>
      <c r="N9"/>
      <c r="O9"/>
      <c r="P9"/>
      <c r="Q9"/>
      <c r="R9"/>
      <c r="S9"/>
      <c r="T9"/>
      <c r="U9"/>
      <c r="V9"/>
      <c r="W9"/>
      <c r="X9" s="75"/>
      <c r="Y9" s="79"/>
      <c r="Z9" s="79"/>
    </row>
    <row r="10" spans="1:26" s="80" customFormat="1" ht="15" customHeight="1">
      <c r="A10" s="77"/>
      <c r="B10" s="10"/>
      <c r="C10" s="11" t="s">
        <v>75</v>
      </c>
      <c r="D10" s="166">
        <v>189.1428571428571</v>
      </c>
      <c r="E10" s="196">
        <v>0.8746972032591939</v>
      </c>
      <c r="F10" s="166">
        <v>287.9495</v>
      </c>
      <c r="G10" s="196">
        <v>0.9704679959017499</v>
      </c>
      <c r="H10" s="166">
        <v>424.5546038221339</v>
      </c>
      <c r="I10" s="196">
        <v>0.9733375549601957</v>
      </c>
      <c r="J10" s="166">
        <v>648.0172343969634</v>
      </c>
      <c r="K10" s="196">
        <v>0.9689249686686732</v>
      </c>
      <c r="L10" s="198"/>
      <c r="M10" s="78"/>
      <c r="N10"/>
      <c r="O10"/>
      <c r="P10"/>
      <c r="Q10"/>
      <c r="R10"/>
      <c r="S10"/>
      <c r="T10"/>
      <c r="U10"/>
      <c r="V10"/>
      <c r="W10"/>
      <c r="X10" s="75"/>
      <c r="Y10" s="79"/>
      <c r="Z10" s="79"/>
    </row>
    <row r="11" spans="1:24" s="80" customFormat="1" ht="4.5" customHeight="1">
      <c r="A11" s="77"/>
      <c r="B11" s="8"/>
      <c r="C11" s="8"/>
      <c r="D11" s="81"/>
      <c r="E11" s="197"/>
      <c r="F11" s="81"/>
      <c r="G11" s="197"/>
      <c r="H11" s="82"/>
      <c r="I11" s="197"/>
      <c r="J11" s="82"/>
      <c r="K11" s="197"/>
      <c r="L11" s="196"/>
      <c r="M11" s="78"/>
      <c r="N11"/>
      <c r="O11"/>
      <c r="P11"/>
      <c r="Q11"/>
      <c r="R11"/>
      <c r="S11"/>
      <c r="T11"/>
      <c r="U11"/>
      <c r="V11"/>
      <c r="W11"/>
      <c r="X11" s="10"/>
    </row>
    <row r="12" spans="1:27" s="80" customFormat="1" ht="20.25" customHeight="1">
      <c r="A12" s="77"/>
      <c r="B12" s="10"/>
      <c r="C12" s="11" t="s">
        <v>46</v>
      </c>
      <c r="D12" s="166">
        <v>174.14285714285714</v>
      </c>
      <c r="E12" s="196"/>
      <c r="F12" s="166">
        <v>411.175</v>
      </c>
      <c r="G12" s="196"/>
      <c r="H12" s="166">
        <v>1076.8585395684736</v>
      </c>
      <c r="I12" s="196"/>
      <c r="J12" s="166">
        <v>918.7370906508195</v>
      </c>
      <c r="K12" s="196"/>
      <c r="L12" s="196"/>
      <c r="M12" s="78"/>
      <c r="N12"/>
      <c r="O12"/>
      <c r="P12"/>
      <c r="Q12"/>
      <c r="R12"/>
      <c r="S12"/>
      <c r="T12"/>
      <c r="U12"/>
      <c r="V12"/>
      <c r="W12"/>
      <c r="X12" s="75"/>
      <c r="Y12" s="79"/>
      <c r="AA12" s="83"/>
    </row>
    <row r="13" spans="1:26" s="80" customFormat="1" ht="15" customHeight="1">
      <c r="A13" s="77"/>
      <c r="B13" s="10"/>
      <c r="C13" s="11" t="s">
        <v>74</v>
      </c>
      <c r="D13" s="166">
        <v>106.28571428571429</v>
      </c>
      <c r="E13" s="196">
        <v>0.6103363412633307</v>
      </c>
      <c r="F13" s="166">
        <v>387.725</v>
      </c>
      <c r="G13" s="196">
        <v>0.9429683224904238</v>
      </c>
      <c r="H13" s="166">
        <v>1067.5175859980172</v>
      </c>
      <c r="I13" s="196">
        <v>0.9913257375716225</v>
      </c>
      <c r="J13" s="166">
        <v>902.1162006727761</v>
      </c>
      <c r="K13" s="196">
        <v>0.9819089812012821</v>
      </c>
      <c r="L13" s="196"/>
      <c r="M13" s="78"/>
      <c r="N13"/>
      <c r="O13"/>
      <c r="P13"/>
      <c r="Q13"/>
      <c r="R13"/>
      <c r="S13"/>
      <c r="T13"/>
      <c r="U13"/>
      <c r="V13"/>
      <c r="W13"/>
      <c r="X13" s="75"/>
      <c r="Y13" s="84"/>
      <c r="Z13" s="84"/>
    </row>
    <row r="14" spans="1:26" s="80" customFormat="1" ht="15" customHeight="1">
      <c r="A14" s="77"/>
      <c r="B14" s="10"/>
      <c r="C14" s="11" t="s">
        <v>75</v>
      </c>
      <c r="D14" s="166">
        <v>67.85714285714286</v>
      </c>
      <c r="E14" s="196">
        <v>0.3896636587366694</v>
      </c>
      <c r="F14" s="166">
        <v>23.45</v>
      </c>
      <c r="G14" s="196">
        <v>0.05703167750957621</v>
      </c>
      <c r="H14" s="166">
        <v>9.332793307588817</v>
      </c>
      <c r="I14" s="196">
        <v>0.008666684587307745</v>
      </c>
      <c r="J14" s="166">
        <v>16.62088997804335</v>
      </c>
      <c r="K14" s="196">
        <v>0.018091018798717884</v>
      </c>
      <c r="L14" s="196"/>
      <c r="M14" s="78"/>
      <c r="N14"/>
      <c r="O14"/>
      <c r="P14"/>
      <c r="Q14"/>
      <c r="R14"/>
      <c r="S14"/>
      <c r="T14"/>
      <c r="U14"/>
      <c r="V14"/>
      <c r="W14"/>
      <c r="X14" s="75"/>
      <c r="Y14" s="84"/>
      <c r="Z14" s="84"/>
    </row>
    <row r="15" spans="1:24" s="80" customFormat="1" ht="4.5" customHeight="1">
      <c r="A15" s="77"/>
      <c r="B15" s="10"/>
      <c r="C15" s="8"/>
      <c r="D15" s="81"/>
      <c r="E15" s="197"/>
      <c r="F15" s="81"/>
      <c r="G15" s="197"/>
      <c r="H15" s="82"/>
      <c r="I15" s="197"/>
      <c r="J15" s="82"/>
      <c r="K15" s="197"/>
      <c r="L15" s="196"/>
      <c r="M15" s="78"/>
      <c r="N15"/>
      <c r="O15"/>
      <c r="P15"/>
      <c r="Q15"/>
      <c r="R15"/>
      <c r="S15"/>
      <c r="T15"/>
      <c r="U15"/>
      <c r="V15"/>
      <c r="W15"/>
      <c r="X15" s="10"/>
    </row>
    <row r="16" spans="1:24" s="80" customFormat="1" ht="15" customHeight="1">
      <c r="A16" s="77"/>
      <c r="B16" s="10"/>
      <c r="C16" s="11" t="s">
        <v>78</v>
      </c>
      <c r="D16" s="167"/>
      <c r="E16" s="196"/>
      <c r="F16" s="167"/>
      <c r="G16" s="196"/>
      <c r="H16" s="166">
        <v>41.69738684961365</v>
      </c>
      <c r="I16" s="196">
        <v>0.03872132254838497</v>
      </c>
      <c r="J16" s="166">
        <v>4.3586348782319275</v>
      </c>
      <c r="K16" s="196">
        <v>0.004744159044612356</v>
      </c>
      <c r="L16" s="196"/>
      <c r="M16" s="78"/>
      <c r="N16"/>
      <c r="O16"/>
      <c r="P16"/>
      <c r="Q16"/>
      <c r="R16"/>
      <c r="S16"/>
      <c r="T16"/>
      <c r="U16"/>
      <c r="V16"/>
      <c r="W16"/>
      <c r="X16" s="75"/>
    </row>
    <row r="17" spans="1:24" s="80" customFormat="1" ht="15" customHeight="1">
      <c r="A17" s="77"/>
      <c r="B17" s="10"/>
      <c r="C17" s="11" t="s">
        <v>79</v>
      </c>
      <c r="D17" s="167"/>
      <c r="E17" s="196"/>
      <c r="F17" s="167"/>
      <c r="G17" s="196"/>
      <c r="H17" s="166">
        <v>48.27111847119177</v>
      </c>
      <c r="I17" s="196">
        <v>0.04482586774167693</v>
      </c>
      <c r="J17" s="166">
        <v>36.1678555081102</v>
      </c>
      <c r="K17" s="196">
        <v>0.03936692648654191</v>
      </c>
      <c r="L17" s="198"/>
      <c r="M17" s="78"/>
      <c r="N17"/>
      <c r="O17"/>
      <c r="P17"/>
      <c r="Q17"/>
      <c r="R17"/>
      <c r="S17"/>
      <c r="T17"/>
      <c r="U17"/>
      <c r="V17"/>
      <c r="W17"/>
      <c r="X17" s="75"/>
    </row>
    <row r="18" spans="1:24" s="80" customFormat="1" ht="15" customHeight="1">
      <c r="A18" s="77"/>
      <c r="B18" s="10"/>
      <c r="C18" s="11" t="s">
        <v>85</v>
      </c>
      <c r="D18" s="167"/>
      <c r="E18" s="196"/>
      <c r="F18" s="167"/>
      <c r="G18" s="196"/>
      <c r="H18" s="166">
        <v>0.4220848351631977</v>
      </c>
      <c r="I18" s="196">
        <v>0.0003919594075302951</v>
      </c>
      <c r="J18" s="166">
        <v>0</v>
      </c>
      <c r="K18" s="196">
        <v>0</v>
      </c>
      <c r="L18" s="196"/>
      <c r="M18" s="78"/>
      <c r="N18"/>
      <c r="O18"/>
      <c r="P18"/>
      <c r="Q18"/>
      <c r="R18"/>
      <c r="S18"/>
      <c r="T18"/>
      <c r="U18"/>
      <c r="V18"/>
      <c r="W18"/>
      <c r="X18" s="75"/>
    </row>
    <row r="19" spans="1:24" s="80" customFormat="1" ht="15" customHeight="1">
      <c r="A19" s="77"/>
      <c r="B19" s="10"/>
      <c r="C19" s="11" t="s">
        <v>80</v>
      </c>
      <c r="D19" s="167"/>
      <c r="E19" s="196"/>
      <c r="F19" s="167"/>
      <c r="G19" s="196"/>
      <c r="H19" s="166">
        <v>979.8367411770487</v>
      </c>
      <c r="I19" s="196">
        <v>0.9099029307690645</v>
      </c>
      <c r="J19" s="166">
        <v>832.7033883803399</v>
      </c>
      <c r="K19" s="196">
        <v>0.9063565592964854</v>
      </c>
      <c r="L19" s="196"/>
      <c r="M19" s="78"/>
      <c r="N19"/>
      <c r="O19"/>
      <c r="P19"/>
      <c r="Q19"/>
      <c r="R19"/>
      <c r="S19"/>
      <c r="T19"/>
      <c r="U19"/>
      <c r="V19"/>
      <c r="W19"/>
      <c r="X19" s="75"/>
    </row>
    <row r="20" spans="1:24" s="80" customFormat="1" ht="15" customHeight="1">
      <c r="A20" s="77"/>
      <c r="B20" s="10"/>
      <c r="C20" s="11" t="s">
        <v>77</v>
      </c>
      <c r="D20" s="167"/>
      <c r="E20" s="196"/>
      <c r="F20" s="167"/>
      <c r="G20" s="196"/>
      <c r="H20" s="166">
        <v>5.011734000000001</v>
      </c>
      <c r="I20" s="196">
        <v>0.0046540319046997</v>
      </c>
      <c r="J20" s="166">
        <v>25.260477805085152</v>
      </c>
      <c r="K20" s="196">
        <v>0.027494783939974614</v>
      </c>
      <c r="L20" s="196"/>
      <c r="M20" s="78"/>
      <c r="N20"/>
      <c r="O20"/>
      <c r="P20"/>
      <c r="Q20"/>
      <c r="R20"/>
      <c r="S20"/>
      <c r="T20"/>
      <c r="U20"/>
      <c r="V20"/>
      <c r="W20"/>
      <c r="X20" s="75"/>
    </row>
    <row r="21" spans="1:24" s="80" customFormat="1" ht="15" customHeight="1">
      <c r="A21" s="77"/>
      <c r="B21" s="10"/>
      <c r="C21" s="11" t="s">
        <v>76</v>
      </c>
      <c r="D21" s="167"/>
      <c r="E21" s="196"/>
      <c r="F21" s="167"/>
      <c r="G21" s="196"/>
      <c r="H21" s="166">
        <v>1.6147083722727273</v>
      </c>
      <c r="I21" s="196">
        <v>0.0014994619190370026</v>
      </c>
      <c r="J21" s="166">
        <v>20.239152249999997</v>
      </c>
      <c r="K21" s="196">
        <v>0.022029318785489423</v>
      </c>
      <c r="L21" s="75"/>
      <c r="M21" s="78"/>
      <c r="N21"/>
      <c r="O21"/>
      <c r="P21"/>
      <c r="Q21"/>
      <c r="R21"/>
      <c r="S21"/>
      <c r="T21"/>
      <c r="U21"/>
      <c r="V21"/>
      <c r="W21"/>
      <c r="X21" s="75"/>
    </row>
    <row r="22" spans="1:24" s="80" customFormat="1" ht="4.5" customHeight="1">
      <c r="A22" s="77"/>
      <c r="B22" s="8"/>
      <c r="C22" s="8"/>
      <c r="D22" s="81"/>
      <c r="E22" s="197"/>
      <c r="F22" s="81"/>
      <c r="G22" s="197"/>
      <c r="H22" s="82"/>
      <c r="I22" s="197"/>
      <c r="J22" s="82"/>
      <c r="K22" s="197"/>
      <c r="L22" s="75"/>
      <c r="M22" s="78"/>
      <c r="N22"/>
      <c r="O22"/>
      <c r="P22"/>
      <c r="Q22"/>
      <c r="R22"/>
      <c r="S22"/>
      <c r="T22"/>
      <c r="U22"/>
      <c r="V22"/>
      <c r="W22"/>
      <c r="X22" s="10"/>
    </row>
    <row r="23" spans="1:24" s="80" customFormat="1" ht="20.25" customHeight="1">
      <c r="A23" s="77"/>
      <c r="B23" s="10"/>
      <c r="C23" s="11" t="s">
        <v>47</v>
      </c>
      <c r="D23" s="166">
        <v>145.6190476190476</v>
      </c>
      <c r="E23" s="196"/>
      <c r="F23" s="166">
        <v>157.68499999999997</v>
      </c>
      <c r="G23" s="196"/>
      <c r="H23" s="166">
        <v>100.04922776167409</v>
      </c>
      <c r="I23" s="196"/>
      <c r="J23" s="166">
        <v>179.28480954529974</v>
      </c>
      <c r="K23" s="196"/>
      <c r="L23" s="75"/>
      <c r="M23" s="78"/>
      <c r="N23"/>
      <c r="O23"/>
      <c r="P23"/>
      <c r="Q23"/>
      <c r="R23"/>
      <c r="S23"/>
      <c r="T23"/>
      <c r="U23"/>
      <c r="V23"/>
      <c r="W23"/>
      <c r="X23" s="75"/>
    </row>
    <row r="24" spans="1:24" s="80" customFormat="1" ht="15" customHeight="1">
      <c r="A24" s="77"/>
      <c r="B24" s="10"/>
      <c r="C24" s="11" t="s">
        <v>74</v>
      </c>
      <c r="D24" s="166">
        <v>143</v>
      </c>
      <c r="E24" s="196">
        <v>0.9820143884892089</v>
      </c>
      <c r="F24" s="166">
        <v>156.7335</v>
      </c>
      <c r="G24" s="196">
        <v>0.993965817928148</v>
      </c>
      <c r="H24" s="166">
        <v>98.84465276167411</v>
      </c>
      <c r="I24" s="196">
        <v>0.9879601769354045</v>
      </c>
      <c r="J24" s="166">
        <v>149.63341554348614</v>
      </c>
      <c r="K24" s="196">
        <v>0.8346129040323318</v>
      </c>
      <c r="L24" s="75"/>
      <c r="M24" s="78"/>
      <c r="N24"/>
      <c r="O24"/>
      <c r="P24"/>
      <c r="Q24"/>
      <c r="R24"/>
      <c r="S24"/>
      <c r="T24"/>
      <c r="U24"/>
      <c r="V24"/>
      <c r="W24"/>
      <c r="X24" s="75"/>
    </row>
    <row r="25" spans="1:24" s="80" customFormat="1" ht="15" customHeight="1">
      <c r="A25" s="77"/>
      <c r="B25" s="10"/>
      <c r="C25" s="11" t="s">
        <v>75</v>
      </c>
      <c r="D25" s="166">
        <v>2.619047619047619</v>
      </c>
      <c r="E25" s="196">
        <v>0.01798561151079137</v>
      </c>
      <c r="F25" s="166">
        <v>0.9515</v>
      </c>
      <c r="G25" s="196">
        <v>0.006034182071852111</v>
      </c>
      <c r="H25" s="166">
        <v>1.2045978636363637</v>
      </c>
      <c r="I25" s="196">
        <v>0.012040051588462232</v>
      </c>
      <c r="J25" s="166">
        <v>29.65139400181361</v>
      </c>
      <c r="K25" s="196">
        <v>0.16538709596766824</v>
      </c>
      <c r="L25" s="75"/>
      <c r="M25" s="78"/>
      <c r="N25"/>
      <c r="O25"/>
      <c r="P25"/>
      <c r="Q25"/>
      <c r="R25"/>
      <c r="S25"/>
      <c r="T25"/>
      <c r="U25"/>
      <c r="V25"/>
      <c r="W25"/>
      <c r="X25" s="75"/>
    </row>
    <row r="26" spans="1:24" s="54" customFormat="1" ht="4.5" customHeight="1" thickBot="1">
      <c r="A26" s="9"/>
      <c r="B26" s="12"/>
      <c r="C26" s="13"/>
      <c r="D26" s="147"/>
      <c r="E26" s="14"/>
      <c r="F26" s="147"/>
      <c r="G26" s="14"/>
      <c r="H26" s="147"/>
      <c r="I26" s="14"/>
      <c r="J26" s="14"/>
      <c r="K26" s="14"/>
      <c r="L26" s="135"/>
      <c r="N26"/>
      <c r="O26"/>
      <c r="P26"/>
      <c r="Q26"/>
      <c r="R26"/>
      <c r="S26"/>
      <c r="T26"/>
      <c r="U26"/>
      <c r="V26"/>
      <c r="W26"/>
      <c r="X26" s="135"/>
    </row>
    <row r="27" spans="1:24" s="162" customFormat="1" ht="16.5" thickTop="1">
      <c r="A27" s="158"/>
      <c r="B27" s="160"/>
      <c r="C27" s="121" t="s">
        <v>86</v>
      </c>
      <c r="D27" s="160"/>
      <c r="E27" s="160"/>
      <c r="F27" s="161"/>
      <c r="L27" s="160"/>
      <c r="M27" s="160"/>
      <c r="N27"/>
      <c r="O27"/>
      <c r="P27"/>
      <c r="Q27"/>
      <c r="R27"/>
      <c r="S27"/>
      <c r="T27"/>
      <c r="U27"/>
      <c r="V27"/>
      <c r="W27"/>
      <c r="X27" s="159"/>
    </row>
  </sheetData>
  <sheetProtection/>
  <mergeCells count="5">
    <mergeCell ref="J5:K5"/>
    <mergeCell ref="C5:C6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s="1" t="s">
        <v>34</v>
      </c>
    </row>
    <row r="2" ht="14.25">
      <c r="A2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G27" sqref="G27"/>
    </sheetView>
  </sheetViews>
  <sheetFormatPr defaultColWidth="9.00390625" defaultRowHeight="14.25"/>
  <cols>
    <col min="1" max="1" width="4.75390625" style="0" customWidth="1"/>
    <col min="2" max="2" width="1.625" style="0" customWidth="1"/>
    <col min="3" max="3" width="41.50390625" style="0" customWidth="1"/>
    <col min="4" max="11" width="9.875" style="0" customWidth="1"/>
  </cols>
  <sheetData>
    <row r="2" spans="2:11" ht="16.5" thickBot="1">
      <c r="B2" s="25"/>
      <c r="C2" s="25" t="s">
        <v>95</v>
      </c>
      <c r="D2" s="25"/>
      <c r="E2" s="25"/>
      <c r="F2" s="25"/>
      <c r="G2" s="25"/>
      <c r="H2" s="25"/>
      <c r="I2" s="40"/>
      <c r="J2" s="25"/>
      <c r="K2" s="40"/>
    </row>
    <row r="3" spans="2:11" ht="19.5" thickTop="1">
      <c r="B3" s="86"/>
      <c r="C3" s="210" t="s">
        <v>96</v>
      </c>
      <c r="D3" s="115"/>
      <c r="E3" s="115"/>
      <c r="F3" s="115"/>
      <c r="G3" s="115"/>
      <c r="H3" s="115"/>
      <c r="I3" s="115"/>
      <c r="J3" s="115"/>
      <c r="K3" s="115"/>
    </row>
    <row r="4" spans="2:11" ht="15.75">
      <c r="B4" s="88"/>
      <c r="C4" s="108" t="s">
        <v>82</v>
      </c>
      <c r="D4" s="8"/>
      <c r="E4" s="8"/>
      <c r="F4" s="8"/>
      <c r="G4" s="10"/>
      <c r="H4" s="19"/>
      <c r="I4" s="19"/>
      <c r="J4" s="19"/>
      <c r="K4" s="19"/>
    </row>
    <row r="5" spans="2:11" ht="15.75">
      <c r="B5" s="211"/>
      <c r="C5" s="240" t="s">
        <v>35</v>
      </c>
      <c r="D5" s="227" t="s">
        <v>90</v>
      </c>
      <c r="E5" s="228"/>
      <c r="F5" s="227" t="s">
        <v>91</v>
      </c>
      <c r="G5" s="228"/>
      <c r="H5" s="227" t="s">
        <v>92</v>
      </c>
      <c r="I5" s="228"/>
      <c r="J5" s="229" t="s">
        <v>93</v>
      </c>
      <c r="K5" s="229"/>
    </row>
    <row r="6" spans="2:11" ht="15.75">
      <c r="B6" s="8"/>
      <c r="C6" s="244"/>
      <c r="D6" s="130" t="s">
        <v>60</v>
      </c>
      <c r="E6" s="132" t="s">
        <v>61</v>
      </c>
      <c r="F6" s="130" t="s">
        <v>60</v>
      </c>
      <c r="G6" s="132" t="s">
        <v>61</v>
      </c>
      <c r="H6" s="130" t="s">
        <v>60</v>
      </c>
      <c r="I6" s="132" t="s">
        <v>61</v>
      </c>
      <c r="J6" s="130" t="s">
        <v>60</v>
      </c>
      <c r="K6" s="131" t="s">
        <v>61</v>
      </c>
    </row>
    <row r="7" spans="2:11" ht="15.75">
      <c r="B7" s="7"/>
      <c r="C7" s="23" t="s">
        <v>97</v>
      </c>
      <c r="D7" s="212">
        <v>21.119047619047656</v>
      </c>
      <c r="E7" s="213"/>
      <c r="F7" s="212">
        <v>3.3</v>
      </c>
      <c r="G7" s="213"/>
      <c r="H7" s="212">
        <v>4.7242679545454545</v>
      </c>
      <c r="I7" s="214"/>
      <c r="J7" s="212">
        <v>0.1142696</v>
      </c>
      <c r="K7" s="215"/>
    </row>
    <row r="8" spans="2:11" ht="15.75">
      <c r="B8" s="20"/>
      <c r="C8" s="24" t="s">
        <v>98</v>
      </c>
      <c r="D8" s="212">
        <v>0</v>
      </c>
      <c r="E8" s="216">
        <v>0</v>
      </c>
      <c r="F8" s="212">
        <v>0</v>
      </c>
      <c r="G8" s="216">
        <v>0</v>
      </c>
      <c r="H8" s="212">
        <v>0</v>
      </c>
      <c r="I8" s="216">
        <v>0</v>
      </c>
      <c r="J8" s="212">
        <v>0</v>
      </c>
      <c r="K8" s="38">
        <f>+J8/J7</f>
        <v>0</v>
      </c>
    </row>
    <row r="9" spans="2:11" ht="15.75">
      <c r="B9" s="10"/>
      <c r="C9" s="24" t="s">
        <v>99</v>
      </c>
      <c r="D9" s="212">
        <v>19.119047619047656</v>
      </c>
      <c r="E9" s="216">
        <v>0.9052987598647126</v>
      </c>
      <c r="F9" s="212">
        <v>3.3</v>
      </c>
      <c r="G9" s="216">
        <v>1</v>
      </c>
      <c r="H9" s="212">
        <v>4.7242679545454545</v>
      </c>
      <c r="I9" s="216">
        <v>1</v>
      </c>
      <c r="J9" s="212">
        <v>0.1142696</v>
      </c>
      <c r="K9" s="38">
        <f>+J9/J7</f>
        <v>1</v>
      </c>
    </row>
    <row r="10" spans="2:11" ht="15.75">
      <c r="B10" s="10"/>
      <c r="C10" s="24" t="s">
        <v>40</v>
      </c>
      <c r="D10" s="212">
        <v>2</v>
      </c>
      <c r="E10" s="216">
        <v>0.09470124013528732</v>
      </c>
      <c r="F10" s="212">
        <v>0</v>
      </c>
      <c r="G10" s="216">
        <v>0</v>
      </c>
      <c r="H10" s="212">
        <v>0</v>
      </c>
      <c r="I10" s="216">
        <v>0</v>
      </c>
      <c r="J10" s="212">
        <v>0</v>
      </c>
      <c r="K10" s="38">
        <f>+J10/J7</f>
        <v>0</v>
      </c>
    </row>
    <row r="11" spans="2:11" ht="6" customHeight="1" thickBot="1"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2:11" ht="16.5" thickTop="1">
      <c r="B12" s="10"/>
      <c r="C12" s="121" t="s">
        <v>86</v>
      </c>
      <c r="D12" s="25"/>
      <c r="E12" s="25"/>
      <c r="F12" s="25"/>
      <c r="G12" s="25"/>
      <c r="H12" s="25"/>
      <c r="I12" s="25"/>
      <c r="J12" s="25"/>
      <c r="K12" s="25"/>
    </row>
  </sheetData>
  <sheetProtection/>
  <mergeCells count="5"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PageLayoutView="0" workbookViewId="0" topLeftCell="A1">
      <selection activeCell="G32" sqref="G32"/>
    </sheetView>
  </sheetViews>
  <sheetFormatPr defaultColWidth="9.00390625" defaultRowHeight="14.25"/>
  <cols>
    <col min="1" max="1" width="4.375" style="0" customWidth="1"/>
    <col min="2" max="2" width="2.875" style="0" customWidth="1"/>
    <col min="3" max="3" width="46.125" style="0" customWidth="1"/>
    <col min="4" max="11" width="9.875" style="0" customWidth="1"/>
  </cols>
  <sheetData>
    <row r="2" spans="2:11" ht="16.5" thickBot="1">
      <c r="B2" s="7"/>
      <c r="C2" s="25" t="s">
        <v>100</v>
      </c>
      <c r="D2" s="25"/>
      <c r="E2" s="25"/>
      <c r="F2" s="25"/>
      <c r="G2" s="25"/>
      <c r="H2" s="25"/>
      <c r="I2" s="217"/>
      <c r="J2" s="25"/>
      <c r="K2" s="217"/>
    </row>
    <row r="3" spans="2:11" ht="19.5" thickTop="1">
      <c r="B3" s="218"/>
      <c r="C3" s="210" t="s">
        <v>96</v>
      </c>
      <c r="D3" s="115"/>
      <c r="E3" s="115"/>
      <c r="F3" s="115"/>
      <c r="G3" s="115"/>
      <c r="H3" s="115"/>
      <c r="I3" s="218"/>
      <c r="J3" s="115"/>
      <c r="K3" s="218"/>
    </row>
    <row r="4" spans="2:11" ht="15.75">
      <c r="B4" s="5"/>
      <c r="C4" s="108" t="s">
        <v>82</v>
      </c>
      <c r="D4" s="8"/>
      <c r="E4" s="8"/>
      <c r="F4" s="8"/>
      <c r="G4" s="8"/>
      <c r="H4" s="8"/>
      <c r="I4" s="135"/>
      <c r="J4" s="8"/>
      <c r="K4" s="135"/>
    </row>
    <row r="5" spans="2:11" ht="15.75">
      <c r="B5" s="219"/>
      <c r="C5" s="240" t="s">
        <v>101</v>
      </c>
      <c r="D5" s="227" t="s">
        <v>90</v>
      </c>
      <c r="E5" s="228"/>
      <c r="F5" s="227" t="s">
        <v>91</v>
      </c>
      <c r="G5" s="228"/>
      <c r="H5" s="227" t="s">
        <v>92</v>
      </c>
      <c r="I5" s="228"/>
      <c r="J5" s="229" t="s">
        <v>93</v>
      </c>
      <c r="K5" s="229"/>
    </row>
    <row r="6" spans="2:11" ht="15.75">
      <c r="B6" s="8"/>
      <c r="C6" s="244"/>
      <c r="D6" s="130" t="s">
        <v>60</v>
      </c>
      <c r="E6" s="132" t="s">
        <v>61</v>
      </c>
      <c r="F6" s="130" t="s">
        <v>60</v>
      </c>
      <c r="G6" s="132" t="s">
        <v>61</v>
      </c>
      <c r="H6" s="130" t="s">
        <v>60</v>
      </c>
      <c r="I6" s="132" t="s">
        <v>61</v>
      </c>
      <c r="J6" s="130" t="s">
        <v>60</v>
      </c>
      <c r="K6" s="131" t="s">
        <v>61</v>
      </c>
    </row>
    <row r="7" spans="2:11" ht="15.75">
      <c r="B7" s="9"/>
      <c r="C7" s="220" t="s">
        <v>98</v>
      </c>
      <c r="D7" s="185">
        <v>0</v>
      </c>
      <c r="E7" s="169"/>
      <c r="F7" s="185">
        <v>0</v>
      </c>
      <c r="G7" s="169"/>
      <c r="H7" s="185">
        <v>0</v>
      </c>
      <c r="I7" s="169"/>
      <c r="J7" s="185">
        <v>0</v>
      </c>
      <c r="K7" s="156"/>
    </row>
    <row r="8" spans="2:11" ht="15.75">
      <c r="B8" s="10"/>
      <c r="C8" s="60" t="s">
        <v>45</v>
      </c>
      <c r="D8" s="185">
        <v>0</v>
      </c>
      <c r="E8" s="169">
        <v>0</v>
      </c>
      <c r="F8" s="185">
        <v>0</v>
      </c>
      <c r="G8" s="169">
        <v>0</v>
      </c>
      <c r="H8" s="185">
        <v>0</v>
      </c>
      <c r="I8" s="169">
        <v>0</v>
      </c>
      <c r="J8" s="185">
        <v>0</v>
      </c>
      <c r="K8" s="156">
        <v>0</v>
      </c>
    </row>
    <row r="9" spans="2:11" ht="15.75">
      <c r="B9" s="10"/>
      <c r="C9" s="60" t="s">
        <v>46</v>
      </c>
      <c r="D9" s="185">
        <v>0</v>
      </c>
      <c r="E9" s="169">
        <v>0</v>
      </c>
      <c r="F9" s="185">
        <v>0</v>
      </c>
      <c r="G9" s="169">
        <v>0</v>
      </c>
      <c r="H9" s="185">
        <v>0</v>
      </c>
      <c r="I9" s="169">
        <v>0</v>
      </c>
      <c r="J9" s="185">
        <v>0</v>
      </c>
      <c r="K9" s="156">
        <v>0</v>
      </c>
    </row>
    <row r="10" spans="2:11" ht="15.75">
      <c r="B10" s="8"/>
      <c r="C10" s="221" t="s">
        <v>47</v>
      </c>
      <c r="D10" s="222">
        <v>0</v>
      </c>
      <c r="E10" s="184">
        <v>0</v>
      </c>
      <c r="F10" s="222">
        <v>0</v>
      </c>
      <c r="G10" s="184">
        <v>0</v>
      </c>
      <c r="H10" s="222">
        <v>0</v>
      </c>
      <c r="I10" s="184">
        <v>0</v>
      </c>
      <c r="J10" s="222">
        <v>0</v>
      </c>
      <c r="K10" s="157">
        <v>0</v>
      </c>
    </row>
    <row r="11" spans="2:11" ht="15.75">
      <c r="B11" s="9"/>
      <c r="C11" s="220" t="s">
        <v>99</v>
      </c>
      <c r="D11" s="185">
        <v>19.119047619047656</v>
      </c>
      <c r="E11" s="169"/>
      <c r="F11" s="185">
        <v>3.3</v>
      </c>
      <c r="G11" s="169"/>
      <c r="H11" s="185">
        <v>4.7242679545454545</v>
      </c>
      <c r="I11" s="169"/>
      <c r="J11" s="185">
        <v>0.1142696</v>
      </c>
      <c r="K11" s="156"/>
    </row>
    <row r="12" spans="2:11" ht="15.75">
      <c r="B12" s="10"/>
      <c r="C12" s="60" t="s">
        <v>45</v>
      </c>
      <c r="D12" s="185">
        <v>14.642857142857178</v>
      </c>
      <c r="E12" s="169">
        <v>0.76587795765878</v>
      </c>
      <c r="F12" s="185">
        <v>2.5</v>
      </c>
      <c r="G12" s="169">
        <f>F12/$F$11</f>
        <v>0.7575757575757576</v>
      </c>
      <c r="H12" s="185">
        <v>1.443409</v>
      </c>
      <c r="I12" s="169">
        <f>H12/$H$11</f>
        <v>0.3055307221960651</v>
      </c>
      <c r="J12" s="185">
        <v>0</v>
      </c>
      <c r="K12" s="156">
        <f>J12/$J$11</f>
        <v>0</v>
      </c>
    </row>
    <row r="13" spans="2:11" ht="15.75">
      <c r="B13" s="10"/>
      <c r="C13" s="60" t="s">
        <v>46</v>
      </c>
      <c r="D13" s="185">
        <v>1.619047619047619</v>
      </c>
      <c r="E13" s="169">
        <v>0.08468244084682425</v>
      </c>
      <c r="F13" s="185">
        <v>0</v>
      </c>
      <c r="G13" s="169">
        <f>F13/$F$11</f>
        <v>0</v>
      </c>
      <c r="H13" s="185">
        <v>0.6818181818181818</v>
      </c>
      <c r="I13" s="169">
        <f>H13/$H$11</f>
        <v>0.14432250422251566</v>
      </c>
      <c r="J13" s="185">
        <v>0</v>
      </c>
      <c r="K13" s="156">
        <f>J13/$J$11</f>
        <v>0</v>
      </c>
    </row>
    <row r="14" spans="2:11" ht="15.75">
      <c r="B14" s="8"/>
      <c r="C14" s="221" t="s">
        <v>47</v>
      </c>
      <c r="D14" s="222">
        <v>2.857142857142857</v>
      </c>
      <c r="E14" s="184">
        <v>0.14943960149439572</v>
      </c>
      <c r="F14" s="222">
        <v>0.8</v>
      </c>
      <c r="G14" s="184">
        <f>F14/$F$11</f>
        <v>0.24242424242424246</v>
      </c>
      <c r="H14" s="222">
        <v>2.599040772727273</v>
      </c>
      <c r="I14" s="184">
        <f>H14/$H$11</f>
        <v>0.5501467735814193</v>
      </c>
      <c r="J14" s="222">
        <v>0.1142696</v>
      </c>
      <c r="K14" s="157">
        <f>J14/$J$11</f>
        <v>1</v>
      </c>
    </row>
    <row r="15" spans="2:11" ht="15.75">
      <c r="B15" s="9"/>
      <c r="C15" s="220" t="s">
        <v>40</v>
      </c>
      <c r="D15" s="185">
        <v>2</v>
      </c>
      <c r="E15" s="169"/>
      <c r="F15" s="185">
        <v>0</v>
      </c>
      <c r="G15" s="169"/>
      <c r="H15" s="185">
        <v>0</v>
      </c>
      <c r="I15" s="169"/>
      <c r="J15" s="185">
        <v>0</v>
      </c>
      <c r="K15" s="156"/>
    </row>
    <row r="16" spans="2:11" ht="15.75">
      <c r="B16" s="10"/>
      <c r="C16" s="60" t="s">
        <v>45</v>
      </c>
      <c r="D16" s="185">
        <v>1.2857142857142858</v>
      </c>
      <c r="E16" s="169">
        <f>D16/$D$15</f>
        <v>0.6428571428571429</v>
      </c>
      <c r="F16" s="185">
        <v>0</v>
      </c>
      <c r="G16" s="169">
        <v>0</v>
      </c>
      <c r="H16" s="185">
        <v>0</v>
      </c>
      <c r="I16" s="169">
        <v>0</v>
      </c>
      <c r="J16" s="185">
        <v>0</v>
      </c>
      <c r="K16" s="156">
        <v>0</v>
      </c>
    </row>
    <row r="17" spans="2:11" ht="15.75">
      <c r="B17" s="10"/>
      <c r="C17" s="60" t="s">
        <v>46</v>
      </c>
      <c r="D17" s="185">
        <v>0</v>
      </c>
      <c r="E17" s="169">
        <f>D17/$D$15</f>
        <v>0</v>
      </c>
      <c r="F17" s="185">
        <v>0</v>
      </c>
      <c r="G17" s="169">
        <v>0</v>
      </c>
      <c r="H17" s="185">
        <v>0</v>
      </c>
      <c r="I17" s="169">
        <v>0</v>
      </c>
      <c r="J17" s="185">
        <v>0</v>
      </c>
      <c r="K17" s="156">
        <v>0</v>
      </c>
    </row>
    <row r="18" spans="2:11" ht="15.75">
      <c r="B18" s="8"/>
      <c r="C18" s="221" t="s">
        <v>47</v>
      </c>
      <c r="D18" s="222">
        <v>0.7142857142857143</v>
      </c>
      <c r="E18" s="184">
        <f>D18/$D$15</f>
        <v>0.35714285714285715</v>
      </c>
      <c r="F18" s="222">
        <v>0</v>
      </c>
      <c r="G18" s="184">
        <v>0</v>
      </c>
      <c r="H18" s="222">
        <v>0</v>
      </c>
      <c r="I18" s="184">
        <v>0</v>
      </c>
      <c r="J18" s="222">
        <v>0</v>
      </c>
      <c r="K18" s="157">
        <v>0</v>
      </c>
    </row>
    <row r="19" spans="2:11" ht="15.75">
      <c r="B19" s="9"/>
      <c r="C19" s="220" t="s">
        <v>44</v>
      </c>
      <c r="D19" s="185">
        <v>21.119047619047656</v>
      </c>
      <c r="E19" s="169"/>
      <c r="F19" s="185">
        <v>3.3</v>
      </c>
      <c r="G19" s="169"/>
      <c r="H19" s="185">
        <v>4.7242679545454545</v>
      </c>
      <c r="I19" s="169"/>
      <c r="J19" s="185">
        <v>0.1142696</v>
      </c>
      <c r="K19" s="156"/>
    </row>
    <row r="20" spans="2:11" ht="15.75">
      <c r="B20" s="10"/>
      <c r="C20" s="60" t="s">
        <v>45</v>
      </c>
      <c r="D20" s="185">
        <v>15.92857142857143</v>
      </c>
      <c r="E20" s="169">
        <v>0.7542277339346098</v>
      </c>
      <c r="F20" s="185">
        <v>2.5</v>
      </c>
      <c r="G20" s="169">
        <f>F20/$F$19</f>
        <v>0.7575757575757576</v>
      </c>
      <c r="H20" s="185">
        <v>1.443409</v>
      </c>
      <c r="I20" s="169">
        <f>H20/$H$19</f>
        <v>0.3055307221960651</v>
      </c>
      <c r="J20" s="185">
        <v>0</v>
      </c>
      <c r="K20" s="156">
        <f>J20/$J$19</f>
        <v>0</v>
      </c>
    </row>
    <row r="21" spans="2:11" ht="15.75">
      <c r="B21" s="10"/>
      <c r="C21" s="60" t="s">
        <v>46</v>
      </c>
      <c r="D21" s="185">
        <v>1.619047619047619</v>
      </c>
      <c r="E21" s="169">
        <v>0.07666290868094688</v>
      </c>
      <c r="F21" s="185">
        <v>0</v>
      </c>
      <c r="G21" s="169">
        <f>F21/$F$19</f>
        <v>0</v>
      </c>
      <c r="H21" s="185">
        <v>0.6818181818181818</v>
      </c>
      <c r="I21" s="169">
        <f>H21/$H$19</f>
        <v>0.14432250422251566</v>
      </c>
      <c r="J21" s="185">
        <v>0</v>
      </c>
      <c r="K21" s="156">
        <f>J21/$J$19</f>
        <v>0</v>
      </c>
    </row>
    <row r="22" spans="2:11" ht="15.75">
      <c r="B22" s="10"/>
      <c r="C22" s="221" t="s">
        <v>47</v>
      </c>
      <c r="D22" s="222">
        <v>3.5714285714285716</v>
      </c>
      <c r="E22" s="184">
        <v>0.16910935738444166</v>
      </c>
      <c r="F22" s="222">
        <v>0.8</v>
      </c>
      <c r="G22" s="184">
        <f>F22/$F$19</f>
        <v>0.24242424242424246</v>
      </c>
      <c r="H22" s="222">
        <v>2.599040772727273</v>
      </c>
      <c r="I22" s="184">
        <f>H22/$H$19</f>
        <v>0.5501467735814193</v>
      </c>
      <c r="J22" s="222">
        <v>0.1142696</v>
      </c>
      <c r="K22" s="157">
        <f>J22/$J$19</f>
        <v>1</v>
      </c>
    </row>
    <row r="23" spans="2:11" ht="15.75">
      <c r="B23" s="9"/>
      <c r="C23" s="64" t="s">
        <v>102</v>
      </c>
      <c r="D23" s="185">
        <v>5.833333333333333</v>
      </c>
      <c r="E23" s="169">
        <v>0.276211950394588</v>
      </c>
      <c r="F23" s="185">
        <v>0.8</v>
      </c>
      <c r="G23" s="169">
        <f>F23/$F$19</f>
        <v>0.24242424242424246</v>
      </c>
      <c r="H23" s="185">
        <v>1.144495318181818</v>
      </c>
      <c r="I23" s="169">
        <f>H23/$H$19</f>
        <v>0.24225876457338577</v>
      </c>
      <c r="J23" s="185">
        <v>0.1142696</v>
      </c>
      <c r="K23" s="156">
        <f>J23/$J$19</f>
        <v>1</v>
      </c>
    </row>
    <row r="24" spans="2:11" ht="15.75">
      <c r="B24" s="9"/>
      <c r="C24" s="64" t="s">
        <v>84</v>
      </c>
      <c r="D24" s="185">
        <v>15.285714285714286</v>
      </c>
      <c r="E24" s="169">
        <v>0.7237880496054103</v>
      </c>
      <c r="F24" s="185">
        <v>2.5</v>
      </c>
      <c r="G24" s="169">
        <f>F24/$F$19</f>
        <v>0.7575757575757576</v>
      </c>
      <c r="H24" s="185">
        <v>3.579772636363636</v>
      </c>
      <c r="I24" s="169">
        <f>H24/$H$19</f>
        <v>0.7577412354266142</v>
      </c>
      <c r="J24" s="185">
        <v>0</v>
      </c>
      <c r="K24" s="156">
        <f>J24/$J$19</f>
        <v>0</v>
      </c>
    </row>
    <row r="25" spans="2:11" ht="3" customHeight="1" thickBot="1">
      <c r="B25" s="12"/>
      <c r="C25" s="223"/>
      <c r="D25" s="223"/>
      <c r="E25" s="223"/>
      <c r="F25" s="223"/>
      <c r="G25" s="223"/>
      <c r="H25" s="223"/>
      <c r="I25" s="223"/>
      <c r="J25" s="223"/>
      <c r="K25" s="223"/>
    </row>
    <row r="26" spans="2:11" ht="16.5" thickTop="1">
      <c r="B26" s="39"/>
      <c r="C26" s="121" t="s">
        <v>86</v>
      </c>
      <c r="D26" s="224"/>
      <c r="E26" s="224"/>
      <c r="F26" s="224"/>
      <c r="G26" s="224"/>
      <c r="H26" s="224"/>
      <c r="I26" s="224"/>
      <c r="J26" s="224"/>
      <c r="K26" s="224"/>
    </row>
  </sheetData>
  <sheetProtection/>
  <mergeCells count="5"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for International Settlements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Petre, Denis</dc:creator>
  <cp:keywords/>
  <dc:description/>
  <cp:lastModifiedBy>BNB User</cp:lastModifiedBy>
  <cp:lastPrinted>2016-08-29T08:11:18Z</cp:lastPrinted>
  <dcterms:created xsi:type="dcterms:W3CDTF">2013-01-24T14:33:10Z</dcterms:created>
  <dcterms:modified xsi:type="dcterms:W3CDTF">2016-08-30T12:50:48Z</dcterms:modified>
  <cp:category/>
  <cp:version/>
  <cp:contentType/>
  <cp:contentStatus/>
</cp:coreProperties>
</file>