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5330" windowHeight="4305" tabRatio="814" activeTab="0"/>
  </bookViews>
  <sheets>
    <sheet name="Contents" sheetId="1" r:id="rId1"/>
    <sheet name="1 MI" sheetId="2" r:id="rId2"/>
    <sheet name="2 GDP" sheetId="3" r:id="rId3"/>
    <sheet name="3 CPI" sheetId="4" r:id="rId4"/>
    <sheet name="4 F trade PRC indices" sheetId="5" r:id="rId5"/>
    <sheet name="5 BOP" sheetId="6" r:id="rId6"/>
    <sheet name="6 Exports CG" sheetId="7" r:id="rId7"/>
    <sheet name="7 Import CG" sheetId="8" r:id="rId8"/>
    <sheet name="8 Export Use" sheetId="9" r:id="rId9"/>
    <sheet name="9 Import Use" sheetId="10" r:id="rId10"/>
    <sheet name="10 Export partner" sheetId="11" r:id="rId11"/>
    <sheet name="11 Import partner" sheetId="12" r:id="rId12"/>
    <sheet name="12 Curr Str" sheetId="13" r:id="rId13"/>
    <sheet name="13 GED" sheetId="14" r:id="rId14"/>
    <sheet name="14 DISB" sheetId="15" r:id="rId15"/>
    <sheet name="15 Debt Serv " sheetId="16" r:id="rId16"/>
    <sheet name="16 IIP" sheetId="17" r:id="rId17"/>
    <sheet name="17 Balance Issue" sheetId="18" r:id="rId18"/>
    <sheet name="18 Balance Banking" sheetId="19" r:id="rId19"/>
    <sheet name="19 Bankn&amp;Coin Str" sheetId="20" r:id="rId20"/>
    <sheet name="20 MS" sheetId="21" r:id="rId21"/>
    <sheet name="21 BNB" sheetId="22" r:id="rId22"/>
    <sheet name="22 DMB " sheetId="23" r:id="rId23"/>
    <sheet name="23 IRS" sheetId="24" r:id="rId24"/>
    <sheet name="24, 25, 26 &amp; 27 Credits" sheetId="25" r:id="rId25"/>
    <sheet name="28 Deposits quant " sheetId="26" r:id="rId26"/>
    <sheet name="29 Deposits type" sheetId="27" r:id="rId27"/>
    <sheet name="30 Credits quant" sheetId="28" r:id="rId28"/>
    <sheet name="31 Credits type" sheetId="29" r:id="rId29"/>
    <sheet name="32 Leasing" sheetId="30" r:id="rId30"/>
    <sheet name="33 BSys bal" sheetId="31" r:id="rId31"/>
    <sheet name="34 BSys PLA" sheetId="32" r:id="rId32"/>
    <sheet name="35 B Groups" sheetId="33" r:id="rId33"/>
    <sheet name="36 Group1 bal" sheetId="34" r:id="rId34"/>
    <sheet name="37 PLA gr1" sheetId="35" r:id="rId35"/>
    <sheet name="38 Group2 bal" sheetId="36" r:id="rId36"/>
    <sheet name="39 PLA gr2" sheetId="37" r:id="rId37"/>
    <sheet name="40 Group3 bal" sheetId="38" r:id="rId38"/>
    <sheet name="41 PLA gr3" sheetId="39" r:id="rId39"/>
    <sheet name="42 Ratios" sheetId="40" r:id="rId40"/>
    <sheet name="43 Liquidity" sheetId="41" r:id="rId41"/>
    <sheet name="44 Portfolio" sheetId="42" r:id="rId42"/>
    <sheet name="45 Consolid Budget" sheetId="43" r:id="rId43"/>
    <sheet name="46 Governm.Sec.Auctions" sheetId="44" r:id="rId44"/>
    <sheet name="47 GS prim reg &amp; 48 sec mark" sheetId="45" r:id="rId45"/>
    <sheet name="49 Interbanc MM" sheetId="46" r:id="rId46"/>
    <sheet name="50 &amp; 51 BStockExchange" sheetId="47" r:id="rId47"/>
    <sheet name="52 &amp; 53 &amp; 54 Forex Market" sheetId="48" r:id="rId48"/>
  </sheets>
  <externalReferences>
    <externalReference r:id="rId51"/>
    <externalReference r:id="rId52"/>
    <externalReference r:id="rId53"/>
    <externalReference r:id="rId54"/>
    <externalReference r:id="rId55"/>
    <externalReference r:id="rId56"/>
    <externalReference r:id="rId57"/>
    <externalReference r:id="rId58"/>
  </externalReferences>
  <definedNames>
    <definedName name="d" localSheetId="6">'[1]Analitic (web)'!$2:$3</definedName>
    <definedName name="d">'[1]Analitic (web)'!$2:$3</definedName>
    <definedName name="data1">#REF!</definedName>
    <definedName name="G" localSheetId="16">'[4]Consolid'!#REF!</definedName>
    <definedName name="G" localSheetId="4">'[7]Consolid'!#REF!</definedName>
    <definedName name="G" localSheetId="6">'[2]Consolid'!#REF!</definedName>
    <definedName name="G" localSheetId="0">'[7]Consolid'!#REF!</definedName>
    <definedName name="G">'[2]Consolid'!#REF!</definedName>
    <definedName name="g1">'[4]Consolid'!#REF!</definedName>
    <definedName name="percRow10">'[6]10'!#REF!</definedName>
    <definedName name="percRow11">'[6]11'!#REF!</definedName>
    <definedName name="percRow111">#REF!</definedName>
    <definedName name="percRow12">'[6]12'!#REF!</definedName>
    <definedName name="percRow121">#REF!</definedName>
    <definedName name="percRow13">'[6]13'!#REF!</definedName>
    <definedName name="percRow131">#REF!</definedName>
    <definedName name="percRow14">'[6]14'!#REF!</definedName>
    <definedName name="percRow15">'[6]15'!#REF!</definedName>
    <definedName name="percRow8">'[6]8'!#REF!</definedName>
    <definedName name="percRow91">#REF!</definedName>
    <definedName name="percRow92">#REF!</definedName>
    <definedName name="_xlnm.Print_Area" localSheetId="1">'1 MI'!$A$1:$D$199</definedName>
    <definedName name="_xlnm.Print_Area" localSheetId="10">'10 Export partner'!$A$1:$H$52</definedName>
    <definedName name="_xlnm.Print_Area" localSheetId="11">'11 Import partner'!$A$1:$H$53</definedName>
    <definedName name="_xlnm.Print_Area" localSheetId="12">'12 Curr Str'!$A$1:$G$15</definedName>
    <definedName name="_xlnm.Print_Area" localSheetId="14">'14 DISB'!$A$1:$K$59</definedName>
    <definedName name="_xlnm.Print_Area" localSheetId="16">'16 IIP'!#REF!</definedName>
    <definedName name="_xlnm.Print_Area" localSheetId="17">'17 Balance Issue'!$A$1:$M$19</definedName>
    <definedName name="_xlnm.Print_Area" localSheetId="18">'18 Balance Banking'!$A$1:$M$26</definedName>
    <definedName name="_xlnm.Print_Area" localSheetId="19">'19 Bankn&amp;Coin Str'!$A$1:$C$55</definedName>
    <definedName name="_xlnm.Print_Area" localSheetId="2">'2 GDP'!$A$1:$G$33</definedName>
    <definedName name="_xlnm.Print_Area" localSheetId="22">'22 DMB '!$A$1:$I$298</definedName>
    <definedName name="_xlnm.Print_Area" localSheetId="24">'24, 25, 26 &amp; 27 Credits'!$A$1:$I$58</definedName>
    <definedName name="_xlnm.Print_Area" localSheetId="3">'3 CPI'!$A$1:$G$36</definedName>
    <definedName name="_xlnm.Print_Area" localSheetId="31">'34 BSys PLA'!$A$1:$M$92</definedName>
    <definedName name="_xlnm.Print_Area" localSheetId="32">'35 B Groups'!$A$1:$C$50</definedName>
    <definedName name="_xlnm.Print_Area" localSheetId="35">'38 Group2 bal'!$A$1:$L$113</definedName>
    <definedName name="_xlnm.Print_Area" localSheetId="36">'39 PLA gr2'!$A$1:$L$92</definedName>
    <definedName name="_xlnm.Print_Area" localSheetId="4">'4 F trade PRC indices'!$A$1:$K$30</definedName>
    <definedName name="_xlnm.Print_Area" localSheetId="38">'41 PLA gr3'!$A$1:$N$87</definedName>
    <definedName name="_xlnm.Print_Area" localSheetId="39">'42 Ratios'!$A$1:$G$10</definedName>
    <definedName name="_xlnm.Print_Area" localSheetId="40">'43 Liquidity'!$A$1:$I$31</definedName>
    <definedName name="_xlnm.Print_Area" localSheetId="41">'44 Portfolio'!$A$1:$C$31</definedName>
    <definedName name="_xlnm.Print_Area" localSheetId="45">'49 Interbanc MM'!$A$1:$D$34</definedName>
    <definedName name="_xlnm.Print_Area" localSheetId="5">'5 BOP'!$A$1:$K$102</definedName>
    <definedName name="_xlnm.Print_Area" localSheetId="47">'52 &amp; 53 &amp; 54 Forex Market'!$A$1:$E$58</definedName>
    <definedName name="_xlnm.Print_Area" localSheetId="6">'6 Exports CG'!$A$1:$H$48</definedName>
    <definedName name="_xlnm.Print_Area" localSheetId="7">'7 Import CG'!$A$1:$H$51</definedName>
    <definedName name="_xlnm.Print_Area" localSheetId="8">'8 Export Use'!$A$1:$H$44</definedName>
    <definedName name="_xlnm.Print_Area" localSheetId="9">'9 Import Use'!$A$1:$H$52</definedName>
    <definedName name="_xlnm.Print_Area" localSheetId="0">'Contents'!#REF!</definedName>
    <definedName name="_xlnm.Print_Area">'/WIN95\Temporary Internet Files\Content.IE5\49APKNM3\[BOPan04USD-b(1).xls]Analitic (web)'!$A$1:$O$105</definedName>
    <definedName name="print_area1">'[1]Analitic (web)'!$A$1:$O$105</definedName>
    <definedName name="_xlnm.Print_Titles" localSheetId="1">'1 MI'!$1:$5</definedName>
    <definedName name="_xlnm.Print_Titles" localSheetId="15">'15 Debt Serv '!$A:$A</definedName>
    <definedName name="_xlnm.Print_Titles" localSheetId="16">'/WIN95\Temporary Internet Files\Content.IE5\49APKNM3\[BOPan04USD-b(1).xls]Analitic (web)'!$2:$3</definedName>
    <definedName name="_xlnm.Print_Titles" localSheetId="20">'20 MS'!$1:$4</definedName>
    <definedName name="_xlnm.Print_Titles" localSheetId="21">'21 BNB'!$1:$4</definedName>
    <definedName name="_xlnm.Print_Titles" localSheetId="22">'22 DMB '!$1:$4</definedName>
    <definedName name="_xlnm.Print_Titles" localSheetId="23">'23 IRS'!$1:$5</definedName>
    <definedName name="_xlnm.Print_Titles" localSheetId="25">'28 Deposits quant '!$A:$B</definedName>
    <definedName name="_xlnm.Print_Titles" localSheetId="26">'29 Deposits type'!$A:$B</definedName>
    <definedName name="_xlnm.Print_Titles" localSheetId="27">'30 Credits quant'!$A:$B</definedName>
    <definedName name="_xlnm.Print_Titles" localSheetId="28">'31 Credits type'!$A:$B</definedName>
    <definedName name="_xlnm.Print_Titles" localSheetId="5">'5 BOP'!$1:$5</definedName>
    <definedName name="_xlnm.Print_Titles">'/WIN95\Temporary Internet Files\Content.IE5\49APKNM3\[BOPan04USD-b(1).xls]Analitic (web)'!$2:$3</definedName>
    <definedName name="volumeRow10">'[6]10'!#REF!</definedName>
    <definedName name="volumeRow11">'[6]11'!#REF!</definedName>
    <definedName name="volumeRow13">'[6]13'!#REF!</definedName>
    <definedName name="volumeRow14">'[6]14'!#REF!</definedName>
    <definedName name="volumeRow15">'[6]15'!#REF!</definedName>
    <definedName name="volumeRow8">'[6]8'!#REF!</definedName>
    <definedName name="volumeRow91">#REF!</definedName>
  </definedNames>
  <calcPr fullCalcOnLoad="1"/>
</workbook>
</file>

<file path=xl/sharedStrings.xml><?xml version="1.0" encoding="utf-8"?>
<sst xmlns="http://schemas.openxmlformats.org/spreadsheetml/2006/main" count="3602" uniqueCount="1381">
  <si>
    <t>Macroeconomic Indicators</t>
  </si>
  <si>
    <t xml:space="preserve">Gross Domestic Product </t>
  </si>
  <si>
    <t>Export and Import Price Indices by Component</t>
  </si>
  <si>
    <t>Balance of Payments</t>
  </si>
  <si>
    <t xml:space="preserve">Exports by Commodity Group </t>
  </si>
  <si>
    <t xml:space="preserve">Imports by Commodity Group </t>
  </si>
  <si>
    <t xml:space="preserve">Exports by End-Use </t>
  </si>
  <si>
    <t xml:space="preserve">Imports by End-Use </t>
  </si>
  <si>
    <t>Exports by Major Trading Partner and Region</t>
  </si>
  <si>
    <t xml:space="preserve">Imports by Major Trading Partner and Region </t>
  </si>
  <si>
    <t xml:space="preserve">Currency Structure of Exports and Imports </t>
  </si>
  <si>
    <t>Gross External Debt by Institutional Sector</t>
  </si>
  <si>
    <t xml:space="preserve">Gross External Debt Disbursements by Institutional Sector </t>
  </si>
  <si>
    <t xml:space="preserve">Gross External Debt Service by Institutional Sector </t>
  </si>
  <si>
    <t>International Investment Position</t>
  </si>
  <si>
    <t>Monetary Survey</t>
  </si>
  <si>
    <t>Analytical Reporting of the BNB</t>
  </si>
  <si>
    <t xml:space="preserve">Analytical Reporting of Commercial Banks </t>
  </si>
  <si>
    <t xml:space="preserve">Interest Rates and Government Securities Yield </t>
  </si>
  <si>
    <t xml:space="preserve">Claims on Loans by Sector </t>
  </si>
  <si>
    <t xml:space="preserve">Claims on Loans by Currency </t>
  </si>
  <si>
    <t xml:space="preserve">Claims on Loans by Original Term to Maturity </t>
  </si>
  <si>
    <t xml:space="preserve">Claims on Loans to Households by Type </t>
  </si>
  <si>
    <t>Deposits of Non-financial Corporations, Households and Non-profit Institutions Serving Households by Amount and Economic Activity</t>
  </si>
  <si>
    <t>Deposits of Non-financial Corporations, Households and Non-profit Institutions Serving Households by Type and Economic Activity</t>
  </si>
  <si>
    <t>Loans of Non-financial Corporations, Households and Non-profit Institutions Serving Households by Amount and Economic Activity</t>
  </si>
  <si>
    <t>Loans of Non-financial Corporations, Households and Non-profit Institutions Serving Households by Type and Economic Activity</t>
  </si>
  <si>
    <t xml:space="preserve">Denomination Composition in Banknotes and Coins </t>
  </si>
  <si>
    <t xml:space="preserve">Bank Groups </t>
  </si>
  <si>
    <t>Capital Adequacy of the Banking System and by Bank Group</t>
  </si>
  <si>
    <t>Liquidity of Commercial Banks</t>
  </si>
  <si>
    <t xml:space="preserve">Credit Portfolio of Commercial Banks </t>
  </si>
  <si>
    <t xml:space="preserve">Consolidated State Budget </t>
  </si>
  <si>
    <t xml:space="preserve">Government Securities Auctions </t>
  </si>
  <si>
    <t xml:space="preserve">Government Securities Primary Registration and Payments </t>
  </si>
  <si>
    <t xml:space="preserve">Government Securities Transactions Registered in the Secondary Market </t>
  </si>
  <si>
    <t>Bulgarian Stock Exchange - Sofia, Primary Market</t>
  </si>
  <si>
    <t>Volume of Bulgarian Stock Exchange Securities Transactions − Sofia</t>
  </si>
  <si>
    <t xml:space="preserve">Foreign Exchange Market. BNB Spot Transactions </t>
  </si>
  <si>
    <t xml:space="preserve">Foreign Exchange Market. Interbank Spot Market </t>
  </si>
  <si>
    <t>Consumer Prices' Change</t>
  </si>
  <si>
    <t>Balance Sheet of BNB Issue Department</t>
  </si>
  <si>
    <t>Balance Sheet of BNB Banking Department</t>
  </si>
  <si>
    <t xml:space="preserve">Money Market </t>
  </si>
  <si>
    <t>Leasing Activity</t>
  </si>
  <si>
    <t>Balance Sheet of the Banking System</t>
  </si>
  <si>
    <t>Income Statement of the Banking System</t>
  </si>
  <si>
    <t>Balance Sheet of Group I Banks</t>
  </si>
  <si>
    <t>Income Statement of Group I Banks</t>
  </si>
  <si>
    <t>Balance Sheet of Group II Banks</t>
  </si>
  <si>
    <t>Income Statement of Group II Banks</t>
  </si>
  <si>
    <t>Balance Sheet of Group III Banks</t>
  </si>
  <si>
    <t>Income Statement of Group III Banks</t>
  </si>
  <si>
    <t>Foreign Exchange Market. Spot Transactions with Final Customers</t>
  </si>
  <si>
    <r>
      <t xml:space="preserve">REAL SECTOR </t>
    </r>
    <r>
      <rPr>
        <b/>
        <u val="single"/>
        <vertAlign val="superscript"/>
        <sz val="8"/>
        <rFont val="Arial"/>
        <family val="2"/>
      </rPr>
      <t>1</t>
    </r>
  </si>
  <si>
    <t>Gross value added (million BGN)</t>
  </si>
  <si>
    <t>Gross value added (annual real growth rate, %)</t>
  </si>
  <si>
    <r>
      <t xml:space="preserve">Gross domestic product (million BGN) </t>
    </r>
    <r>
      <rPr>
        <vertAlign val="superscript"/>
        <sz val="8"/>
        <rFont val="Arial"/>
        <family val="2"/>
      </rPr>
      <t>2</t>
    </r>
  </si>
  <si>
    <t>Gross domestic product (annual real growth rate, %)</t>
  </si>
  <si>
    <t>Final consumption (million BGN)</t>
  </si>
  <si>
    <t>Gross capital formation (million BGN)</t>
  </si>
  <si>
    <t>Exports of goods and services (million BGN)</t>
  </si>
  <si>
    <t>Imports of goods and services (million BGN)</t>
  </si>
  <si>
    <r>
      <t xml:space="preserve">GDP deflator (change, %) </t>
    </r>
    <r>
      <rPr>
        <vertAlign val="superscript"/>
        <sz val="8"/>
        <rFont val="Arial"/>
        <family val="2"/>
      </rPr>
      <t>3</t>
    </r>
  </si>
  <si>
    <t>Terms of trade (%)</t>
  </si>
  <si>
    <t>Goods export price index (change,  based on the annual average prices for the previous year, %)</t>
  </si>
  <si>
    <t>Goods import price index (change, based on the annual average prices for the previous year, %)</t>
  </si>
  <si>
    <t>Average monthly wages and salaries (BGN)</t>
  </si>
  <si>
    <t>Gross domestic product per capita (BGN)</t>
  </si>
  <si>
    <t xml:space="preserve">CONSOLIDATED FISCAL PROGRAMME </t>
  </si>
  <si>
    <t>(million BGN)</t>
  </si>
  <si>
    <t>Revenue and grants</t>
  </si>
  <si>
    <t xml:space="preserve">   Tax revenue</t>
  </si>
  <si>
    <t xml:space="preserve">   Non-tax revenue and grants</t>
  </si>
  <si>
    <t>8. Exports by Use</t>
  </si>
  <si>
    <t>9. Imports by Use</t>
  </si>
  <si>
    <r>
      <t xml:space="preserve">4. Export and Import Price Indices by Component </t>
    </r>
    <r>
      <rPr>
        <b/>
        <vertAlign val="superscript"/>
        <sz val="12"/>
        <rFont val="Arial"/>
        <family val="2"/>
      </rPr>
      <t>*</t>
    </r>
  </si>
  <si>
    <r>
      <t>15. Gross External Debt Service by Institutional Sector</t>
    </r>
    <r>
      <rPr>
        <b/>
        <vertAlign val="superscript"/>
        <sz val="12"/>
        <rFont val="Arial"/>
        <family val="2"/>
      </rPr>
      <t xml:space="preserve"> 1</t>
    </r>
  </si>
  <si>
    <r>
      <t xml:space="preserve">1 </t>
    </r>
    <r>
      <rPr>
        <sz val="8"/>
        <rFont val="Arial Cyr"/>
        <family val="2"/>
      </rPr>
      <t>In line with Resolution No. 149 of 16 December 2004 of the BNB Governing Council from 1 February the base interest rate is equal to the lev overnight index average (LEONIA, reference index of concluded and settled transactions in lev overnight deposits) for the business days over the previous calendar month (base period).</t>
    </r>
  </si>
  <si>
    <r>
      <t> </t>
    </r>
    <r>
      <rPr>
        <vertAlign val="superscript"/>
        <sz val="8"/>
        <rFont val="Arial Cyr"/>
        <family val="2"/>
      </rPr>
      <t xml:space="preserve">2 </t>
    </r>
    <r>
      <rPr>
        <sz val="8"/>
        <rFont val="Arial Cyr"/>
        <family val="2"/>
      </rPr>
      <t>Long-term interest rate for assessing convergence is determined on the basis of secondary market long-term bonds' yield to maturity (benchmark) issued by the Ministry of Finance and denominated in national currency. The ISMA formula at ACT/365 day count convention is used. Until December 2005 the data reflect primary market yield, while from January 2006, the secondary market yield.</t>
    </r>
  </si>
  <si>
    <r>
      <t xml:space="preserve">3 </t>
    </r>
    <r>
      <rPr>
        <sz val="8"/>
        <rFont val="Arial Cyr"/>
        <family val="2"/>
      </rPr>
      <t>The new business on time deposits, repos and loans category includes the new agreements during the reporting period (all contracts and conditions which define for the first time the interest rate on a deposit, repo or loan, as well as renegotiations on an existing instrument, including those that are terminated/matured during the reporting period) as well as renegotiated under the same conditions deposits/repos during the period.</t>
    </r>
  </si>
  <si>
    <r>
      <t xml:space="preserve">4 </t>
    </r>
    <r>
      <rPr>
        <sz val="8"/>
        <rFont val="Arial Cyr"/>
        <family val="2"/>
      </rPr>
      <t>The Household Sector includes NPISHs.</t>
    </r>
  </si>
  <si>
    <r>
      <t xml:space="preserve">5 </t>
    </r>
    <r>
      <rPr>
        <sz val="8"/>
        <rFont val="Arial Cyr"/>
        <family val="2"/>
      </rPr>
      <t>The yield attained is the average weithed effective yield on individual transactions in the secondary market during the reporting period. The yield is calculated using the ISMA formula at ACT/365 day count convention. Until December 2005 the data reflect primary market yield, while from January 2006, the secondary market yield.</t>
    </r>
  </si>
  <si>
    <t>Total expenses</t>
  </si>
  <si>
    <t xml:space="preserve">   Interest expenses</t>
  </si>
  <si>
    <t xml:space="preserve">   Non-interest expenses</t>
  </si>
  <si>
    <t>Primary balance</t>
  </si>
  <si>
    <t>Cash deficit(-) / surplus(+)</t>
  </si>
  <si>
    <t>Government and government guaranteed debt</t>
  </si>
  <si>
    <r>
      <t xml:space="preserve">(% of GDP) </t>
    </r>
    <r>
      <rPr>
        <b/>
        <i/>
        <vertAlign val="superscript"/>
        <sz val="8"/>
        <rFont val="Arial"/>
        <family val="2"/>
      </rPr>
      <t>10</t>
    </r>
  </si>
  <si>
    <t>Net foreign assets</t>
  </si>
  <si>
    <t>Foreign assets</t>
  </si>
  <si>
    <t>Foreign liabilities</t>
  </si>
  <si>
    <t>Net domestic assets</t>
  </si>
  <si>
    <t>Domestic credit</t>
  </si>
  <si>
    <t>Claims on government sector</t>
  </si>
  <si>
    <t>Claims on non-government sector</t>
  </si>
  <si>
    <t>Claims on households and NPISHs</t>
  </si>
  <si>
    <t>Claims on non-government sector (annual growth rate, %)</t>
  </si>
  <si>
    <t>Claims on households and NPISHs (annual growth rate, %)</t>
  </si>
  <si>
    <t>Net foreign assets of оther MFIs</t>
  </si>
  <si>
    <t>Foreign assets of оther MFIs</t>
  </si>
  <si>
    <t>Foreign liabilities of оther MFIs</t>
  </si>
  <si>
    <t>Money M1 (Narrow money)</t>
  </si>
  <si>
    <t>Money M2 (M1 + Quasi-money)</t>
  </si>
  <si>
    <t>Money M3 (Broad money)</t>
  </si>
  <si>
    <t>Reserve money</t>
  </si>
  <si>
    <t>Money in circulation</t>
  </si>
  <si>
    <t>Deposits of оther MFIs</t>
  </si>
  <si>
    <t>Interbank money market</t>
  </si>
  <si>
    <t>Deposits</t>
  </si>
  <si>
    <t>Overnight</t>
  </si>
  <si>
    <t>Time deposits</t>
  </si>
  <si>
    <t>Loans</t>
  </si>
  <si>
    <t>Short-term loans</t>
  </si>
  <si>
    <t>Long-term loans</t>
  </si>
  <si>
    <t>Gross External Debt</t>
  </si>
  <si>
    <t>Gross external debt</t>
  </si>
  <si>
    <t xml:space="preserve">    Private sector</t>
  </si>
  <si>
    <t>Net external debt</t>
  </si>
  <si>
    <t>Gross external debt (% of exports of GNFS)</t>
  </si>
  <si>
    <t>Short term debt/Gross external debt (%)</t>
  </si>
  <si>
    <r>
      <t xml:space="preserve">(% GDP) </t>
    </r>
    <r>
      <rPr>
        <b/>
        <i/>
        <vertAlign val="superscript"/>
        <sz val="8"/>
        <rFont val="Arial"/>
        <family val="2"/>
      </rPr>
      <t>10</t>
    </r>
  </si>
  <si>
    <t xml:space="preserve">Gross external debt </t>
  </si>
  <si>
    <t xml:space="preserve">    Public Sector</t>
  </si>
  <si>
    <t xml:space="preserve">    Private Sector</t>
  </si>
  <si>
    <t xml:space="preserve">Short term debt </t>
  </si>
  <si>
    <t>Net External Debt</t>
  </si>
  <si>
    <t>Current account</t>
  </si>
  <si>
    <t>Trade balance</t>
  </si>
  <si>
    <t>Exports, FOB</t>
  </si>
  <si>
    <t>Exports, FOB ( year over year percentage change)</t>
  </si>
  <si>
    <t xml:space="preserve">Imports, FOB </t>
  </si>
  <si>
    <t>Imports, FOB ( year over year percentage change)</t>
  </si>
  <si>
    <t xml:space="preserve">Capital and financial account </t>
  </si>
  <si>
    <t xml:space="preserve">Financial account </t>
  </si>
  <si>
    <t>Foreign direct investment</t>
  </si>
  <si>
    <t>Foreign direct investment/Current account deficit (%)</t>
  </si>
  <si>
    <t>Portfolio investment - assets</t>
  </si>
  <si>
    <t>Portfolio investment - liabilities</t>
  </si>
  <si>
    <t>Other investments - assets</t>
  </si>
  <si>
    <t>Other investments - liabilities</t>
  </si>
  <si>
    <t>BNB foreign exchange reserves/imports of GNFS (in months)</t>
  </si>
  <si>
    <t xml:space="preserve">Current account </t>
  </si>
  <si>
    <t xml:space="preserve">Trade balance </t>
  </si>
  <si>
    <t>Imports, FOB</t>
  </si>
  <si>
    <t xml:space="preserve">Services, net </t>
  </si>
  <si>
    <t xml:space="preserve">Travel, net </t>
  </si>
  <si>
    <t xml:space="preserve">Income, net </t>
  </si>
  <si>
    <t xml:space="preserve">Current transfers, net </t>
  </si>
  <si>
    <t xml:space="preserve">Portfolio investment - assets </t>
  </si>
  <si>
    <t xml:space="preserve">Portfolio investment - liabilities </t>
  </si>
  <si>
    <t xml:space="preserve">Other investment - assets </t>
  </si>
  <si>
    <t xml:space="preserve">Other investment - liabilities </t>
  </si>
  <si>
    <t>Other indicators</t>
  </si>
  <si>
    <t>Exchange rate of the lev against the euro</t>
  </si>
  <si>
    <t>Nominal effective exchange rate (index June 1997=100)</t>
  </si>
  <si>
    <r>
      <t xml:space="preserve">1 </t>
    </r>
    <r>
      <rPr>
        <sz val="8"/>
        <rFont val="Arial"/>
        <family val="2"/>
      </rPr>
      <t>Source: NSI excluding data on unemployed and unemployment rate.</t>
    </r>
  </si>
  <si>
    <r>
      <t xml:space="preserve">2 </t>
    </r>
    <r>
      <rPr>
        <sz val="8"/>
        <rFont val="Arial"/>
        <family val="2"/>
      </rPr>
      <t>Preliminary NSI data for 2005 and 2006.</t>
    </r>
  </si>
  <si>
    <r>
      <t xml:space="preserve">3 </t>
    </r>
    <r>
      <rPr>
        <sz val="8"/>
        <rFont val="Arial"/>
        <family val="2"/>
      </rPr>
      <t>Chain index for annual data. The deflators for each period are calculated as the ratio of current prices GDP estimate and previous year's prices GDP estimate for the same period.</t>
    </r>
  </si>
  <si>
    <r>
      <t>4</t>
    </r>
    <r>
      <rPr>
        <sz val="8"/>
        <rFont val="Arial"/>
        <family val="2"/>
      </rPr>
      <t xml:space="preserve"> For the period 2004 - 2006 - annual rate as end of period.</t>
    </r>
  </si>
  <si>
    <r>
      <t xml:space="preserve">5 </t>
    </r>
    <r>
      <rPr>
        <sz val="8"/>
        <rFont val="Arial"/>
        <family val="2"/>
      </rPr>
      <t>Employed under labour contract.</t>
    </r>
  </si>
  <si>
    <r>
      <t xml:space="preserve">6 </t>
    </r>
    <r>
      <rPr>
        <sz val="8"/>
        <rFont val="Arial"/>
        <family val="2"/>
      </rPr>
      <t>As of end of corresponding period.</t>
    </r>
  </si>
  <si>
    <r>
      <t>7</t>
    </r>
    <r>
      <rPr>
        <sz val="8"/>
        <rFont val="Arial"/>
        <family val="2"/>
      </rPr>
      <t xml:space="preserve"> Unemployed registered. Source: National Employment Agency.</t>
    </r>
  </si>
  <si>
    <r>
      <t>8</t>
    </r>
    <r>
      <rPr>
        <sz val="8"/>
        <rFont val="Arial"/>
        <family val="2"/>
      </rPr>
      <t xml:space="preserve"> Source: Ministry of Finance. Cumulative monthly data.</t>
    </r>
  </si>
  <si>
    <r>
      <t>9</t>
    </r>
    <r>
      <rPr>
        <sz val="8"/>
        <rFont val="Arial"/>
        <family val="2"/>
      </rPr>
      <t xml:space="preserve"> Source: BNB and other MFIs. Other MFIs comprise credit institutions (commercial banks) and money market funds (included from February 2007). </t>
    </r>
  </si>
  <si>
    <t>Components</t>
  </si>
  <si>
    <t xml:space="preserve">Food and live animals </t>
  </si>
  <si>
    <t xml:space="preserve">Beverages and tobacco </t>
  </si>
  <si>
    <t xml:space="preserve">Crude materials, inedible, except fuels </t>
  </si>
  <si>
    <t xml:space="preserve">Mineral fuels, lubricants and related materials </t>
  </si>
  <si>
    <t xml:space="preserve">Animal and vegetable oils, fats and waxes </t>
  </si>
  <si>
    <t>Chemicals and related products, n.e.s.</t>
  </si>
  <si>
    <t xml:space="preserve">Manufactured goods classified chiefly by material </t>
  </si>
  <si>
    <t xml:space="preserve">Machinery and transport equipment </t>
  </si>
  <si>
    <t xml:space="preserve">Miscellaneous manufactured articles, n.e.s. </t>
  </si>
  <si>
    <t>Total</t>
  </si>
  <si>
    <t xml:space="preserve">  Source: NSI.</t>
  </si>
  <si>
    <t>* Based on the annual average prices for the previous year. Preliminary data for 2006, subject to revision.</t>
  </si>
  <si>
    <t>I quarter</t>
  </si>
  <si>
    <t>II quarter</t>
  </si>
  <si>
    <t>III quarter</t>
  </si>
  <si>
    <t>IV quarter</t>
  </si>
  <si>
    <t>5. Balance of Payments *</t>
  </si>
  <si>
    <r>
      <t>A. Current account </t>
    </r>
    <r>
      <rPr>
        <b/>
        <vertAlign val="superscript"/>
        <sz val="10"/>
        <rFont val="Arial"/>
        <family val="2"/>
      </rPr>
      <t>1</t>
    </r>
  </si>
  <si>
    <t> Goods: credit</t>
  </si>
  <si>
    <t> Goods: debit</t>
  </si>
  <si>
    <r>
      <t>    Balance on goods </t>
    </r>
    <r>
      <rPr>
        <i/>
        <vertAlign val="superscript"/>
        <sz val="10"/>
        <rFont val="Arial"/>
        <family val="2"/>
      </rPr>
      <t>2</t>
    </r>
  </si>
  <si>
    <t> Services: credit</t>
  </si>
  <si>
    <r>
      <t>  Transportation: credit </t>
    </r>
    <r>
      <rPr>
        <vertAlign val="superscript"/>
        <sz val="10"/>
        <rFont val="Arial"/>
        <family val="2"/>
      </rPr>
      <t>3</t>
    </r>
  </si>
  <si>
    <r>
      <t>  Travel: credit </t>
    </r>
    <r>
      <rPr>
        <vertAlign val="superscript"/>
        <sz val="10"/>
        <rFont val="Arial"/>
        <family val="2"/>
      </rPr>
      <t>4</t>
    </r>
  </si>
  <si>
    <t xml:space="preserve">  Other services: credit </t>
  </si>
  <si>
    <t> Services: debit</t>
  </si>
  <si>
    <r>
      <t>  Transportation: debit </t>
    </r>
    <r>
      <rPr>
        <vertAlign val="superscript"/>
        <sz val="10"/>
        <rFont val="Arial"/>
        <family val="2"/>
      </rPr>
      <t>3</t>
    </r>
  </si>
  <si>
    <r>
      <t>  Travel: debit </t>
    </r>
    <r>
      <rPr>
        <vertAlign val="superscript"/>
        <sz val="10"/>
        <rFont val="Arial"/>
        <family val="2"/>
      </rPr>
      <t>4</t>
    </r>
  </si>
  <si>
    <t>  Other services: debit</t>
  </si>
  <si>
    <t>    Balance on services</t>
  </si>
  <si>
    <t>    Balance on goods and services</t>
  </si>
  <si>
    <t> Income: credit</t>
  </si>
  <si>
    <r>
      <t>  Compensation of employees: credit </t>
    </r>
    <r>
      <rPr>
        <vertAlign val="superscript"/>
        <sz val="10"/>
        <rFont val="Arial"/>
        <family val="2"/>
      </rPr>
      <t>5</t>
    </r>
  </si>
  <si>
    <t>  Other investment income: credit</t>
  </si>
  <si>
    <t>   Direct investment income: credit</t>
  </si>
  <si>
    <t>   Portfolio investment income: credit</t>
  </si>
  <si>
    <t>   Other investment income: credit</t>
  </si>
  <si>
    <t> Income: debit</t>
  </si>
  <si>
    <t>  Compensation of employees: debit</t>
  </si>
  <si>
    <t>  Other investment income: debit</t>
  </si>
  <si>
    <t>   Direct investment income: debit</t>
  </si>
  <si>
    <t>   Portfolio investment income: debit</t>
  </si>
  <si>
    <t>   Other investment income: debit</t>
  </si>
  <si>
    <t>    Balance on income</t>
  </si>
  <si>
    <t>    Balance on goods, services, and income</t>
  </si>
  <si>
    <t xml:space="preserve">    Current transfers, net </t>
  </si>
  <si>
    <t> Current transfers: credit</t>
  </si>
  <si>
    <t> Current transfers: debit</t>
  </si>
  <si>
    <r>
      <t>B. Capital account </t>
    </r>
    <r>
      <rPr>
        <b/>
        <vertAlign val="superscript"/>
        <sz val="10"/>
        <rFont val="Arial"/>
        <family val="2"/>
      </rPr>
      <t>1,6</t>
    </r>
  </si>
  <si>
    <t> Capital transfers, net</t>
  </si>
  <si>
    <t>    Total, Groups A plus B</t>
  </si>
  <si>
    <r>
      <t>C. Financial account </t>
    </r>
    <r>
      <rPr>
        <b/>
        <vertAlign val="superscript"/>
        <sz val="10"/>
        <rFont val="Arial"/>
        <family val="2"/>
      </rPr>
      <t>1,6</t>
    </r>
  </si>
  <si>
    <t>    Direct investment net</t>
  </si>
  <si>
    <t> Direct investment abroad</t>
  </si>
  <si>
    <r>
      <t> Direct investment in reporting economy </t>
    </r>
    <r>
      <rPr>
        <vertAlign val="superscript"/>
        <sz val="10"/>
        <rFont val="Arial"/>
        <family val="2"/>
      </rPr>
      <t>7</t>
    </r>
  </si>
  <si>
    <t>  Equity capital in reporting economy</t>
  </si>
  <si>
    <r>
      <t>  Other capital in reporting economy </t>
    </r>
    <r>
      <rPr>
        <vertAlign val="superscript"/>
        <sz val="10"/>
        <rFont val="Arial"/>
        <family val="2"/>
      </rPr>
      <t>8</t>
    </r>
  </si>
  <si>
    <t>  Reinvested earnings in reporting economy</t>
  </si>
  <si>
    <t>  Equity securities: assets</t>
  </si>
  <si>
    <t>  Debt securities: assets</t>
  </si>
  <si>
    <t>  Equity securities: liabilities</t>
  </si>
  <si>
    <t>  Debt securities: liabilities</t>
  </si>
  <si>
    <r>
      <t>   Trade credits: assets, net </t>
    </r>
    <r>
      <rPr>
        <vertAlign val="superscript"/>
        <sz val="10"/>
        <rFont val="Arial"/>
        <family val="2"/>
      </rPr>
      <t>10</t>
    </r>
  </si>
  <si>
    <t>   Loans: assets</t>
  </si>
  <si>
    <t xml:space="preserve">    General government </t>
  </si>
  <si>
    <t>    Banks</t>
  </si>
  <si>
    <t>    Other sectors</t>
  </si>
  <si>
    <t>   Currency and deposits: assets</t>
  </si>
  <si>
    <t xml:space="preserve">    Other sectors </t>
  </si>
  <si>
    <r>
      <t>   Other foreign exchange deposits: assets </t>
    </r>
    <r>
      <rPr>
        <vertAlign val="superscript"/>
        <sz val="10"/>
        <rFont val="Arial"/>
        <family val="2"/>
      </rPr>
      <t>11</t>
    </r>
  </si>
  <si>
    <t xml:space="preserve">   Other assets </t>
  </si>
  <si>
    <t>   Other</t>
  </si>
  <si>
    <t>  Other investment liabilities</t>
  </si>
  <si>
    <r>
      <t>   Trade credits: liabilities, net </t>
    </r>
    <r>
      <rPr>
        <vertAlign val="superscript"/>
        <sz val="10"/>
        <rFont val="Arial"/>
        <family val="2"/>
      </rPr>
      <t>10</t>
    </r>
  </si>
  <si>
    <t>   Loans: liabilities</t>
  </si>
  <si>
    <t>    Monetary authorities</t>
  </si>
  <si>
    <t>    General government</t>
  </si>
  <si>
    <r>
      <t>    Other sectors </t>
    </r>
    <r>
      <rPr>
        <vertAlign val="superscript"/>
        <sz val="10"/>
        <rFont val="Arial"/>
        <family val="2"/>
      </rPr>
      <t>8</t>
    </r>
  </si>
  <si>
    <t>   Currency and deposits: liabilities</t>
  </si>
  <si>
    <t>    Other liabilities</t>
  </si>
  <si>
    <t xml:space="preserve">    Other </t>
  </si>
  <si>
    <t>   Total, Groups A through C</t>
  </si>
  <si>
    <t>D. Net errors and omissions</t>
  </si>
  <si>
    <t>OVERALL BALANCE</t>
  </si>
  <si>
    <t>E. Reserves and related items</t>
  </si>
  <si>
    <r>
      <t> BNB reserve assets </t>
    </r>
    <r>
      <rPr>
        <vertAlign val="superscript"/>
        <sz val="10"/>
        <rFont val="Arial"/>
        <family val="2"/>
      </rPr>
      <t>12</t>
    </r>
  </si>
  <si>
    <t> Use of Fund credit, net</t>
  </si>
  <si>
    <t> Exceptional financing, net</t>
  </si>
  <si>
    <r>
      <t xml:space="preserve">* </t>
    </r>
    <r>
      <rPr>
        <sz val="8"/>
        <rFont val="Arial"/>
        <family val="2"/>
      </rPr>
      <t xml:space="preserve">Analytical presentation of the balance of payments in accordance with IMF 5-th edition of the </t>
    </r>
    <r>
      <rPr>
        <i/>
        <sz val="8"/>
        <rFont val="Arial"/>
        <family val="2"/>
      </rPr>
      <t>Balance of Payments Manual</t>
    </r>
    <r>
      <rPr>
        <sz val="8"/>
        <rFont val="Arial"/>
        <family val="2"/>
      </rPr>
      <t>.</t>
    </r>
  </si>
  <si>
    <r>
      <t>1)</t>
    </r>
    <r>
      <rPr>
        <sz val="8"/>
        <rFont val="Arial"/>
        <family val="2"/>
      </rPr>
      <t xml:space="preserve"> Preliminary data.</t>
    </r>
  </si>
  <si>
    <r>
      <t>2)</t>
    </r>
    <r>
      <rPr>
        <sz val="8"/>
        <rFont val="Arial"/>
        <family val="2"/>
      </rPr>
      <t xml:space="preserve"> Data provided by the Customs Agency, supplemented with NSI information and processed by the BNB as of the date of customs clearings. </t>
    </r>
  </si>
  <si>
    <t xml:space="preserve">    Data are revised according to the methodology of the BNB and the NSI for for estimation of imports at FOB prices.</t>
  </si>
  <si>
    <r>
      <t>3)</t>
    </r>
    <r>
      <rPr>
        <sz val="8"/>
        <rFont val="Arial"/>
        <family val="2"/>
      </rPr>
      <t xml:space="preserve"> Estimates according to the methodology of the BNB and the NSI.</t>
    </r>
  </si>
  <si>
    <r>
      <t>4)</t>
    </r>
    <r>
      <rPr>
        <sz val="8"/>
        <rFont val="Arial"/>
        <family val="2"/>
      </rPr>
      <t xml:space="preserve"> Data according to the methodology of the Ministry of Economy and the BNB.</t>
    </r>
  </si>
  <si>
    <r>
      <t xml:space="preserve">5) </t>
    </r>
    <r>
      <rPr>
        <sz val="8"/>
        <rFont val="Arial"/>
        <family val="2"/>
      </rPr>
      <t>Estimates according to the methodology of the BNB.</t>
    </r>
  </si>
  <si>
    <r>
      <t>6)</t>
    </r>
    <r>
      <rPr>
        <sz val="8"/>
        <rFont val="Arial"/>
        <family val="2"/>
      </rPr>
      <t xml:space="preserve"> A minus sign denotes a capital outflow (an increase in assets or a decrease in liabilities).</t>
    </r>
  </si>
  <si>
    <r>
      <t>7)</t>
    </r>
    <r>
      <rPr>
        <sz val="8"/>
        <rFont val="Arial"/>
        <family val="2"/>
      </rPr>
      <t xml:space="preserve"> Data are provided by the companies with foreign interest, the Privatization Agency, branch ministries, the NSI, the Central Depository, commercial banks, etc.</t>
    </r>
  </si>
  <si>
    <r>
      <t>8)</t>
    </r>
    <r>
      <rPr>
        <sz val="8"/>
        <rFont val="Arial"/>
        <family val="2"/>
      </rPr>
      <t xml:space="preserve"> Data based on reports submitted to the BNB by the enterprises with financial credits received from abroad.</t>
    </r>
  </si>
  <si>
    <r>
      <t>9)</t>
    </r>
    <r>
      <rPr>
        <sz val="8"/>
        <rFont val="Arial"/>
        <family val="2"/>
      </rPr>
      <t xml:space="preserve"> Mergers and acquisitions are included in this item.</t>
    </r>
  </si>
  <si>
    <r>
      <t xml:space="preserve">10) </t>
    </r>
    <r>
      <rPr>
        <sz val="8"/>
        <rFont val="Arial"/>
        <family val="2"/>
      </rPr>
      <t>Bulgaria's foreign claims on trade credits (paid advances and receivables from suppliers) are included in this item. Due to quarterly reporting data are subject to revisions.</t>
    </r>
  </si>
  <si>
    <r>
      <t xml:space="preserve">11) </t>
    </r>
    <r>
      <rPr>
        <sz val="8"/>
        <rFont val="Arial"/>
        <family val="2"/>
      </rPr>
      <t>A minus sign denotes a decrease in the deposits, a positive sign - an increase.</t>
    </r>
  </si>
  <si>
    <r>
      <t xml:space="preserve">12) </t>
    </r>
    <r>
      <rPr>
        <sz val="8"/>
        <rFont val="Arial"/>
        <family val="2"/>
      </rPr>
      <t xml:space="preserve">Excluding changes due to valuation adjustments. A minus sign denotes an increase in the reserves, a positive sign - a decrease. </t>
    </r>
  </si>
  <si>
    <t>( million EUR)</t>
  </si>
  <si>
    <t>Chapter 74. Copper and its products</t>
  </si>
  <si>
    <t>Chapter 72. Cast-iron, iron and steel</t>
  </si>
  <si>
    <t>Chapter 76. Aluminum and its products</t>
  </si>
  <si>
    <t>Chapter 73. Cast-iron, iron and steel products</t>
  </si>
  <si>
    <t>Chapter 79. Zink and its products</t>
  </si>
  <si>
    <t>Chapter 62. Clothing and accessories to clothing other than knitwear</t>
  </si>
  <si>
    <t>Chapter 61. Clothing and accessories to clothing from knitwear</t>
  </si>
  <si>
    <t>Chapter 64. Shoes, gaiters and similar articles; their components</t>
  </si>
  <si>
    <t>Chapter 94. Furniture; medical furniture; sleeping accessories and similar articles</t>
  </si>
  <si>
    <t>Chapter 51. Wool, sheer and coarse filamens; yarns and fabrics from manes and tails</t>
  </si>
  <si>
    <t>Chapter 27. Mineral fuels, mineral oils and distilled products</t>
  </si>
  <si>
    <t>Chapter 26. Ores, slags and ashes</t>
  </si>
  <si>
    <t>Chapter 84. Nuclear reactors, boilers, machines, appliances and machinery; spare parts</t>
  </si>
  <si>
    <t>Chapter 85. Electrical machines and appliances</t>
  </si>
  <si>
    <t>Chapter 89. Sea and river shipping</t>
  </si>
  <si>
    <t>Chapter 90. Optic instruments and appliances</t>
  </si>
  <si>
    <t>Chapter 39. Plastics and plastic products</t>
  </si>
  <si>
    <t>Chapter 29. Organic chemical products</t>
  </si>
  <si>
    <t>Chapter 28. Inorganic chemical products</t>
  </si>
  <si>
    <t>Chapter 10. Cereals</t>
  </si>
  <si>
    <t>Chapter 44. Timber and wood products; wood coal</t>
  </si>
  <si>
    <t>Base metals and their products, including:</t>
  </si>
  <si>
    <t>Up to BGN 1 000</t>
  </si>
  <si>
    <t xml:space="preserve">Over BGN 1 000
up to BGN 2 500 </t>
  </si>
  <si>
    <t>Over BGN 2 500
up to BGN 5 000</t>
  </si>
  <si>
    <t>Over BGN  5 000
up to BGN 10 000</t>
  </si>
  <si>
    <t>Over BGN 10 000
up to BGN 20 000</t>
  </si>
  <si>
    <t>Over BGN 20 000
up to BGN 30 000</t>
  </si>
  <si>
    <t>Over BGN 30 000
up to BGN 40 000</t>
  </si>
  <si>
    <t>Over BGN 40 000
up tо BGN 50 000</t>
  </si>
  <si>
    <t>Over BGN 50 000</t>
  </si>
  <si>
    <t>BGN</t>
  </si>
  <si>
    <t>Other currencies</t>
  </si>
  <si>
    <r>
      <t xml:space="preserve">Total </t>
    </r>
    <r>
      <rPr>
        <b/>
        <vertAlign val="superscript"/>
        <sz val="10"/>
        <rFont val="Arial Narrow"/>
        <family val="2"/>
      </rPr>
      <t xml:space="preserve"> </t>
    </r>
  </si>
  <si>
    <t>number</t>
  </si>
  <si>
    <t>BGN'000</t>
  </si>
  <si>
    <t xml:space="preserve">Non-financial corporations </t>
  </si>
  <si>
    <t>Agriculture, hunting and forestry, fishing</t>
  </si>
  <si>
    <t xml:space="preserve">Mining and quarrying </t>
  </si>
  <si>
    <t>Manufacturing</t>
  </si>
  <si>
    <t xml:space="preserve">Electricity, gas and water supply </t>
  </si>
  <si>
    <t xml:space="preserve">Construction </t>
  </si>
  <si>
    <t>Wholesale and retail trade; repair of motor vehicles, motorcycles and personal and household goods</t>
  </si>
  <si>
    <t xml:space="preserve">Hotels and restaurants </t>
  </si>
  <si>
    <t>Transport, storage and communication</t>
  </si>
  <si>
    <t xml:space="preserve">Real estate, renting and business activities </t>
  </si>
  <si>
    <t xml:space="preserve">Education </t>
  </si>
  <si>
    <t xml:space="preserve">Health and social work </t>
  </si>
  <si>
    <t xml:space="preserve">Other community, social and personal service activities </t>
  </si>
  <si>
    <t xml:space="preserve">Households and non-profit institutions serving households </t>
  </si>
  <si>
    <t>28. Deposits* of Nonfinancial Corporations, Households and Non-profit Institutions Serving Households by Amount and Economic Activity</t>
  </si>
  <si>
    <t>31 December 2006</t>
  </si>
  <si>
    <t>Deposits with agreed maturity</t>
  </si>
  <si>
    <t xml:space="preserve">Agriculture, hunting and forestry, fishing </t>
  </si>
  <si>
    <t>Mining and quarrying</t>
  </si>
  <si>
    <t>Electricity, gas and water supply</t>
  </si>
  <si>
    <t>Construction</t>
  </si>
  <si>
    <t>Hotels and restaurants</t>
  </si>
  <si>
    <t>Real estate, renting and business activities</t>
  </si>
  <si>
    <t>Education</t>
  </si>
  <si>
    <t>Health and social work</t>
  </si>
  <si>
    <t>Other community, social and personal service activities</t>
  </si>
  <si>
    <t>29. Deposits of Non-financial Corporations, Households and Non-profit Institutions Serving Households by Type and Economic Activity</t>
  </si>
  <si>
    <t>Over BGN 1 000
up to BGN 2 500</t>
  </si>
  <si>
    <t>Over BGN 2 500
and up to BGN 5 000</t>
  </si>
  <si>
    <t>Over BGN 10 000
up to BGN 25 000</t>
  </si>
  <si>
    <t>Over BGN 25 000
up to BGN 50 000</t>
  </si>
  <si>
    <t>Over BGN 50 000
up to BGN 100 000</t>
  </si>
  <si>
    <t>Over BGN 100 000
up tо BGN 250 000</t>
  </si>
  <si>
    <t>Over BGN 250 000
up tо BGN 500 000</t>
  </si>
  <si>
    <t>Over BGN 500 000
up tо BGN 1 000 000</t>
  </si>
  <si>
    <t>Over BGN 1 000 000</t>
  </si>
  <si>
    <t>30. Loans* to Non-financial Corporations, Households and Non-profit Institutions Serving Households by Amount and Economic Activity</t>
  </si>
  <si>
    <t>  * Including deposits, loans and repo agreements.</t>
  </si>
  <si>
    <t>  * Including loans and repo agreements.</t>
  </si>
  <si>
    <t>Loans other than overdraft</t>
  </si>
  <si>
    <t>up to 1 year</t>
  </si>
  <si>
    <t>over 1 and up tо 5 years</t>
  </si>
  <si>
    <t>over 5 years</t>
  </si>
  <si>
    <t>Repo agreements</t>
  </si>
  <si>
    <t>31. Loans to Non-financial Corporations, Households and Non-profit Institutions Serving Households by Type and Economic Activity</t>
  </si>
  <si>
    <t>consumer</t>
  </si>
  <si>
    <t>housing</t>
  </si>
  <si>
    <t>other</t>
  </si>
  <si>
    <t>32. Leasing Activity</t>
  </si>
  <si>
    <t>Claims on leasing contracts</t>
  </si>
  <si>
    <t>By asset type</t>
  </si>
  <si>
    <t xml:space="preserve">   Financial leasing</t>
  </si>
  <si>
    <t xml:space="preserve">      Machines, tools and industrial equipment</t>
  </si>
  <si>
    <t xml:space="preserve">      Computers and other electronic equipment</t>
  </si>
  <si>
    <t xml:space="preserve">      Heavy- and light-duty vehicles</t>
  </si>
  <si>
    <t xml:space="preserve">      Cars</t>
  </si>
  <si>
    <t xml:space="preserve">      Real estate</t>
  </si>
  <si>
    <t xml:space="preserve">      Other</t>
  </si>
  <si>
    <t xml:space="preserve">   Operating leasing</t>
  </si>
  <si>
    <t>By maturity</t>
  </si>
  <si>
    <t xml:space="preserve">   Standard</t>
  </si>
  <si>
    <t xml:space="preserve">   Up to one year</t>
  </si>
  <si>
    <t xml:space="preserve">   Over one up to five years</t>
  </si>
  <si>
    <t xml:space="preserve">   Over five years</t>
  </si>
  <si>
    <t xml:space="preserve">   Non-performing</t>
  </si>
  <si>
    <t xml:space="preserve">  Financial leasing</t>
  </si>
  <si>
    <t>Financial leasing by sector and economic activity</t>
  </si>
  <si>
    <t xml:space="preserve">   Residents</t>
  </si>
  <si>
    <t xml:space="preserve"> Non-financial corporations </t>
  </si>
  <si>
    <t>Other financial corporations</t>
  </si>
  <si>
    <t>General government</t>
  </si>
  <si>
    <t>Non-residents</t>
  </si>
  <si>
    <t>Source: reports of entities performing leasing activities.</t>
  </si>
  <si>
    <t>Social security funds</t>
  </si>
  <si>
    <t>CLAIMS ON COMMERCIAL BANKS</t>
  </si>
  <si>
    <t>Other assets</t>
  </si>
  <si>
    <t>Less: other liabilities</t>
  </si>
  <si>
    <t>RESERVE MONEY</t>
  </si>
  <si>
    <t>Currency in circulation</t>
  </si>
  <si>
    <t>Deposits of commercial banks</t>
  </si>
  <si>
    <t>LIABILITIES INCLUDED IN MONEY SUPPLY</t>
  </si>
  <si>
    <t> Source: BNB.</t>
  </si>
  <si>
    <t>21. Analytical Reporting of the BNB</t>
  </si>
  <si>
    <t>RESERVES IN BNB</t>
  </si>
  <si>
    <t>Cash in BGN</t>
  </si>
  <si>
    <t>Claims on commercial banks</t>
  </si>
  <si>
    <t>Less: liabilities to commercial banks</t>
  </si>
  <si>
    <t>Other (net)</t>
  </si>
  <si>
    <t>Other unclassified assets</t>
  </si>
  <si>
    <t>Less: other unclassified liabilities</t>
  </si>
  <si>
    <t>LIABILITIES TO THE BNB</t>
  </si>
  <si>
    <t>DEBT SECURITIES ISSUED UP TO 2 YEARS</t>
  </si>
  <si>
    <t>22. Analytical Reporting of Commercial Banks</t>
  </si>
  <si>
    <t> Source: commercial banks.</t>
  </si>
  <si>
    <t>(BGN’ 000)</t>
  </si>
  <si>
    <r>
      <t xml:space="preserve">BASE INTEREST RATE </t>
    </r>
    <r>
      <rPr>
        <vertAlign val="superscript"/>
        <sz val="9"/>
        <rFont val="Arial Cyr"/>
        <family val="0"/>
      </rPr>
      <t>1</t>
    </r>
  </si>
  <si>
    <t>EUR</t>
  </si>
  <si>
    <t>USD</t>
  </si>
  <si>
    <t>Annual effective rates as of end of month</t>
  </si>
  <si>
    <t>(nominal BIR on an annual basis)</t>
  </si>
  <si>
    <t>LONG-TERM INTEREST RATE FOR ASSESSING</t>
  </si>
  <si>
    <r>
      <t>CONVERGENCE (LTIR)</t>
    </r>
    <r>
      <rPr>
        <vertAlign val="superscript"/>
        <sz val="9"/>
        <rFont val="Arial Cyr"/>
        <family val="0"/>
      </rPr>
      <t>2</t>
    </r>
  </si>
  <si>
    <t>INTEREST RATES IN THE INTERBANK MONEY</t>
  </si>
  <si>
    <t>Deposits over one up to three days</t>
  </si>
  <si>
    <t>Deposits over three days up to one week</t>
  </si>
  <si>
    <t>Deposits over one week up to one month</t>
  </si>
  <si>
    <t>Deposits over one month</t>
  </si>
  <si>
    <t>INTEREST RATES ON DEPOSITS</t>
  </si>
  <si>
    <r>
      <t>(on new business</t>
    </r>
    <r>
      <rPr>
        <vertAlign val="superscript"/>
        <sz val="9"/>
        <rFont val="Arial Cyr"/>
        <family val="0"/>
      </rPr>
      <t>3</t>
    </r>
    <r>
      <rPr>
        <sz val="9"/>
        <rFont val="Arial Cyr"/>
        <family val="2"/>
      </rPr>
      <t>, average-weighted)</t>
    </r>
  </si>
  <si>
    <t>MARKET (average-weighted)</t>
  </si>
  <si>
    <t xml:space="preserve">   Non-financial corporations</t>
  </si>
  <si>
    <t xml:space="preserve">   in BGN</t>
  </si>
  <si>
    <t xml:space="preserve">   EUR</t>
  </si>
  <si>
    <t xml:space="preserve">   USD</t>
  </si>
  <si>
    <r>
      <t xml:space="preserve">   Households</t>
    </r>
    <r>
      <rPr>
        <vertAlign val="superscript"/>
        <sz val="9"/>
        <rFont val="Arial Cyr"/>
        <family val="0"/>
      </rPr>
      <t>4</t>
    </r>
  </si>
  <si>
    <t>Time deposits over one day up to one month</t>
  </si>
  <si>
    <t>Deposits redeemable at notice</t>
  </si>
  <si>
    <t>INTEREST RATES ON CREDITS AND OVERDRAFTS</t>
  </si>
  <si>
    <t>Overdraft</t>
  </si>
  <si>
    <t>Short-term loans, other then overdraft</t>
  </si>
  <si>
    <t xml:space="preserve">         housing loans</t>
  </si>
  <si>
    <t xml:space="preserve">         consumer loans</t>
  </si>
  <si>
    <t xml:space="preserve">         other loans</t>
  </si>
  <si>
    <t>Long-term loans, other then overdraft</t>
  </si>
  <si>
    <t>YIELD ON GOVERNMENT SECURITIES</t>
  </si>
  <si>
    <t>Short-term</t>
  </si>
  <si>
    <r>
      <t>(yield on government securities issues in the secondary market</t>
    </r>
    <r>
      <rPr>
        <vertAlign val="superscript"/>
        <sz val="9"/>
        <rFont val="Arial Cyr"/>
        <family val="0"/>
      </rPr>
      <t>5</t>
    </r>
    <r>
      <rPr>
        <sz val="9"/>
        <rFont val="Arial Cyr"/>
        <family val="2"/>
      </rPr>
      <t xml:space="preserve"> in BGN)</t>
    </r>
  </si>
  <si>
    <t xml:space="preserve">    Resident sector</t>
  </si>
  <si>
    <t>Monetary financial institutions</t>
  </si>
  <si>
    <t>Other residents</t>
  </si>
  <si>
    <t xml:space="preserve">   Financial corporations</t>
  </si>
  <si>
    <t xml:space="preserve">   Households</t>
  </si>
  <si>
    <t xml:space="preserve">   NPISHs</t>
  </si>
  <si>
    <t xml:space="preserve">    Non-resident sector</t>
  </si>
  <si>
    <t>European Union</t>
  </si>
  <si>
    <t>in EUR</t>
  </si>
  <si>
    <t>in USD</t>
  </si>
  <si>
    <t>in CHF</t>
  </si>
  <si>
    <t>in other currencies</t>
  </si>
  <si>
    <t>Up to one year</t>
  </si>
  <si>
    <t>Over one and up to five years</t>
  </si>
  <si>
    <t>Over five years</t>
  </si>
  <si>
    <t>Consumer</t>
  </si>
  <si>
    <t>24. Claims on Loans by Sector</t>
  </si>
  <si>
    <t>25. Claims on Loans by Currency</t>
  </si>
  <si>
    <t>General government sector</t>
  </si>
  <si>
    <t>26. Claims on Loans by Original Term to Maturity</t>
  </si>
  <si>
    <t>27. Claims on Household Loans by Type</t>
  </si>
  <si>
    <t>Housing</t>
  </si>
  <si>
    <t>Textile, leather materials, clothing, footwear and other consumer goods, including:</t>
  </si>
  <si>
    <t>Mineral products and fuels, including:</t>
  </si>
  <si>
    <t>Machines, transport facilities, appliances, tools an weapons, including:</t>
  </si>
  <si>
    <t>Chemical products, plastics and rubber, including:</t>
  </si>
  <si>
    <t>Animal and vegetable products, food, drinks and tobacco, including:</t>
  </si>
  <si>
    <t>Wood, paper, earthenware and glass products, including</t>
  </si>
  <si>
    <t>EXPORTS, TOTAL (FOB)</t>
  </si>
  <si>
    <t xml:space="preserve">Source: Customs Agency data suplemented with NSI data and processed by the BNB. </t>
  </si>
  <si>
    <t>Chapter 12. Oil-bearing seeds and fruit; miscellaneous seeds</t>
  </si>
  <si>
    <t>Chapter 70. Glass and glass products</t>
  </si>
  <si>
    <t>For 2005 - final data, for 2006 preliminary data as of 18 January 2007.</t>
  </si>
  <si>
    <t>* Commodity groups include chapters from  the Harmonized System for Commodity Description and Coding.</t>
  </si>
  <si>
    <t>January - December</t>
  </si>
  <si>
    <t>million EUR</t>
  </si>
  <si>
    <t>share, %</t>
  </si>
  <si>
    <t>Change on same period of previous year</t>
  </si>
  <si>
    <t>Machines, transport facilities, appliances, tools and weapons, including:</t>
  </si>
  <si>
    <t xml:space="preserve">Chapter 84. Nuclear reactors, boilers, machines, appliances and machinery; spare parts </t>
  </si>
  <si>
    <t>Chapter 87. Automobile transport</t>
  </si>
  <si>
    <t>Chapter 90. Optical instruments and appliances</t>
  </si>
  <si>
    <t>Textile, leather materials, clothing, footwear and other and other consumer goods, including:</t>
  </si>
  <si>
    <t>Chapter 52. Cotton</t>
  </si>
  <si>
    <t>Chapter 51. Wool, sheer and coarse filaments; yarns and fabrics from manes and tails</t>
  </si>
  <si>
    <t>Chapter 55. Staple synthetic and artificial fibres</t>
  </si>
  <si>
    <t>Chapter 30. Pharmaceuticals</t>
  </si>
  <si>
    <t>Chapter 38. Miscellaneous products of chemical industry</t>
  </si>
  <si>
    <t>Chapter 74. Cooper and its products</t>
  </si>
  <si>
    <t>Animal and vegetable products, food, drinks and tobacco products, including:</t>
  </si>
  <si>
    <t>Chapter 48. Paper and cardboard; product of celulose, paper and cardboard</t>
  </si>
  <si>
    <r>
      <t xml:space="preserve">Other imports </t>
    </r>
    <r>
      <rPr>
        <b/>
        <i/>
        <vertAlign val="superscript"/>
        <sz val="9"/>
        <rFont val="Arial"/>
        <family val="2"/>
      </rPr>
      <t>1</t>
    </r>
  </si>
  <si>
    <t>IMPORTS, TOTAL (CIF)</t>
  </si>
  <si>
    <t>( - ) Freight expenditure</t>
  </si>
  <si>
    <t>IMPORTS, TOTAL (FOB)</t>
  </si>
  <si>
    <t>Chapter 40. Rubber and rubber products</t>
  </si>
  <si>
    <t>Chapter 02. Meet and edible offals</t>
  </si>
  <si>
    <r>
      <t>1</t>
    </r>
    <r>
      <rPr>
        <sz val="8"/>
        <rFont val="Arial"/>
        <family val="2"/>
      </rPr>
      <t xml:space="preserve"> Information on imports of goods in Chapter 99 Customs Concessions of the Customs Tariff is included.</t>
    </r>
  </si>
  <si>
    <t>Commodity groups</t>
  </si>
  <si>
    <t xml:space="preserve">Consumer goods </t>
  </si>
  <si>
    <t>Food</t>
  </si>
  <si>
    <t>Cigarettes</t>
  </si>
  <si>
    <t>Drink</t>
  </si>
  <si>
    <t>Clothing and footwear</t>
  </si>
  <si>
    <t>Medical goods and cosmetics</t>
  </si>
  <si>
    <t>Housing and home furniture</t>
  </si>
  <si>
    <t>Other</t>
  </si>
  <si>
    <t>Raw materials feedstocks</t>
  </si>
  <si>
    <t>Cast-iron, iron and steel</t>
  </si>
  <si>
    <t>Non-ferrous metals</t>
  </si>
  <si>
    <t>Chemical products</t>
  </si>
  <si>
    <t>Plastics, rubber</t>
  </si>
  <si>
    <t>Fertilizers</t>
  </si>
  <si>
    <t>Textile materials</t>
  </si>
  <si>
    <t>Food feedstocks</t>
  </si>
  <si>
    <t>  Equity capital: assets</t>
  </si>
  <si>
    <t>  Other capital: assets</t>
  </si>
  <si>
    <t>  Reinvested earnings: assets</t>
  </si>
  <si>
    <r>
      <t> Mergers and acquisitions, net </t>
    </r>
    <r>
      <rPr>
        <vertAlign val="superscript"/>
        <sz val="10"/>
        <rFont val="Arial"/>
        <family val="2"/>
      </rPr>
      <t>9</t>
    </r>
  </si>
  <si>
    <t> Portfolio investment: assets</t>
  </si>
  <si>
    <t> Portfolio investment: liabilities</t>
  </si>
  <si>
    <t> Other investment: assets</t>
  </si>
  <si>
    <t>7. Imports by Commodity Group</t>
  </si>
  <si>
    <t>Wood and paper, cardboard</t>
  </si>
  <si>
    <t>Cement</t>
  </si>
  <si>
    <t>Tobacco</t>
  </si>
  <si>
    <t>Investment goods</t>
  </si>
  <si>
    <t>Machines, tools and appliances</t>
  </si>
  <si>
    <t>Electrical machines</t>
  </si>
  <si>
    <t>Transport facilities</t>
  </si>
  <si>
    <t>Spare parts and equipment</t>
  </si>
  <si>
    <t>Non-energy commodities, total</t>
  </si>
  <si>
    <t>6. ИЗНОС ПО СТОКОВИ ГРУПИ</t>
  </si>
  <si>
    <t xml:space="preserve"> </t>
  </si>
  <si>
    <t/>
  </si>
  <si>
    <t> </t>
  </si>
  <si>
    <t>III.2005</t>
  </si>
  <si>
    <t>VI.2005</t>
  </si>
  <si>
    <t>IX.2005</t>
  </si>
  <si>
    <t>XII.2005</t>
  </si>
  <si>
    <t>INTEREST AND DIVIDEND INCOME, TOTAL</t>
  </si>
  <si>
    <t>Interest income from demand deposits with banks</t>
  </si>
  <si>
    <t>Interest income from time deposits with banks</t>
  </si>
  <si>
    <t>Interest income from loans to banks</t>
  </si>
  <si>
    <t>Interest income from other claims on banks</t>
  </si>
  <si>
    <t>Interest income from loans to other financial institutions</t>
  </si>
  <si>
    <t>Interest income from claims under repurchase agreements</t>
  </si>
  <si>
    <t>Interest income from trading portfolio</t>
  </si>
  <si>
    <t>Interest income from investment portfolio</t>
  </si>
  <si>
    <t>Bulgarian government securities</t>
  </si>
  <si>
    <t>Other domestic debt securities</t>
  </si>
  <si>
    <t>Debt securities issued by foreign governments and international financial institutions</t>
  </si>
  <si>
    <t>Other external debt securities</t>
  </si>
  <si>
    <t>Interest income from loans</t>
  </si>
  <si>
    <t>Dividend income</t>
  </si>
  <si>
    <t>INTEREST EXPENDITURE, TOTAL</t>
  </si>
  <si>
    <t>Interest expenditure on deposits of banks</t>
  </si>
  <si>
    <t>Interest expenditure on deposits of other financial institutions</t>
  </si>
  <si>
    <t>Interest expenditure on demand deposits of non-financial institutions and other customers</t>
  </si>
  <si>
    <t>Interest expenditure on time deposits of non-financial institutions and other customers</t>
  </si>
  <si>
    <t>Interest expenditure on savings deposits of non-financial institutions and other customers</t>
  </si>
  <si>
    <t>Interest expenditure on borrowings under repurchase agreements</t>
  </si>
  <si>
    <t>Interest expenditure on short-term borrowings</t>
  </si>
  <si>
    <t>Interest expenditure on long-term borrowings</t>
  </si>
  <si>
    <t>Interest expenditure on subordinated term debt</t>
  </si>
  <si>
    <t>Interest expenditure on debt/equity (hybrid) instruments</t>
  </si>
  <si>
    <t>Interest expenditure on other liabilities</t>
  </si>
  <si>
    <t>INTEREST AND DIVIDEND INCOME, NET</t>
  </si>
  <si>
    <t>CREDIT PROVISIONS, NET</t>
  </si>
  <si>
    <t>Accrued provisions</t>
  </si>
  <si>
    <t>Reintegrated provisions</t>
  </si>
  <si>
    <t>TRADING PORTFOLIO GAIN/LOSS, TOTAL</t>
  </si>
  <si>
    <t>Gain/loss on securities trading portfolio</t>
  </si>
  <si>
    <t>Gain/loss on derivatives held for trading</t>
  </si>
  <si>
    <t>Gain/loss on other instruments in trading portfolio</t>
  </si>
  <si>
    <t>GAIN/LOSS ON PORTFOLIO INVESTMENTS AVAILABLE FOR SALE</t>
  </si>
  <si>
    <t>Gain/loss on investments available for sale</t>
  </si>
  <si>
    <t>Gain/loss on instruments effectively hedging investments available for sale</t>
  </si>
  <si>
    <t>GAIN/LOSS ON INVESTMENTS HELD TO MATURITY</t>
  </si>
  <si>
    <t>OTHER NON-INTEREST INCOME</t>
  </si>
  <si>
    <t>Loan servicing income</t>
  </si>
  <si>
    <t>Fee income from off-balance sheet accounts</t>
  </si>
  <si>
    <t>Service charges on deposits</t>
  </si>
  <si>
    <t>Other fees and commissions</t>
  </si>
  <si>
    <t>Gain/loss on assets held for resale</t>
  </si>
  <si>
    <t>Gain/loss on sale of other assets</t>
  </si>
  <si>
    <t>Gain/loss on foreign currency transactions</t>
  </si>
  <si>
    <t>Other non-interest income</t>
  </si>
  <si>
    <t>NON-INTEREST EXPENDITURE, TOTAL</t>
  </si>
  <si>
    <t>Salary, social security, and pension expenditure</t>
  </si>
  <si>
    <t>Occupancy expenditure, net</t>
  </si>
  <si>
    <t>External service expenditure paid to shareholders and affiliates</t>
  </si>
  <si>
    <t>Other external service expenditure</t>
  </si>
  <si>
    <t>Other non-interest expenditure</t>
  </si>
  <si>
    <t>GAIN/LOSS BEFORE FOREIGN EXCHANGE REVALUATION,</t>
  </si>
  <si>
    <t>EXTRA INCOME/EXPENDITURE AND TAX ITEMS</t>
  </si>
  <si>
    <t>GAIN/LOSS ON FOREIGN EXCHANGE REVALUATION</t>
  </si>
  <si>
    <t>EXTRAORDINARY GAIN/LOSS</t>
  </si>
  <si>
    <t>TAX</t>
  </si>
  <si>
    <t>MINORITY INTEREST</t>
  </si>
  <si>
    <t>PROFIT/LOSS, NET</t>
  </si>
  <si>
    <t>Total for the current year</t>
  </si>
  <si>
    <t>Bank</t>
  </si>
  <si>
    <t>Group I</t>
  </si>
  <si>
    <t>FIRST INVESTMENT BANK</t>
  </si>
  <si>
    <t>RAIFFEISENBANK, BULGARIA</t>
  </si>
  <si>
    <t>PIRAEUS BANK BULGARIA</t>
  </si>
  <si>
    <t>UNITED BULGARIAN BANK</t>
  </si>
  <si>
    <t>DSK BANK</t>
  </si>
  <si>
    <t>SOCIETE GENERALE EXPRESSBANK</t>
  </si>
  <si>
    <t>BULBANK</t>
  </si>
  <si>
    <t>HVB BANK BIOCHIM</t>
  </si>
  <si>
    <t>ECONOMIC AND INVESTMENT BANK</t>
  </si>
  <si>
    <t>POSTBANK</t>
  </si>
  <si>
    <t>Group II</t>
  </si>
  <si>
    <t>INVESTBANK</t>
  </si>
  <si>
    <t>MUNICIPAL BANK</t>
  </si>
  <si>
    <t>BULGARIAN-AMERICAN CREDIT BANK</t>
  </si>
  <si>
    <t>MKB UNIONBANK</t>
  </si>
  <si>
    <t>CORPORATE COMMERCIAL BANK</t>
  </si>
  <si>
    <t>PROCREDIT BANK, BULGARIA</t>
  </si>
  <si>
    <t>D COMMERCE BANK</t>
  </si>
  <si>
    <t>TOKUDA BANK</t>
  </si>
  <si>
    <t>NLB WEST-EAST BANK</t>
  </si>
  <si>
    <t>DZI BANK</t>
  </si>
  <si>
    <t>BNP PARIBAS, BULGARIA</t>
  </si>
  <si>
    <t>INTERNATIONAL ASSET BANK</t>
  </si>
  <si>
    <t>EMPORIKI BANK − BULGARIA</t>
  </si>
  <si>
    <t>TEXIM PRIVATE ENTREPRENEURIAL BANK</t>
  </si>
  <si>
    <t>ALLIANZ BULGARIA COMMERCIAL BANK</t>
  </si>
  <si>
    <t>ENCOURAGEMENT BANK</t>
  </si>
  <si>
    <t>CENTRAL COOPERATIVE BANK</t>
  </si>
  <si>
    <t>HEBROS COMMERCIAL BANK</t>
  </si>
  <si>
    <t>Group III</t>
  </si>
  <si>
    <t>ING BANK N. V., Sofia Branch</t>
  </si>
  <si>
    <t>CITIBANK N. A., Sofia Branch</t>
  </si>
  <si>
    <t>T.C. ZIRAAT BANK, Sofia Branch</t>
  </si>
  <si>
    <t>ALPHA BANK, Sofia Branch</t>
  </si>
  <si>
    <t xml:space="preserve">The group classification does not imply banks’ financial performance evaluation </t>
  </si>
  <si>
    <t>and it should not be interpreted as a rating system.</t>
  </si>
  <si>
    <t>Group II: the rest of the banks.</t>
  </si>
  <si>
    <t>Group III: foreign banks’ branches.</t>
  </si>
  <si>
    <t>BAU</t>
  </si>
  <si>
    <t>Group I: the ten largest banks.</t>
  </si>
  <si>
    <t xml:space="preserve">   Note:  </t>
  </si>
  <si>
    <t xml:space="preserve">Banks are classified only for statistical purposes.  </t>
  </si>
  <si>
    <t>Equity, total</t>
  </si>
  <si>
    <t>OTHER NON-INTEREST INCOME, TOTAL</t>
  </si>
  <si>
    <t>FOREIGN EXCHANGE REVALUATION GAIN/LOSS</t>
  </si>
  <si>
    <t>Unrelated parties</t>
  </si>
  <si>
    <t>related parties</t>
  </si>
  <si>
    <t>unrelated parties</t>
  </si>
  <si>
    <t>Reserves and financial result, total</t>
  </si>
  <si>
    <t>Revaluation reserves</t>
  </si>
  <si>
    <t>Liabilities, reserves, and financial result, total</t>
  </si>
  <si>
    <t>III.2006</t>
  </si>
  <si>
    <t>VI.2006</t>
  </si>
  <si>
    <t>IX.2006</t>
  </si>
  <si>
    <t>XІІ.2006</t>
  </si>
  <si>
    <t>-</t>
  </si>
  <si>
    <t>−</t>
  </si>
  <si>
    <t>Паричен съвет: фиксиран курс на 1.95583 лв. за 1 евро</t>
  </si>
  <si>
    <t>Export</t>
  </si>
  <si>
    <t>Import</t>
  </si>
  <si>
    <t>1. Macroeconomic Indicators</t>
  </si>
  <si>
    <t xml:space="preserve"> Exports by Commodity Group</t>
  </si>
  <si>
    <t>Commodity Groups *</t>
  </si>
  <si>
    <t>10. Exports by Major Trading Partner and Region</t>
  </si>
  <si>
    <t>11. Imports by Major Trading Partner and Region</t>
  </si>
  <si>
    <t>Countries</t>
  </si>
  <si>
    <t>12. Currency Structure of Exports and Imports</t>
  </si>
  <si>
    <r>
      <t>13. Gross External Debt by Institutionl Sector</t>
    </r>
    <r>
      <rPr>
        <b/>
        <vertAlign val="superscript"/>
        <sz val="12"/>
        <rFont val="Arial"/>
        <family val="2"/>
      </rPr>
      <t xml:space="preserve"> 1</t>
    </r>
  </si>
  <si>
    <r>
      <t xml:space="preserve">14. Gross External Debt Disbursements by Institutional Sector </t>
    </r>
    <r>
      <rPr>
        <b/>
        <vertAlign val="superscript"/>
        <sz val="12"/>
        <rFont val="Arial"/>
        <family val="2"/>
      </rPr>
      <t>1</t>
    </r>
  </si>
  <si>
    <t>16. International Investment Position *</t>
  </si>
  <si>
    <t>Assets</t>
  </si>
  <si>
    <t>Liabilities</t>
  </si>
  <si>
    <t>23. Interest Rates and Yield</t>
  </si>
  <si>
    <t xml:space="preserve"> 33. Balance Sheet of the Banking System * </t>
  </si>
  <si>
    <t>official bond market</t>
  </si>
  <si>
    <t>unofficial bond market</t>
  </si>
  <si>
    <t>public</t>
  </si>
  <si>
    <t>non-public</t>
  </si>
  <si>
    <t>Segments A,B,C</t>
  </si>
  <si>
    <t>shares</t>
  </si>
  <si>
    <t>government securities</t>
  </si>
  <si>
    <t>municipal bonds</t>
  </si>
  <si>
    <t>corporate bonds</t>
  </si>
  <si>
    <t>compensative instruments</t>
  </si>
  <si>
    <t>other book-entry securities (rights/shares) (equity)</t>
  </si>
  <si>
    <t>Markets</t>
  </si>
  <si>
    <t>Segments at which the instruments are registered</t>
  </si>
  <si>
    <t>51. Volume of Bulgarian Stock Exchange Securities Transactions − Sofia</t>
  </si>
  <si>
    <t>INSTRUMENTS AND DEALS</t>
  </si>
  <si>
    <t>Trade in primary instruments,</t>
  </si>
  <si>
    <t>incl.:</t>
  </si>
  <si>
    <t>regular deals</t>
  </si>
  <si>
    <t>block deals; transfers</t>
  </si>
  <si>
    <t>repo agreements</t>
  </si>
  <si>
    <t>tender purchase</t>
  </si>
  <si>
    <t>tender sale</t>
  </si>
  <si>
    <t>auctions</t>
  </si>
  <si>
    <t>primary sales for listing</t>
  </si>
  <si>
    <t>redemption</t>
  </si>
  <si>
    <t>Privatization market transactions (number)</t>
  </si>
  <si>
    <t>Privatization market (against compensative instruments)</t>
  </si>
  <si>
    <t>Bought</t>
  </si>
  <si>
    <t>Sold</t>
  </si>
  <si>
    <t>Balance</t>
  </si>
  <si>
    <t>52.Foreign Exchange Market. BNB Spot Transactions*</t>
  </si>
  <si>
    <t>*Value date up to two days inclusive ("today", "tomorrow" and "spot value date").</t>
  </si>
  <si>
    <t>53. Foreign Exchange Market. Interbank Spot Market*</t>
  </si>
  <si>
    <t>54.  Foreign Exchange Market. Transactions with Final Customers*</t>
  </si>
  <si>
    <t>BNB with commercial banks</t>
  </si>
  <si>
    <t>BNB with final customers</t>
  </si>
  <si>
    <t>cash operations at tills</t>
  </si>
  <si>
    <t>commercial banks</t>
  </si>
  <si>
    <t>BNB</t>
  </si>
  <si>
    <t>Gross value added by economic sector</t>
  </si>
  <si>
    <t>Agriculture and forestry</t>
  </si>
  <si>
    <t>Industry</t>
  </si>
  <si>
    <t>Services</t>
  </si>
  <si>
    <t>Adjustments</t>
  </si>
  <si>
    <t>GDP by component of final demand</t>
  </si>
  <si>
    <t xml:space="preserve">         Final consumption</t>
  </si>
  <si>
    <t>Individual</t>
  </si>
  <si>
    <t>Collective</t>
  </si>
  <si>
    <t>Gross capital formation</t>
  </si>
  <si>
    <t xml:space="preserve">Gross capital formation of fixed capital
</t>
  </si>
  <si>
    <t>Reserve change</t>
  </si>
  <si>
    <t>Balance (exports − imports)</t>
  </si>
  <si>
    <t>Exports of goods and services</t>
  </si>
  <si>
    <t>Imports of goods and services</t>
  </si>
  <si>
    <t>Statistical discrepancy</t>
  </si>
  <si>
    <t>* Preliminary data.</t>
  </si>
  <si>
    <t>Source: NSI.</t>
  </si>
  <si>
    <t>2. Gross Domestic Product*</t>
  </si>
  <si>
    <t>Implicit deflators - 2006,%</t>
  </si>
  <si>
    <t>Volume</t>
  </si>
  <si>
    <t>Physical volume index  - 2005=100, %</t>
  </si>
  <si>
    <t>(million BGN at corresponding year prices)</t>
  </si>
  <si>
    <t>January</t>
  </si>
  <si>
    <t>February</t>
  </si>
  <si>
    <t>March</t>
  </si>
  <si>
    <t>April</t>
  </si>
  <si>
    <t>May</t>
  </si>
  <si>
    <t>June</t>
  </si>
  <si>
    <t>*2005 data are based on annual average prices for the previous year.</t>
  </si>
  <si>
    <t>July</t>
  </si>
  <si>
    <t>August</t>
  </si>
  <si>
    <t>September</t>
  </si>
  <si>
    <t>October</t>
  </si>
  <si>
    <t>November</t>
  </si>
  <si>
    <t>December</t>
  </si>
  <si>
    <t>3.  Consumer Price Change</t>
  </si>
  <si>
    <t>On the previous month</t>
  </si>
  <si>
    <t>Harmonised index of consumer prices</t>
  </si>
  <si>
    <t>On corresponding month of previous year</t>
  </si>
  <si>
    <t>Consumer price index</t>
  </si>
  <si>
    <t>Consumer price index*</t>
  </si>
  <si>
    <t>On December of previous year</t>
  </si>
  <si>
    <r>
      <t>10</t>
    </r>
    <r>
      <rPr>
        <sz val="8"/>
        <rFont val="Arial"/>
        <family val="2"/>
      </rPr>
      <t xml:space="preserve"> Assets of the BNB's Issue Department.</t>
    </r>
  </si>
  <si>
    <r>
      <t>15</t>
    </r>
    <r>
      <rPr>
        <sz val="8"/>
        <rFont val="Arial"/>
        <family val="2"/>
      </rPr>
      <t xml:space="preserve"> Source: Ministry of Finance and BNB, based on the a residence concept.</t>
    </r>
  </si>
  <si>
    <r>
      <t>16</t>
    </r>
    <r>
      <rPr>
        <sz val="8"/>
        <rFont val="Arial"/>
        <family val="2"/>
      </rPr>
      <t xml:space="preserve"> Cumulative data.</t>
    </r>
  </si>
  <si>
    <r>
      <t>17</t>
    </r>
    <r>
      <rPr>
        <sz val="8"/>
        <rFont val="Arial"/>
        <family val="2"/>
      </rPr>
      <t xml:space="preserve"> Based on CPI as at the end of the corresponding period.</t>
    </r>
  </si>
  <si>
    <r>
      <t xml:space="preserve">11 </t>
    </r>
    <r>
      <rPr>
        <sz val="8"/>
        <rFont val="Arial"/>
        <family val="2"/>
      </rPr>
      <t>Annual and quarterly interest rates are calculated by weighing the monthly interest rates with the corresponding amounts.</t>
    </r>
  </si>
  <si>
    <t xml:space="preserve"> For LTIR annual and quaterly interest rates are calculated as average unweighted.</t>
  </si>
  <si>
    <r>
      <t>12</t>
    </r>
    <r>
      <rPr>
        <sz val="8"/>
        <rFont val="Arial"/>
        <family val="2"/>
      </rPr>
      <t xml:space="preserve"> Nominal base interest rate on an annual basis. Since 1 February 2005  the monthly BIR is calculated on the basis of the concluded and settled Bulgarian lev</t>
    </r>
  </si>
  <si>
    <t xml:space="preserve"> overnight deposit transactions for the previous month.</t>
  </si>
  <si>
    <r>
      <t>13</t>
    </r>
    <r>
      <rPr>
        <sz val="8"/>
        <rFont val="Arial"/>
        <family val="2"/>
      </rPr>
      <t xml:space="preserve"> LTIR – long-term interest rate for convergence assessment purposes. It is determined on the basis of the secondary market yield to maturity</t>
    </r>
  </si>
  <si>
    <t xml:space="preserve"> of a long-term bond (benchmark) issued by the Ministry of Finance and denominated in national currency.</t>
  </si>
  <si>
    <t xml:space="preserve">   The ISMA formula at ACT/365 day count convention is used. Up to December 2005 the data show the yield from the primary market, while from </t>
  </si>
  <si>
    <t>January 2006 – the yield gained on the secondary market.</t>
  </si>
  <si>
    <r>
      <t xml:space="preserve">14 </t>
    </r>
    <r>
      <rPr>
        <sz val="8"/>
        <rFont val="Arial"/>
        <family val="2"/>
      </rPr>
      <t xml:space="preserve">The average weighted effective yield achieved on the secondary market during the reporting period. The yield is calculated using the ISMA formula at </t>
    </r>
  </si>
  <si>
    <t xml:space="preserve">  ACT/365 day count convention. Up to December 2005 the data show the yield from the primary market, while from January 2006 – the yield gained on the secondary market.</t>
  </si>
  <si>
    <t>"-" - data do not exist/data are not applicable.</t>
  </si>
  <si>
    <t>"." - data are not yet available.</t>
  </si>
  <si>
    <t>Indicators</t>
  </si>
  <si>
    <t>Period</t>
  </si>
  <si>
    <t>Harmonized index of consumer prices (period over period change, %)</t>
  </si>
  <si>
    <r>
      <t xml:space="preserve">Consumer price index (period over period change, %) </t>
    </r>
    <r>
      <rPr>
        <vertAlign val="superscript"/>
        <sz val="8"/>
        <rFont val="Arial"/>
        <family val="2"/>
      </rPr>
      <t>4</t>
    </r>
  </si>
  <si>
    <t>Consumer price index (annual change, %)</t>
  </si>
  <si>
    <t>Consumer price index (average annual change, %)</t>
  </si>
  <si>
    <t>Harmonized index of consumer prices (annual change, %)</t>
  </si>
  <si>
    <t>Harmonized index of consumer prices (average annual change, %)</t>
  </si>
  <si>
    <r>
      <t xml:space="preserve">Producer price index, total (change, %) </t>
    </r>
    <r>
      <rPr>
        <vertAlign val="superscript"/>
        <sz val="8"/>
        <rFont val="Arial"/>
        <family val="2"/>
      </rPr>
      <t>4</t>
    </r>
  </si>
  <si>
    <r>
      <t xml:space="preserve">Producer price index on domestic market (change, %) </t>
    </r>
    <r>
      <rPr>
        <vertAlign val="superscript"/>
        <sz val="8"/>
        <rFont val="Arial"/>
        <family val="2"/>
      </rPr>
      <t>4</t>
    </r>
  </si>
  <si>
    <r>
      <t xml:space="preserve">Producer price index on international market (change, %) </t>
    </r>
    <r>
      <rPr>
        <vertAlign val="superscript"/>
        <sz val="8"/>
        <rFont val="Arial"/>
        <family val="2"/>
      </rPr>
      <t>4</t>
    </r>
  </si>
  <si>
    <r>
      <t xml:space="preserve">Employed (thousands) </t>
    </r>
    <r>
      <rPr>
        <vertAlign val="superscript"/>
        <sz val="8"/>
        <rFont val="Arial"/>
        <family val="2"/>
      </rPr>
      <t>5,6</t>
    </r>
  </si>
  <si>
    <r>
      <t xml:space="preserve">Unemployed (thousands) </t>
    </r>
    <r>
      <rPr>
        <vertAlign val="superscript"/>
        <sz val="8"/>
        <rFont val="Arial"/>
        <family val="2"/>
      </rPr>
      <t>6,7</t>
    </r>
  </si>
  <si>
    <r>
      <t xml:space="preserve">Unemployment (%) </t>
    </r>
    <r>
      <rPr>
        <vertAlign val="superscript"/>
        <sz val="8"/>
        <rFont val="Arial"/>
        <family val="2"/>
      </rPr>
      <t>6,7</t>
    </r>
  </si>
  <si>
    <r>
      <t xml:space="preserve">PUBLIC FINANCE </t>
    </r>
    <r>
      <rPr>
        <b/>
        <vertAlign val="superscript"/>
        <sz val="8"/>
        <rFont val="Arial"/>
        <family val="2"/>
      </rPr>
      <t>8</t>
    </r>
  </si>
  <si>
    <t>(% of GDP)</t>
  </si>
  <si>
    <r>
      <t xml:space="preserve">MONEY AND CREDIT </t>
    </r>
    <r>
      <rPr>
        <b/>
        <vertAlign val="superscript"/>
        <sz val="8"/>
        <rFont val="Arial"/>
        <family val="2"/>
      </rPr>
      <t>9</t>
    </r>
  </si>
  <si>
    <r>
      <t xml:space="preserve">(million BGN) </t>
    </r>
    <r>
      <rPr>
        <b/>
        <i/>
        <vertAlign val="superscript"/>
        <sz val="8"/>
        <rFont val="Arial"/>
        <family val="2"/>
      </rPr>
      <t>6</t>
    </r>
  </si>
  <si>
    <r>
      <t xml:space="preserve">BNB international reserves </t>
    </r>
    <r>
      <rPr>
        <vertAlign val="superscript"/>
        <sz val="8"/>
        <rFont val="Arial"/>
        <family val="2"/>
      </rPr>
      <t>10</t>
    </r>
  </si>
  <si>
    <t xml:space="preserve">(% of GDP) </t>
  </si>
  <si>
    <r>
      <t xml:space="preserve">Interest rates  </t>
    </r>
    <r>
      <rPr>
        <b/>
        <vertAlign val="superscript"/>
        <sz val="8"/>
        <rFont val="Arial"/>
        <family val="2"/>
      </rPr>
      <t>11</t>
    </r>
  </si>
  <si>
    <r>
      <t xml:space="preserve">Base interest rate </t>
    </r>
    <r>
      <rPr>
        <vertAlign val="superscript"/>
        <sz val="8"/>
        <rFont val="Arial"/>
        <family val="2"/>
      </rPr>
      <t>12</t>
    </r>
  </si>
  <si>
    <r>
      <t xml:space="preserve">Long-term interest rate for convergence assessment purposes </t>
    </r>
    <r>
      <rPr>
        <vertAlign val="superscript"/>
        <sz val="8"/>
        <rFont val="Arial"/>
        <family val="2"/>
      </rPr>
      <t>13</t>
    </r>
  </si>
  <si>
    <r>
      <t xml:space="preserve">Yield on  treasury bonds </t>
    </r>
    <r>
      <rPr>
        <vertAlign val="superscript"/>
        <sz val="8"/>
        <rFont val="Arial"/>
        <family val="2"/>
      </rPr>
      <t>14</t>
    </r>
  </si>
  <si>
    <r>
      <t>EXTERNAL SECTOR</t>
    </r>
    <r>
      <rPr>
        <b/>
        <sz val="8"/>
        <rFont val="Arial"/>
        <family val="2"/>
      </rPr>
      <t xml:space="preserve"> </t>
    </r>
    <r>
      <rPr>
        <b/>
        <vertAlign val="superscript"/>
        <sz val="8"/>
        <rFont val="Arial"/>
        <family val="2"/>
      </rPr>
      <t>9</t>
    </r>
  </si>
  <si>
    <r>
      <t xml:space="preserve"> (million EUR) </t>
    </r>
    <r>
      <rPr>
        <b/>
        <i/>
        <vertAlign val="superscript"/>
        <sz val="8"/>
        <rFont val="Arial"/>
        <family val="2"/>
      </rPr>
      <t>6</t>
    </r>
  </si>
  <si>
    <r>
      <t xml:space="preserve">    Public sector </t>
    </r>
    <r>
      <rPr>
        <vertAlign val="superscript"/>
        <sz val="8"/>
        <rFont val="Arial"/>
        <family val="2"/>
      </rPr>
      <t>15</t>
    </r>
  </si>
  <si>
    <r>
      <t xml:space="preserve">Balance of Payments </t>
    </r>
    <r>
      <rPr>
        <b/>
        <vertAlign val="superscript"/>
        <sz val="8"/>
        <rFont val="Arial"/>
        <family val="2"/>
      </rPr>
      <t>16</t>
    </r>
  </si>
  <si>
    <r>
      <t xml:space="preserve">Exchange rate of the lev against the US dollar </t>
    </r>
    <r>
      <rPr>
        <vertAlign val="superscript"/>
        <sz val="8"/>
        <rFont val="Arial"/>
        <family val="2"/>
      </rPr>
      <t>6</t>
    </r>
  </si>
  <si>
    <r>
      <t xml:space="preserve">Real effective exchange rate (index June 1997=100) </t>
    </r>
    <r>
      <rPr>
        <vertAlign val="superscript"/>
        <sz val="8"/>
        <rFont val="Arial"/>
        <family val="2"/>
      </rPr>
      <t>17</t>
    </r>
  </si>
  <si>
    <t>4.17</t>
  </si>
  <si>
    <t>3.90</t>
  </si>
  <si>
    <t>3.60</t>
  </si>
  <si>
    <t>3.49</t>
  </si>
  <si>
    <t>4.35</t>
  </si>
  <si>
    <t>4.40</t>
  </si>
  <si>
    <t>4.18</t>
  </si>
  <si>
    <t>XII.2006</t>
  </si>
  <si>
    <t>Long-term</t>
  </si>
  <si>
    <r>
      <t xml:space="preserve">   Currency and deposits </t>
    </r>
    <r>
      <rPr>
        <vertAlign val="superscript"/>
        <sz val="10"/>
        <rFont val="Arial"/>
        <family val="2"/>
      </rPr>
      <t>6</t>
    </r>
  </si>
  <si>
    <r>
      <t xml:space="preserve">IV. Other sectors </t>
    </r>
    <r>
      <rPr>
        <b/>
        <vertAlign val="superscript"/>
        <sz val="10"/>
        <rFont val="Arial"/>
        <family val="2"/>
      </rPr>
      <t>7</t>
    </r>
  </si>
  <si>
    <r>
      <t xml:space="preserve">Long-term external debt </t>
    </r>
    <r>
      <rPr>
        <vertAlign val="superscript"/>
        <sz val="10"/>
        <rFont val="Arial"/>
        <family val="2"/>
      </rPr>
      <t>8</t>
    </r>
  </si>
  <si>
    <r>
      <t xml:space="preserve">Revolving credits </t>
    </r>
    <r>
      <rPr>
        <vertAlign val="superscript"/>
        <sz val="10"/>
        <rFont val="Arial"/>
        <family val="2"/>
      </rPr>
      <t>9</t>
    </r>
  </si>
  <si>
    <r>
      <t xml:space="preserve">Trade credits </t>
    </r>
    <r>
      <rPr>
        <vertAlign val="superscript"/>
        <sz val="10"/>
        <rFont val="Arial"/>
        <family val="2"/>
      </rPr>
      <t>10</t>
    </r>
  </si>
  <si>
    <r>
      <t xml:space="preserve">  </t>
    </r>
    <r>
      <rPr>
        <vertAlign val="superscript"/>
        <sz val="8"/>
        <rFont val="Arial"/>
        <family val="2"/>
      </rPr>
      <t>1</t>
    </r>
    <r>
      <rPr>
        <sz val="8"/>
        <rFont val="Arial"/>
        <family val="2"/>
      </rPr>
      <t xml:space="preserve"> Actual disbursements. Preliminary data. Data are recalculated in euro based on monthly average exchange rates of the respective foreign currencies.</t>
    </r>
  </si>
  <si>
    <t xml:space="preserve">    Excluding data on debt liabilities of public companies and government guaranteed debt.</t>
  </si>
  <si>
    <r>
      <t xml:space="preserve">  </t>
    </r>
    <r>
      <rPr>
        <vertAlign val="superscript"/>
        <sz val="8"/>
        <rFont val="Arial"/>
        <family val="2"/>
      </rPr>
      <t>3</t>
    </r>
    <r>
      <rPr>
        <sz val="8"/>
        <rFont val="Arial"/>
        <family val="2"/>
      </rPr>
      <t xml:space="preserve"> Principal and interest payments on Brady bonds, Eurobonds and Global bonds and government securities held by non-residents. </t>
    </r>
  </si>
  <si>
    <r>
      <t xml:space="preserve">   4 </t>
    </r>
    <r>
      <rPr>
        <sz val="8"/>
        <rFont val="Arial"/>
        <family val="2"/>
      </rPr>
      <t>In accordance with the residence concept, government securities issued and held by residents on international financial markets are subtracted from debt; therefore they are shown with a minus sign.</t>
    </r>
  </si>
  <si>
    <t xml:space="preserve">    The net increase of the stock of Brady bonds, Eurobonds and Global bonds held by residents in the reporting month represents a net decrease of the liabilities to non-residents and is reflected in the table of payments with a positive sign. </t>
  </si>
  <si>
    <r>
      <t xml:space="preserve">  </t>
    </r>
    <r>
      <rPr>
        <vertAlign val="superscript"/>
        <sz val="8"/>
        <rFont val="Arial"/>
        <family val="2"/>
      </rPr>
      <t>5</t>
    </r>
    <r>
      <rPr>
        <sz val="8"/>
        <rFont val="Arial"/>
        <family val="2"/>
      </rPr>
      <t xml:space="preserve"> Data source: commercial banks. </t>
    </r>
  </si>
  <si>
    <r>
      <t xml:space="preserve">    6  </t>
    </r>
    <r>
      <rPr>
        <sz val="8"/>
        <rFont val="Arial"/>
        <family val="2"/>
      </rPr>
      <t>The net increase in the stock of deposits in the reporting month is reported in the Gross External Debt Disbursements table, while the net decrease is reported in the Gross External Debt Service table.</t>
    </r>
  </si>
  <si>
    <t xml:space="preserve">    Deposits connected to contingent liabilities are excluded.</t>
  </si>
  <si>
    <r>
      <t xml:space="preserve">  </t>
    </r>
    <r>
      <rPr>
        <vertAlign val="superscript"/>
        <sz val="8"/>
        <rFont val="Arial"/>
        <family val="2"/>
      </rPr>
      <t>7</t>
    </r>
    <r>
      <rPr>
        <sz val="8"/>
        <rFont val="Arial"/>
        <family val="2"/>
      </rPr>
      <t xml:space="preserve"> Including principal and interest payments on loans (excluding intercompany loans) registered by the BNB and on which the BNB has received information as well as payments on  </t>
    </r>
  </si>
  <si>
    <r>
      <t xml:space="preserve">    8</t>
    </r>
    <r>
      <rPr>
        <sz val="8"/>
        <rFont val="Arial"/>
        <family val="2"/>
      </rPr>
      <t xml:space="preserve"> In compliance with the requirements of the </t>
    </r>
    <r>
      <rPr>
        <i/>
        <sz val="8"/>
        <rFont val="Arial"/>
        <family val="2"/>
      </rPr>
      <t xml:space="preserve">External Debt Statistics, Guide for Compilers and Users, IMF 2003 paragraphs </t>
    </r>
    <r>
      <rPr>
        <sz val="8"/>
        <rFont val="Arial"/>
        <family val="2"/>
      </rPr>
      <t>3.14 and 7.5, disbursements</t>
    </r>
  </si>
  <si>
    <t xml:space="preserve">    related to direct investment are included in the long-term external debt service.</t>
  </si>
  <si>
    <r>
      <t xml:space="preserve">  </t>
    </r>
    <r>
      <rPr>
        <vertAlign val="superscript"/>
        <sz val="8"/>
        <rFont val="Arial"/>
        <family val="2"/>
      </rPr>
      <t>9</t>
    </r>
    <r>
      <rPr>
        <sz val="8"/>
        <rFont val="Arial"/>
        <family val="2"/>
      </rPr>
      <t xml:space="preserve"> Data not included in the Gross External Debt Service by debtor and creditor table .</t>
    </r>
  </si>
  <si>
    <r>
      <t xml:space="preserve">  </t>
    </r>
    <r>
      <rPr>
        <vertAlign val="superscript"/>
        <sz val="8"/>
        <rFont val="Arial"/>
        <family val="2"/>
      </rPr>
      <t>10</t>
    </r>
    <r>
      <rPr>
        <sz val="8"/>
        <rFont val="Arial"/>
        <family val="2"/>
      </rPr>
      <t xml:space="preserve"> The net increase in the trade credit stock over the reporting month is reported in supplementary tables to the Gross External Debt Disbursements table,</t>
    </r>
  </si>
  <si>
    <t xml:space="preserve">       while the net decrease is reported in the supplementary tables to the Gross External Debt Service table.</t>
  </si>
  <si>
    <t>First quarter 2005</t>
  </si>
  <si>
    <t>Second quarter 2005</t>
  </si>
  <si>
    <t>Third quarter 2005</t>
  </si>
  <si>
    <t>Fourth quarter 2005</t>
  </si>
  <si>
    <t>Total 2005</t>
  </si>
  <si>
    <t xml:space="preserve">Principal  </t>
  </si>
  <si>
    <t>Interest</t>
  </si>
  <si>
    <t>First quarter 2006</t>
  </si>
  <si>
    <t>Second quarter 2006</t>
  </si>
  <si>
    <t>Third quarter 2006</t>
  </si>
  <si>
    <t>Fourth quarter 2006</t>
  </si>
  <si>
    <t>Total 2006</t>
  </si>
  <si>
    <t xml:space="preserve">              500 levs = 0.50 new levs</t>
  </si>
  <si>
    <t xml:space="preserve">              200 levs = 0.20 new levs</t>
  </si>
  <si>
    <t xml:space="preserve">              100 levs = 0.10 new levs</t>
  </si>
  <si>
    <t xml:space="preserve">         50 000 levs =  50 new levs</t>
  </si>
  <si>
    <t xml:space="preserve">         10 000 levs =  10 new levs</t>
  </si>
  <si>
    <t xml:space="preserve">           5 000 levs =    5 new levs</t>
  </si>
  <si>
    <t xml:space="preserve">           2 000 levs =    2 new levs</t>
  </si>
  <si>
    <t xml:space="preserve">           1 000 levs =    1 new levs</t>
  </si>
  <si>
    <t xml:space="preserve">1 stotinka </t>
  </si>
  <si>
    <t xml:space="preserve">34. Income Statement of the Banking System *  </t>
  </si>
  <si>
    <t>35. Bank Groups in 2006</t>
  </si>
  <si>
    <t xml:space="preserve"> 36. Balance Sheet of Group I Banks * </t>
  </si>
  <si>
    <t>37. Income Statement of Group I Banks *</t>
  </si>
  <si>
    <t xml:space="preserve"> 38. Balance Sheet of Group II Banks * </t>
  </si>
  <si>
    <t>39. Income Statement of Group II Banks *</t>
  </si>
  <si>
    <t xml:space="preserve"> 40. Balance Sheet of Group III Banks * </t>
  </si>
  <si>
    <t>41. Income Statement of Group III Banks *</t>
  </si>
  <si>
    <r>
      <t>Privatization, acquisition of shares and requited funds (net)</t>
    </r>
    <r>
      <rPr>
        <vertAlign val="superscript"/>
        <sz val="10"/>
        <rFont val="Arial"/>
        <family val="2"/>
      </rPr>
      <t xml:space="preserve"> 1 </t>
    </r>
  </si>
  <si>
    <t>1. Auctions for sale of government securities, incl.</t>
  </si>
  <si>
    <t>short-term</t>
  </si>
  <si>
    <t>medium-term</t>
  </si>
  <si>
    <t>long-term</t>
  </si>
  <si>
    <t>3. Exchange subscriptions</t>
  </si>
  <si>
    <t>Average                   bid-to-cover ratio</t>
  </si>
  <si>
    <r>
      <t xml:space="preserve">    government guaranteed debt (source: </t>
    </r>
    <r>
      <rPr>
        <i/>
        <sz val="8"/>
        <rFont val="Arial"/>
        <family val="2"/>
      </rPr>
      <t>Register of Government and Government-guaranteed Debt</t>
    </r>
    <r>
      <rPr>
        <sz val="8"/>
        <rFont val="Arial"/>
        <family val="2"/>
      </rPr>
      <t xml:space="preserve"> of the Ministry of Finance. Preliminary data as of 26 February 2007).</t>
    </r>
  </si>
  <si>
    <t xml:space="preserve"> International investment position, net</t>
  </si>
  <si>
    <t xml:space="preserve"> Assets</t>
  </si>
  <si>
    <t xml:space="preserve">   Direct investment abroad </t>
  </si>
  <si>
    <t xml:space="preserve">      Equity capital and reinvested earnings</t>
  </si>
  <si>
    <t xml:space="preserve">      Other capital</t>
  </si>
  <si>
    <t xml:space="preserve">   Portfolio investment</t>
  </si>
  <si>
    <t xml:space="preserve">       Equity securities</t>
  </si>
  <si>
    <t xml:space="preserve">       Debt securities</t>
  </si>
  <si>
    <t xml:space="preserve">         Bonds and notes</t>
  </si>
  <si>
    <t xml:space="preserve">         Money market instruments </t>
  </si>
  <si>
    <t xml:space="preserve">   Financial derivatives</t>
  </si>
  <si>
    <t xml:space="preserve">   Other investment</t>
  </si>
  <si>
    <t xml:space="preserve">       Trade credits</t>
  </si>
  <si>
    <t xml:space="preserve">       Loans</t>
  </si>
  <si>
    <t xml:space="preserve">           Monetary authorities</t>
  </si>
  <si>
    <t xml:space="preserve">           General government</t>
  </si>
  <si>
    <t xml:space="preserve">           Commercial banks</t>
  </si>
  <si>
    <t xml:space="preserve">           Other sectors</t>
  </si>
  <si>
    <t xml:space="preserve">       Currency and deposits</t>
  </si>
  <si>
    <t xml:space="preserve">       Other assets</t>
  </si>
  <si>
    <t xml:space="preserve">           Banks</t>
  </si>
  <si>
    <t xml:space="preserve">   Reserve assets</t>
  </si>
  <si>
    <t xml:space="preserve"> Liabilities</t>
  </si>
  <si>
    <t xml:space="preserve">   Direct investment in Bulgaria</t>
  </si>
  <si>
    <t xml:space="preserve">         Bonds and notes </t>
  </si>
  <si>
    <t xml:space="preserve">   Financial derivatives </t>
  </si>
  <si>
    <t xml:space="preserve">       Other liabilities</t>
  </si>
  <si>
    <t>* Preliminary data</t>
  </si>
  <si>
    <t>ASSETS</t>
  </si>
  <si>
    <t>1. Cash and foreign currency denominated deposits</t>
  </si>
  <si>
    <t>2. Monetary gold and other monetary gold instruments</t>
  </si>
  <si>
    <t>3. Investments in securities</t>
  </si>
  <si>
    <t>LIABILITIES</t>
  </si>
  <si>
    <t>1. Notes and coins in circulation</t>
  </si>
  <si>
    <t>2. Liabilities to banks</t>
  </si>
  <si>
    <t>3. Liabilities to government and to government budget institutions</t>
  </si>
  <si>
    <t>4. Liabilities to other depositors</t>
  </si>
  <si>
    <t>5. Banking Department deposit</t>
  </si>
  <si>
    <t>17. Balance Sheet of BNB Issue Department</t>
  </si>
  <si>
    <t>(BGN' 000)</t>
  </si>
  <si>
    <t>1. Gold and other precious metals</t>
  </si>
  <si>
    <t>2. Receivables from central government</t>
  </si>
  <si>
    <t>3. Capital investments and IMF quota</t>
  </si>
  <si>
    <t>4. Fixed tangible and intangible assets</t>
  </si>
  <si>
    <t>5. Other assets</t>
  </si>
  <si>
    <t>6. Deposit with Issue Department</t>
  </si>
  <si>
    <t>1. Borrowings from IMF</t>
  </si>
  <si>
    <t>2. Liabilities to international financial institutions</t>
  </si>
  <si>
    <t>3. Other liabilities</t>
  </si>
  <si>
    <t>Total liabilities</t>
  </si>
  <si>
    <t>4. Capital</t>
  </si>
  <si>
    <t>5. Reserves</t>
  </si>
  <si>
    <t>6. Retained earnings</t>
  </si>
  <si>
    <t>Total equity</t>
  </si>
  <si>
    <t>18. Balance Sheet of BNB Banking Department</t>
  </si>
  <si>
    <t>Denominations</t>
  </si>
  <si>
    <t>Banknotes, total</t>
  </si>
  <si>
    <t>Banknotes − new denominations, total</t>
  </si>
  <si>
    <t>100 levs</t>
  </si>
  <si>
    <t>50 levs</t>
  </si>
  <si>
    <t>20 levs</t>
  </si>
  <si>
    <t>10 levs</t>
  </si>
  <si>
    <t>5 levs</t>
  </si>
  <si>
    <t>2 levs</t>
  </si>
  <si>
    <t>1 levs</t>
  </si>
  <si>
    <t>Banknotes − old denominations, total</t>
  </si>
  <si>
    <t>Coins, total</t>
  </si>
  <si>
    <t>Coins − new denominations, total</t>
  </si>
  <si>
    <t>1 lev</t>
  </si>
  <si>
    <t>50 stotinkas</t>
  </si>
  <si>
    <t>20 stotinkas</t>
  </si>
  <si>
    <t>10 stotinkas</t>
  </si>
  <si>
    <t>5 stotinkas</t>
  </si>
  <si>
    <t>2 stotinkas</t>
  </si>
  <si>
    <t>Coins − old denominations, total</t>
  </si>
  <si>
    <t xml:space="preserve">                  50 levs = 0.05 new levs</t>
  </si>
  <si>
    <t xml:space="preserve">                  20 levs = 0.02 new levs</t>
  </si>
  <si>
    <t xml:space="preserve">                  10 levs = 0.01 new levs</t>
  </si>
  <si>
    <t xml:space="preserve">                    5 levs = 0.005 new levs</t>
  </si>
  <si>
    <t xml:space="preserve">                    2 levs = 0.002 new levs</t>
  </si>
  <si>
    <t xml:space="preserve">                    1 levs = 0.001 new levs</t>
  </si>
  <si>
    <t xml:space="preserve">               0.50 levs = 0.0005 new levs</t>
  </si>
  <si>
    <t xml:space="preserve">               0.20 levs = 0.0002 new levs</t>
  </si>
  <si>
    <t xml:space="preserve">               0.10 levs = 0.0001 new levs</t>
  </si>
  <si>
    <t>Commemorative coins</t>
  </si>
  <si>
    <t>Banknotes and coins, total</t>
  </si>
  <si>
    <t>19. Denomination Composition in Banknotes and Coins</t>
  </si>
  <si>
    <t>Exchange rate: BGN / USD 1</t>
  </si>
  <si>
    <t>BGN / EUR 1</t>
  </si>
  <si>
    <t>FOREIGN ASSETS (NET)</t>
  </si>
  <si>
    <t>Cash in foreign currency</t>
  </si>
  <si>
    <t>o/w EUR</t>
  </si>
  <si>
    <t>in BGN</t>
  </si>
  <si>
    <t>in foreign currency</t>
  </si>
  <si>
    <t>Repos</t>
  </si>
  <si>
    <t>Securities other than shares</t>
  </si>
  <si>
    <t>Shares and other equity</t>
  </si>
  <si>
    <t>Monetary gold and SDR holdings*</t>
  </si>
  <si>
    <t>Accrued interest receivable</t>
  </si>
  <si>
    <t>Less: foreign liabilities</t>
  </si>
  <si>
    <t>Loans**</t>
  </si>
  <si>
    <t>Debt securities issued</t>
  </si>
  <si>
    <t>Accrued interest payable</t>
  </si>
  <si>
    <t>DOMESTIC ASSETS (NET)</t>
  </si>
  <si>
    <t>DOMESTIC CREDIT</t>
  </si>
  <si>
    <t>CLAIMS ON GENERAL GOVERNMENT</t>
  </si>
  <si>
    <t>Central government (net)</t>
  </si>
  <si>
    <t>Claims</t>
  </si>
  <si>
    <t>Government securities</t>
  </si>
  <si>
    <t>Less: liabilities</t>
  </si>
  <si>
    <t>Local government and SSFs</t>
  </si>
  <si>
    <t>CLAIMS ON NON-GOVERNMENT SECTOR</t>
  </si>
  <si>
    <t>Non-financial corporations</t>
  </si>
  <si>
    <t>Financial corporations</t>
  </si>
  <si>
    <t>Households and NPISHs</t>
  </si>
  <si>
    <t>FIXED ASSETS</t>
  </si>
  <si>
    <t>OTHER ITEMS (NET)</t>
  </si>
  <si>
    <t>Interbank accounts (net)</t>
  </si>
  <si>
    <t>Other assets and liabilities (net)</t>
  </si>
  <si>
    <t>Accounts between BNB and commercial banks</t>
  </si>
  <si>
    <t>BROAD MONEY M3</t>
  </si>
  <si>
    <t>MONEY M1</t>
  </si>
  <si>
    <t>Currency outside banks</t>
  </si>
  <si>
    <t>Overnight deposits</t>
  </si>
  <si>
    <t>MONEY M2 (M1 + QUASI-MONEY)</t>
  </si>
  <si>
    <t>QUASI-MONEY</t>
  </si>
  <si>
    <t>Deposits with agreed maturity up to 2 years</t>
  </si>
  <si>
    <t>Deposits redeemable at notice up to 3 months</t>
  </si>
  <si>
    <t>MONEY M3 (M2 + DEBT SECURITIES ISSUED UP TO 2 YEARS + REPOS)</t>
  </si>
  <si>
    <t>Debt securities issued up to 2 years</t>
  </si>
  <si>
    <t>LONGER-TERM LIABILITIES NOT INCLUDED IN MONEY SUPPLY</t>
  </si>
  <si>
    <t>DEPOSITS</t>
  </si>
  <si>
    <t>Deposits with agreed maturity over 2 years</t>
  </si>
  <si>
    <t>Deposits redeemable at notice over 3 months</t>
  </si>
  <si>
    <t>DEBT SECURITIES ISSUED OVER 2 YEARS</t>
  </si>
  <si>
    <t>CAPITAL AND RESERVES</t>
  </si>
  <si>
    <t>Funds contributed by owners</t>
  </si>
  <si>
    <t>Reserves</t>
  </si>
  <si>
    <t>Financial result</t>
  </si>
  <si>
    <t> Source: BNB and commercial banks.</t>
  </si>
  <si>
    <t>20. Monetary Survey</t>
  </si>
  <si>
    <r>
      <t> </t>
    </r>
    <r>
      <rPr>
        <vertAlign val="superscript"/>
        <sz val="9"/>
        <rFont val="Arial Narrow"/>
        <family val="2"/>
      </rPr>
      <t xml:space="preserve">* </t>
    </r>
    <r>
      <rPr>
        <sz val="9"/>
        <rFont val="Arial Narrow"/>
        <family val="2"/>
      </rPr>
      <t>Including the reserve position in the IMF.</t>
    </r>
  </si>
  <si>
    <r>
      <t> </t>
    </r>
    <r>
      <rPr>
        <vertAlign val="superscript"/>
        <sz val="9"/>
        <rFont val="Arial Narrow"/>
        <family val="2"/>
      </rPr>
      <t xml:space="preserve">** </t>
    </r>
    <r>
      <rPr>
        <sz val="9"/>
        <rFont val="Arial Narrow"/>
        <family val="2"/>
      </rPr>
      <t>Including only loans received from the IMF.</t>
    </r>
  </si>
  <si>
    <t>Repurchase agreements</t>
  </si>
  <si>
    <t>Energy commodities</t>
  </si>
  <si>
    <t>Petroleum products</t>
  </si>
  <si>
    <t xml:space="preserve">    Housing and home furniture</t>
  </si>
  <si>
    <t xml:space="preserve">    Medical goods and cosmetics</t>
  </si>
  <si>
    <t xml:space="preserve">    Clothing and footwear</t>
  </si>
  <si>
    <t xml:space="preserve">    Automobiles</t>
  </si>
  <si>
    <t xml:space="preserve">    Other</t>
  </si>
  <si>
    <t>Raw materials and feedstocks</t>
  </si>
  <si>
    <t xml:space="preserve">    Ores</t>
  </si>
  <si>
    <t xml:space="preserve">    Cast-iron, iron and steel</t>
  </si>
  <si>
    <t xml:space="preserve">    Non-ferrous metals</t>
  </si>
  <si>
    <t xml:space="preserve">    Textile materials</t>
  </si>
  <si>
    <t xml:space="preserve">    Wood and paper, cardboard</t>
  </si>
  <si>
    <t xml:space="preserve">    Chemical products</t>
  </si>
  <si>
    <t xml:space="preserve">    Plastics, rubber</t>
  </si>
  <si>
    <t xml:space="preserve">    Food feedstocks</t>
  </si>
  <si>
    <t xml:space="preserve">    Leather and furs</t>
  </si>
  <si>
    <t xml:space="preserve">    Tobacco</t>
  </si>
  <si>
    <t xml:space="preserve">    Machines, tools and appliances</t>
  </si>
  <si>
    <t xml:space="preserve">    Electrical machines</t>
  </si>
  <si>
    <t xml:space="preserve">    Transport facilities</t>
  </si>
  <si>
    <t xml:space="preserve">    Spare parts and equipment</t>
  </si>
  <si>
    <t>Fuels</t>
  </si>
  <si>
    <t xml:space="preserve">     Crude oil and natural gas</t>
  </si>
  <si>
    <t xml:space="preserve">     Coal</t>
  </si>
  <si>
    <t xml:space="preserve">     Other fuels</t>
  </si>
  <si>
    <t xml:space="preserve">  Oils</t>
  </si>
  <si>
    <r>
      <t>Other imports</t>
    </r>
    <r>
      <rPr>
        <b/>
        <vertAlign val="superscript"/>
        <sz val="9"/>
        <rFont val="Arial"/>
        <family val="2"/>
      </rPr>
      <t xml:space="preserve"> 1</t>
    </r>
  </si>
  <si>
    <t xml:space="preserve">to classify them in the respective commodity group. </t>
  </si>
  <si>
    <t xml:space="preserve">    Food, drinks and tobacco</t>
  </si>
  <si>
    <r>
      <t>1</t>
    </r>
    <r>
      <rPr>
        <sz val="8"/>
        <rFont val="Arial"/>
        <family val="2"/>
      </rPr>
      <t xml:space="preserve"> Information on imports of goods in Chapter 99 Customs Concessions of the Customs Tariff is insufficient </t>
    </r>
  </si>
  <si>
    <t>European Union - 25,  incl. :</t>
  </si>
  <si>
    <r>
      <t xml:space="preserve">European Union - 15,  incl. : </t>
    </r>
    <r>
      <rPr>
        <b/>
        <vertAlign val="superscript"/>
        <sz val="9"/>
        <rFont val="Arial"/>
        <family val="2"/>
      </rPr>
      <t>1</t>
    </r>
  </si>
  <si>
    <t>Italy</t>
  </si>
  <si>
    <t xml:space="preserve">Germany </t>
  </si>
  <si>
    <t>Greece</t>
  </si>
  <si>
    <t>Belgium</t>
  </si>
  <si>
    <t xml:space="preserve">France </t>
  </si>
  <si>
    <t>Spain</t>
  </si>
  <si>
    <t>Great Britain</t>
  </si>
  <si>
    <t xml:space="preserve">Austria </t>
  </si>
  <si>
    <t>Netherlands</t>
  </si>
  <si>
    <r>
      <t xml:space="preserve">European Union - 10,  incl. : </t>
    </r>
    <r>
      <rPr>
        <b/>
        <vertAlign val="superscript"/>
        <sz val="9"/>
        <rFont val="Arial"/>
        <family val="2"/>
      </rPr>
      <t>2</t>
    </r>
  </si>
  <si>
    <t>Poland</t>
  </si>
  <si>
    <t>Slovenia</t>
  </si>
  <si>
    <r>
      <t xml:space="preserve">Europe,  incl. : </t>
    </r>
    <r>
      <rPr>
        <b/>
        <i/>
        <vertAlign val="superscript"/>
        <sz val="9"/>
        <rFont val="Arial"/>
        <family val="2"/>
      </rPr>
      <t>3</t>
    </r>
  </si>
  <si>
    <t xml:space="preserve">Russia </t>
  </si>
  <si>
    <t>Switzerland</t>
  </si>
  <si>
    <r>
      <t xml:space="preserve">Balkan countries, incl.: </t>
    </r>
    <r>
      <rPr>
        <b/>
        <i/>
        <vertAlign val="superscript"/>
        <sz val="9"/>
        <rFont val="Arial"/>
        <family val="2"/>
      </rPr>
      <t>4</t>
    </r>
  </si>
  <si>
    <t>Turkey</t>
  </si>
  <si>
    <t>Romania</t>
  </si>
  <si>
    <t>Serbia and Montenegro</t>
  </si>
  <si>
    <t xml:space="preserve">Macedonia </t>
  </si>
  <si>
    <t>North and South America,  incl. :</t>
  </si>
  <si>
    <t>USA</t>
  </si>
  <si>
    <t>Asia,  incl. :</t>
  </si>
  <si>
    <t>Singapore</t>
  </si>
  <si>
    <t>Georgia</t>
  </si>
  <si>
    <t>Other countries</t>
  </si>
  <si>
    <r>
      <t>1</t>
    </r>
    <r>
      <rPr>
        <sz val="8"/>
        <rFont val="Arial"/>
        <family val="2"/>
      </rPr>
      <t xml:space="preserve"> Including the EU member states prior to the enlargement of 1 May 2004.</t>
    </r>
  </si>
  <si>
    <r>
      <t>2</t>
    </r>
    <r>
      <rPr>
        <sz val="8"/>
        <rFont val="Arial"/>
        <family val="2"/>
      </rPr>
      <t xml:space="preserve"> Including the new member states which joined the EU on 1 May 2004.</t>
    </r>
  </si>
  <si>
    <t>Hungary</t>
  </si>
  <si>
    <t>Croatia</t>
  </si>
  <si>
    <t>America,  incl. :</t>
  </si>
  <si>
    <r>
      <t>3</t>
    </r>
    <r>
      <rPr>
        <sz val="8"/>
        <rFont val="Arial"/>
        <family val="2"/>
      </rPr>
      <t xml:space="preserve"> Including Russia, Switzerland, Ukraine, Gibraltar (UK), Moldova, Belarus, Norway, Liechtenshtein, San Marino, Iceland and Monaco.</t>
    </r>
  </si>
  <si>
    <r>
      <t>4</t>
    </r>
    <r>
      <rPr>
        <sz val="8"/>
        <rFont val="Arial"/>
        <family val="2"/>
      </rPr>
      <t xml:space="preserve"> Including Turkey, Romania, Serbia and Montenegro, Macedonia, Albania, Croatia and Bosnia and Herzegovina.</t>
    </r>
  </si>
  <si>
    <r>
      <t xml:space="preserve">European Union - 15,  incl. : </t>
    </r>
    <r>
      <rPr>
        <vertAlign val="superscript"/>
        <sz val="9"/>
        <rFont val="Arial"/>
        <family val="2"/>
      </rPr>
      <t>1</t>
    </r>
  </si>
  <si>
    <t>Sweden</t>
  </si>
  <si>
    <r>
      <t xml:space="preserve">European Union - 10,  incl. : </t>
    </r>
    <r>
      <rPr>
        <vertAlign val="superscript"/>
        <sz val="9"/>
        <rFont val="Arial"/>
        <family val="2"/>
      </rPr>
      <t>2</t>
    </r>
  </si>
  <si>
    <t>Czech Republic</t>
  </si>
  <si>
    <r>
      <t>Europe,  incl. :</t>
    </r>
    <r>
      <rPr>
        <b/>
        <i/>
        <vertAlign val="superscript"/>
        <sz val="9"/>
        <rFont val="Arial"/>
        <family val="2"/>
      </rPr>
      <t xml:space="preserve"> 3</t>
    </r>
  </si>
  <si>
    <t xml:space="preserve">Ukraine </t>
  </si>
  <si>
    <t>Brazil</t>
  </si>
  <si>
    <t>China</t>
  </si>
  <si>
    <t>Japan</t>
  </si>
  <si>
    <t>Kazakhstan</t>
  </si>
  <si>
    <t>Imports</t>
  </si>
  <si>
    <t>Exports</t>
  </si>
  <si>
    <t>Currency</t>
  </si>
  <si>
    <t>US dollar</t>
  </si>
  <si>
    <t>Euro</t>
  </si>
  <si>
    <t>Other currencies, incl. :</t>
  </si>
  <si>
    <t>British pound</t>
  </si>
  <si>
    <t>Swedish krona</t>
  </si>
  <si>
    <t>Swiss franc</t>
  </si>
  <si>
    <t>TOTAL</t>
  </si>
  <si>
    <t>(%)</t>
  </si>
  <si>
    <r>
      <t xml:space="preserve">I. General government </t>
    </r>
    <r>
      <rPr>
        <b/>
        <vertAlign val="superscript"/>
        <sz val="10"/>
        <rFont val="Arial"/>
        <family val="2"/>
      </rPr>
      <t>2</t>
    </r>
  </si>
  <si>
    <t xml:space="preserve">   Short-term</t>
  </si>
  <si>
    <t xml:space="preserve">   Long-term</t>
  </si>
  <si>
    <r>
      <t xml:space="preserve">   Bonds and notes </t>
    </r>
    <r>
      <rPr>
        <vertAlign val="superscript"/>
        <sz val="10"/>
        <rFont val="Arial"/>
        <family val="2"/>
      </rPr>
      <t>3</t>
    </r>
  </si>
  <si>
    <r>
      <t xml:space="preserve">   Bonds and notes held by residents </t>
    </r>
    <r>
      <rPr>
        <vertAlign val="superscript"/>
        <sz val="10"/>
        <rFont val="Arial"/>
        <family val="2"/>
      </rPr>
      <t>4</t>
    </r>
  </si>
  <si>
    <t xml:space="preserve">   Loans</t>
  </si>
  <si>
    <t>II. Monetary authorities</t>
  </si>
  <si>
    <r>
      <t xml:space="preserve">III. Banks </t>
    </r>
    <r>
      <rPr>
        <b/>
        <vertAlign val="superscript"/>
        <sz val="10"/>
        <rFont val="Arial"/>
        <family val="2"/>
      </rPr>
      <t>5</t>
    </r>
  </si>
  <si>
    <t xml:space="preserve">   Currency and deposits</t>
  </si>
  <si>
    <t xml:space="preserve">   Other debt liabilities</t>
  </si>
  <si>
    <t xml:space="preserve">   Bonds and notes</t>
  </si>
  <si>
    <r>
      <t xml:space="preserve">IV. Other sectors </t>
    </r>
    <r>
      <rPr>
        <b/>
        <vertAlign val="superscript"/>
        <sz val="10"/>
        <rFont val="Arial"/>
        <family val="2"/>
      </rPr>
      <t>6</t>
    </r>
  </si>
  <si>
    <t xml:space="preserve">   Trade credits</t>
  </si>
  <si>
    <t>V. Direct investment: Intercompany lending</t>
  </si>
  <si>
    <t>GROSS EXTERNAL DEBT (I+II+III+IV+V)</t>
  </si>
  <si>
    <t>Memo items:</t>
  </si>
  <si>
    <r>
      <t xml:space="preserve">Long-term external debt </t>
    </r>
    <r>
      <rPr>
        <vertAlign val="superscript"/>
        <sz val="10"/>
        <rFont val="Arial"/>
        <family val="2"/>
      </rPr>
      <t>7</t>
    </r>
  </si>
  <si>
    <t>Short-term external debt</t>
  </si>
  <si>
    <t>Public and publicly guaranteed external debt</t>
  </si>
  <si>
    <t>Private non-guaranteed external debt</t>
  </si>
  <si>
    <r>
      <t xml:space="preserve">Revolving credits </t>
    </r>
    <r>
      <rPr>
        <vertAlign val="superscript"/>
        <sz val="10"/>
        <rFont val="Arial"/>
        <family val="2"/>
      </rPr>
      <t>8</t>
    </r>
  </si>
  <si>
    <r>
      <t xml:space="preserve">Trade credits </t>
    </r>
    <r>
      <rPr>
        <vertAlign val="superscript"/>
        <sz val="10"/>
        <rFont val="Arial"/>
        <family val="2"/>
      </rPr>
      <t>8</t>
    </r>
  </si>
  <si>
    <r>
      <t xml:space="preserve">Credits on demand </t>
    </r>
    <r>
      <rPr>
        <vertAlign val="superscript"/>
        <sz val="10"/>
        <rFont val="Arial"/>
        <family val="2"/>
      </rPr>
      <t>8</t>
    </r>
  </si>
  <si>
    <t xml:space="preserve">   incl. intracompany loans</t>
  </si>
  <si>
    <r>
      <t>1</t>
    </r>
    <r>
      <rPr>
        <sz val="8"/>
        <rFont val="Arial"/>
        <family val="2"/>
      </rPr>
      <t xml:space="preserve"> Preliminary data. Euro equivalent is calculated using the exchange rates of the respective foreign currencies as of end of period.</t>
    </r>
  </si>
  <si>
    <t xml:space="preserve">  Excluding debt liabilities of the public companies and government guaranteed debt.</t>
  </si>
  <si>
    <r>
      <t>3</t>
    </r>
    <r>
      <rPr>
        <sz val="8"/>
        <rFont val="Arial"/>
        <family val="2"/>
      </rPr>
      <t xml:space="preserve"> Brady bonds, Eurobonds, Global bonds and government securities (denominated in BGN and foreign currency) held by non-residents  are included in this item.</t>
    </r>
  </si>
  <si>
    <t>with budget organisations</t>
  </si>
  <si>
    <r>
      <t xml:space="preserve">4 </t>
    </r>
    <r>
      <rPr>
        <sz val="8"/>
        <rFont val="Arial"/>
        <family val="2"/>
      </rPr>
      <t>In accordance with the residence concept, government securities issued and held by residents on international financial markets are subtracted from debt;</t>
    </r>
  </si>
  <si>
    <t xml:space="preserve">    therefore they are shown with a minus sign (at nominal value).</t>
  </si>
  <si>
    <r>
      <t>5</t>
    </r>
    <r>
      <rPr>
        <sz val="8"/>
        <rFont val="Arial"/>
        <family val="2"/>
      </rPr>
      <t xml:space="preserve"> Data source: commercial banks (including data on private and state-owned banks). Deposits related to contingent liabilities are excluded.</t>
    </r>
  </si>
  <si>
    <r>
      <t>6</t>
    </r>
    <r>
      <rPr>
        <sz val="8"/>
        <rFont val="Arial"/>
        <family val="2"/>
      </rPr>
      <t xml:space="preserve"> Data on public and private companies, including government guaranteed loans. Intercompany loans are excluded. </t>
    </r>
  </si>
  <si>
    <r>
      <t xml:space="preserve">    </t>
    </r>
    <r>
      <rPr>
        <sz val="8"/>
        <rFont val="Arial"/>
        <family val="2"/>
      </rPr>
      <t>Data cover only loans registered by the BNB and on which the BNB has received information.</t>
    </r>
  </si>
  <si>
    <r>
      <t>7</t>
    </r>
    <r>
      <rPr>
        <sz val="8"/>
        <rFont val="Arial"/>
        <family val="2"/>
      </rPr>
      <t xml:space="preserve"> In compliance with the requirements of the </t>
    </r>
    <r>
      <rPr>
        <i/>
        <sz val="8"/>
        <rFont val="Arial"/>
        <family val="2"/>
      </rPr>
      <t xml:space="preserve">External Debt Statistics, Guide for Compilers and Users, </t>
    </r>
    <r>
      <rPr>
        <sz val="8"/>
        <rFont val="Arial"/>
        <family val="2"/>
      </rPr>
      <t>IMF 2003 paragraphs 3.14 and 7.5, disbursements</t>
    </r>
  </si>
  <si>
    <t xml:space="preserve">    related to direct investment are included in the long-term external debt.</t>
  </si>
  <si>
    <r>
      <t>8</t>
    </r>
    <r>
      <rPr>
        <sz val="8"/>
        <rFont val="Arial"/>
        <family val="2"/>
      </rPr>
      <t xml:space="preserve"> Data are included in the gross external debt amount.</t>
    </r>
  </si>
  <si>
    <t>Source: BNB.</t>
  </si>
  <si>
    <t>(million EUR)</t>
  </si>
  <si>
    <r>
      <t>2</t>
    </r>
    <r>
      <rPr>
        <sz val="8"/>
        <rFont val="Arial"/>
        <family val="2"/>
      </rPr>
      <t xml:space="preserve"> Data source: </t>
    </r>
    <r>
      <rPr>
        <i/>
        <sz val="8"/>
        <rFont val="Arial"/>
        <family val="2"/>
      </rPr>
      <t>Register of Government and Government-guaranteed Debt</t>
    </r>
    <r>
      <rPr>
        <sz val="8"/>
        <rFont val="Arial"/>
        <family val="2"/>
      </rPr>
      <t xml:space="preserve"> of the Ministry of Finance. Preliminary data as of 26 February 2007. </t>
    </r>
  </si>
  <si>
    <r>
      <t xml:space="preserve">I. General government </t>
    </r>
    <r>
      <rPr>
        <b/>
        <i/>
        <vertAlign val="superscript"/>
        <sz val="10"/>
        <rFont val="Arial"/>
        <family val="2"/>
      </rPr>
      <t>2</t>
    </r>
  </si>
  <si>
    <r>
      <t xml:space="preserve">   Bonds and notes held by residents </t>
    </r>
    <r>
      <rPr>
        <vertAlign val="superscript"/>
        <sz val="10"/>
        <rFont val="Arial"/>
        <family val="2"/>
      </rPr>
      <t>3</t>
    </r>
  </si>
  <si>
    <r>
      <t xml:space="preserve">III. Banks </t>
    </r>
    <r>
      <rPr>
        <b/>
        <vertAlign val="superscript"/>
        <sz val="10"/>
        <rFont val="Arial"/>
        <family val="2"/>
      </rPr>
      <t>4</t>
    </r>
  </si>
  <si>
    <r>
      <t xml:space="preserve">   Currency and deposits </t>
    </r>
    <r>
      <rPr>
        <vertAlign val="superscript"/>
        <sz val="10"/>
        <rFont val="Arial"/>
        <family val="2"/>
      </rPr>
      <t>5</t>
    </r>
  </si>
  <si>
    <r>
      <t xml:space="preserve">Trade credits </t>
    </r>
    <r>
      <rPr>
        <vertAlign val="superscript"/>
        <sz val="10"/>
        <rFont val="Arial"/>
        <family val="2"/>
      </rPr>
      <t>9</t>
    </r>
  </si>
  <si>
    <r>
      <t xml:space="preserve">  </t>
    </r>
    <r>
      <rPr>
        <vertAlign val="superscript"/>
        <sz val="8"/>
        <rFont val="Arial"/>
        <family val="2"/>
      </rPr>
      <t>1</t>
    </r>
    <r>
      <rPr>
        <sz val="8"/>
        <rFont val="Arial"/>
        <family val="2"/>
      </rPr>
      <t xml:space="preserve"> Actual external debt disbursements. Preliminary data. Data are recalculated in euro based on monthly average exchange rates of the respective foreign currencies.</t>
    </r>
  </si>
  <si>
    <t xml:space="preserve">    Excluding data on debt liabilities of public sector companies and government guaranteed debt.</t>
  </si>
  <si>
    <r>
      <t xml:space="preserve">    3 </t>
    </r>
    <r>
      <rPr>
        <sz val="8"/>
        <rFont val="Arial"/>
        <family val="2"/>
      </rPr>
      <t xml:space="preserve">In accordance with the residence concept, the net decrease of the stock of Brady bonds, Eurobonds and Global bonds held by residents </t>
    </r>
  </si>
  <si>
    <t xml:space="preserve">    represents a net increase of the liabilities to non-residents and is reflected with a positive sign  in the Gross External Debt Disbursements table. </t>
  </si>
  <si>
    <r>
      <t xml:space="preserve">  </t>
    </r>
    <r>
      <rPr>
        <vertAlign val="superscript"/>
        <sz val="8"/>
        <rFont val="Arial"/>
        <family val="2"/>
      </rPr>
      <t>4</t>
    </r>
    <r>
      <rPr>
        <sz val="8"/>
        <rFont val="Arial"/>
        <family val="2"/>
      </rPr>
      <t xml:space="preserve"> Data source: commercial banks. </t>
    </r>
  </si>
  <si>
    <r>
      <t xml:space="preserve">  </t>
    </r>
    <r>
      <rPr>
        <vertAlign val="superscript"/>
        <sz val="8"/>
        <rFont val="Arial"/>
        <family val="2"/>
      </rPr>
      <t xml:space="preserve">5 </t>
    </r>
    <r>
      <rPr>
        <sz val="8"/>
        <rFont val="Arial"/>
        <family val="2"/>
      </rPr>
      <t>Deposits related to contingent liabilities are excluded.</t>
    </r>
  </si>
  <si>
    <r>
      <t xml:space="preserve">  </t>
    </r>
    <r>
      <rPr>
        <vertAlign val="superscript"/>
        <sz val="8"/>
        <rFont val="Arial"/>
        <family val="2"/>
      </rPr>
      <t>6</t>
    </r>
    <r>
      <rPr>
        <sz val="8"/>
        <rFont val="Arial"/>
        <family val="2"/>
      </rPr>
      <t xml:space="preserve"> Including received loans (excluding intercompany loans) registered by the BNB and on which the BNB has received information, as well as disbursements on government guaranteed</t>
    </r>
  </si>
  <si>
    <r>
      <t xml:space="preserve">  </t>
    </r>
    <r>
      <rPr>
        <vertAlign val="superscript"/>
        <sz val="8"/>
        <rFont val="Arial"/>
        <family val="2"/>
      </rPr>
      <t>7</t>
    </r>
    <r>
      <rPr>
        <sz val="8"/>
        <rFont val="Arial"/>
        <family val="2"/>
      </rPr>
      <t xml:space="preserve"> Received loans related to direct investments are classified as long-term loans.</t>
    </r>
  </si>
  <si>
    <r>
      <t xml:space="preserve">  </t>
    </r>
    <r>
      <rPr>
        <vertAlign val="superscript"/>
        <sz val="8"/>
        <rFont val="Arial"/>
        <family val="2"/>
      </rPr>
      <t>8</t>
    </r>
    <r>
      <rPr>
        <sz val="8"/>
        <rFont val="Arial"/>
        <family val="2"/>
      </rPr>
      <t xml:space="preserve"> Data not included in the Gross External Debt Disbursements table by institutional sector.</t>
    </r>
  </si>
  <si>
    <r>
      <t xml:space="preserve">  </t>
    </r>
    <r>
      <rPr>
        <vertAlign val="superscript"/>
        <sz val="8"/>
        <rFont val="Arial"/>
        <family val="2"/>
      </rPr>
      <t>9</t>
    </r>
    <r>
      <rPr>
        <sz val="8"/>
        <rFont val="Arial"/>
        <family val="2"/>
      </rPr>
      <t xml:space="preserve"> The net increase in the trade credit stock over  the reporting month is reported in supplementary tables to the the Gross External Debt Disbursements table,</t>
    </r>
  </si>
  <si>
    <t xml:space="preserve">       while the net decrease is reported in supplementary tables to the the Gross External Debt Service table.</t>
  </si>
  <si>
    <r>
      <t xml:space="preserve">  </t>
    </r>
    <r>
      <rPr>
        <vertAlign val="superscript"/>
        <sz val="8"/>
        <rFont val="Arial"/>
        <family val="2"/>
      </rPr>
      <t>2</t>
    </r>
    <r>
      <rPr>
        <sz val="8"/>
        <rFont val="Arial"/>
        <family val="2"/>
      </rPr>
      <t xml:space="preserve"> Data source: </t>
    </r>
    <r>
      <rPr>
        <i/>
        <sz val="8"/>
        <rFont val="Arial"/>
        <family val="2"/>
      </rPr>
      <t>Register of Government and Government-guaranteed Debt</t>
    </r>
    <r>
      <rPr>
        <sz val="8"/>
        <rFont val="Arial"/>
        <family val="2"/>
      </rPr>
      <t xml:space="preserve"> of the Ministry of Finance. Preliminary data as of 26 February 2007. </t>
    </r>
  </si>
  <si>
    <r>
      <t xml:space="preserve">    loans (Source: </t>
    </r>
    <r>
      <rPr>
        <i/>
        <sz val="8"/>
        <rFont val="Arial"/>
        <family val="2"/>
      </rPr>
      <t>Register of Government and Government-guaranteed Debt</t>
    </r>
    <r>
      <rPr>
        <sz val="8"/>
        <rFont val="Arial"/>
        <family val="2"/>
      </rPr>
      <t xml:space="preserve"> of the Ministry of Finance. Preliminary data as of 26 February 2007).</t>
    </r>
  </si>
  <si>
    <t>III</t>
  </si>
  <si>
    <t>VI</t>
  </si>
  <si>
    <t>IX</t>
  </si>
  <si>
    <t>XII</t>
  </si>
  <si>
    <t>VІ</t>
  </si>
  <si>
    <t>Related parties</t>
  </si>
  <si>
    <t>Vault cash and current accounts with the BNB</t>
  </si>
  <si>
    <t>Claims on financial institutions, total</t>
  </si>
  <si>
    <t>Demand deposits with banks</t>
  </si>
  <si>
    <t>Time deposits with banks</t>
  </si>
  <si>
    <t>Loans to banks</t>
  </si>
  <si>
    <t>Other claims on banks</t>
  </si>
  <si>
    <t>Loans to other financial institutions</t>
  </si>
  <si>
    <t>Less: specific provisions</t>
  </si>
  <si>
    <t>Claims on financial institutions, net</t>
  </si>
  <si>
    <t>Claims under repurchase agreements</t>
  </si>
  <si>
    <t>Trading portfolio</t>
  </si>
  <si>
    <t>Investment portfolio</t>
  </si>
  <si>
    <t>Investments held to maturity</t>
  </si>
  <si>
    <t>Investments available for sale</t>
  </si>
  <si>
    <t>Loans to non-financial institutions and other customers, total</t>
  </si>
  <si>
    <t>Loans to budget</t>
  </si>
  <si>
    <t>Commercial loans</t>
  </si>
  <si>
    <t>Commercial real estate and construction loans</t>
  </si>
  <si>
    <t>Other commercial loans</t>
  </si>
  <si>
    <t>Agricultural loans</t>
  </si>
  <si>
    <t>Consumer loans</t>
  </si>
  <si>
    <t>Housing mortgage loans to individuals</t>
  </si>
  <si>
    <t>Other loans</t>
  </si>
  <si>
    <t>Loans to non-financial institutions and other customers, net</t>
  </si>
  <si>
    <t>Memo: purchased loans</t>
  </si>
  <si>
    <t>Assets for resale</t>
  </si>
  <si>
    <t>Investments in subsidiaries, associated and joint-venture companies</t>
  </si>
  <si>
    <t>Other assets, total</t>
  </si>
  <si>
    <t>Hedging derivatives</t>
  </si>
  <si>
    <t>Intangible assets</t>
  </si>
  <si>
    <t>Premises and other fixed assets</t>
  </si>
  <si>
    <t>Assets, total</t>
  </si>
  <si>
    <t>LIABILITIES, MINORITY INTEREST, AND CAPITAL</t>
  </si>
  <si>
    <t>Deposits of financial institutions</t>
  </si>
  <si>
    <t>Demand deposits of banks</t>
  </si>
  <si>
    <t>Time deposits of banks</t>
  </si>
  <si>
    <t>Deposits of other financial institutions</t>
  </si>
  <si>
    <t>Deposits of non-financial institutions and other customers</t>
  </si>
  <si>
    <t>Demand deposits</t>
  </si>
  <si>
    <t>Savings deposits</t>
  </si>
  <si>
    <t>Deposits, total</t>
  </si>
  <si>
    <t>Borrowings under repurchase agreements</t>
  </si>
  <si>
    <t>Short-term borrowings</t>
  </si>
  <si>
    <t>From the BNB</t>
  </si>
  <si>
    <t>From banks</t>
  </si>
  <si>
    <t>Long-term borrowings</t>
  </si>
  <si>
    <t>Memo: borrowings from banks</t>
  </si>
  <si>
    <t>Subordinated term debt and debt/equity (hybrid) instruments</t>
  </si>
  <si>
    <t>Subordinated term debt</t>
  </si>
  <si>
    <t>Debt/equity (hybrid) instruments</t>
  </si>
  <si>
    <t>Other liabilities, total</t>
  </si>
  <si>
    <t>Trading portfolio liabilities</t>
  </si>
  <si>
    <t>Specific provisions on off-balance sheet commitments</t>
  </si>
  <si>
    <t>Other liabilities</t>
  </si>
  <si>
    <t>Liabilities, total</t>
  </si>
  <si>
    <t>Minority interest in consolidated subsidiaries</t>
  </si>
  <si>
    <t>Equity</t>
  </si>
  <si>
    <t>Common stock</t>
  </si>
  <si>
    <t>Share premium on common stock</t>
  </si>
  <si>
    <t>Preferred stock and related premium</t>
  </si>
  <si>
    <t>Retained profit/loss, previous years</t>
  </si>
  <si>
    <t>Statutory reserves</t>
  </si>
  <si>
    <t>Other reserves</t>
  </si>
  <si>
    <t>Cumulative foreign exchange translation adjustment</t>
  </si>
  <si>
    <t>Other equity components</t>
  </si>
  <si>
    <t>Revaluation − fixed assets</t>
  </si>
  <si>
    <t>Revaluation − investments available for sale</t>
  </si>
  <si>
    <t>Revaluation − cash flow hedges</t>
  </si>
  <si>
    <t>Profit/loss, current year</t>
  </si>
  <si>
    <t>One-off effect of the change in accounting regime</t>
  </si>
  <si>
    <t>Liabilities, minority interest, and capital, total</t>
  </si>
  <si>
    <t>Memo: credit substitutes and other off-balance sheet commitments</t>
  </si>
  <si>
    <t>* Data from banks' audited annual reports.</t>
  </si>
  <si>
    <t>FINV9150</t>
  </si>
  <si>
    <t>RZBB9155</t>
  </si>
  <si>
    <t>PIRB9170</t>
  </si>
  <si>
    <t>UBBS9200</t>
  </si>
  <si>
    <t>STSA9300</t>
  </si>
  <si>
    <t>TTBB9400</t>
  </si>
  <si>
    <t>BFTB9621</t>
  </si>
  <si>
    <t>BACX9660</t>
  </si>
  <si>
    <t>BUIB9888</t>
  </si>
  <si>
    <t>BPBI9920</t>
  </si>
  <si>
    <t>IORT9120</t>
  </si>
  <si>
    <t>SOMB9130</t>
  </si>
  <si>
    <t>BGUS9160</t>
  </si>
  <si>
    <t>CBUN9195</t>
  </si>
  <si>
    <t>KORP9220</t>
  </si>
  <si>
    <t>PRCB9230</t>
  </si>
  <si>
    <t>DEMI9240</t>
  </si>
  <si>
    <t>CREX9260</t>
  </si>
  <si>
    <t>WEBK9310</t>
  </si>
  <si>
    <t>REXI9320</t>
  </si>
  <si>
    <t>BNPA9440</t>
  </si>
  <si>
    <t>IABG9470</t>
  </si>
  <si>
    <t>BINV9480</t>
  </si>
  <si>
    <t>TEXI9545</t>
  </si>
  <si>
    <t>BUIN9561</t>
  </si>
  <si>
    <t>NASB9620</t>
  </si>
  <si>
    <t>CECB9790</t>
  </si>
  <si>
    <t>ACBP9800</t>
  </si>
  <si>
    <t>INGB9145</t>
  </si>
  <si>
    <t>CITI9250</t>
  </si>
  <si>
    <t>TCZB9350</t>
  </si>
  <si>
    <t>Interest expenditure on demand deposits by non-financial institutions and other customers</t>
  </si>
  <si>
    <t>Interest expenditure on time deposits by non-financial institutions and other customers</t>
  </si>
  <si>
    <t>Interest expenditure on savings deposits by non-financial institutions and other customers</t>
  </si>
  <si>
    <t>Tier one capital       (BGN ’000)</t>
  </si>
  <si>
    <t>Tier two capital        (BGN ’000)</t>
  </si>
  <si>
    <t>Own funds                      (BGN ’000)</t>
  </si>
  <si>
    <t>Risk component (BGN ’000)</t>
  </si>
  <si>
    <t>Tier one capital ratio (%)</t>
  </si>
  <si>
    <t>Capital adequacy ratio (%)</t>
  </si>
  <si>
    <t>42. Capital Adequacy of the Banking System and by Bank Group *</t>
  </si>
  <si>
    <t>Banking system, total</t>
  </si>
  <si>
    <t>Positions</t>
  </si>
  <si>
    <t>Overdue assets of 15 or more days/assets in pawn</t>
  </si>
  <si>
    <t>At sight up to 7 days</t>
  </si>
  <si>
    <t>From 8 days to 1 month</t>
  </si>
  <si>
    <t xml:space="preserve">From 1 to 3 months </t>
  </si>
  <si>
    <t xml:space="preserve">From 3 to 6 months </t>
  </si>
  <si>
    <t xml:space="preserve">From 6 to 12 months </t>
  </si>
  <si>
    <t>Over 1 year</t>
  </si>
  <si>
    <t>Liquid assets, total</t>
  </si>
  <si>
    <t>ASSETS, TOTAL − inflow</t>
  </si>
  <si>
    <t>ATTRACTED FUNDS, TOTAL (DEPOSITS)</t>
  </si>
  <si>
    <t>Coefficient of liquidity assets</t>
  </si>
  <si>
    <t>Adjusted coefficient of liquidity assets to deposits</t>
  </si>
  <si>
    <t>BANKING SYSTEM, TOTAL</t>
  </si>
  <si>
    <t>43. Liquidity of Commercial Banks *</t>
  </si>
  <si>
    <t>Bank groups</t>
  </si>
  <si>
    <t>TOTAL (BGN’000)</t>
  </si>
  <si>
    <t>Standard (%)</t>
  </si>
  <si>
    <t>Watch (%)</t>
  </si>
  <si>
    <t>Substandard (%)</t>
  </si>
  <si>
    <t>Non-performing (%)</t>
  </si>
  <si>
    <t>Provisions (%)</t>
  </si>
  <si>
    <t>Banking system</t>
  </si>
  <si>
    <t>44. Credit Portfolio of Commercial Banks *</t>
  </si>
  <si>
    <t>CENTRAL GOVERNMENT</t>
  </si>
  <si>
    <t>LOCAL GOVERNMENT</t>
  </si>
  <si>
    <t>SOCIAL SECURITY FUNDS</t>
  </si>
  <si>
    <t>GENERAL GOVERNMENT</t>
  </si>
  <si>
    <t>Tax revenue</t>
  </si>
  <si>
    <t>Corporate taxes</t>
  </si>
  <si>
    <t>Personal income tax</t>
  </si>
  <si>
    <t>Value added tax</t>
  </si>
  <si>
    <t>Excises</t>
  </si>
  <si>
    <t>Customs duties and fees</t>
  </si>
  <si>
    <t>Social and health insurance contributions</t>
  </si>
  <si>
    <t>Other taxes</t>
  </si>
  <si>
    <t>Non-tax revenue</t>
  </si>
  <si>
    <t>Grants</t>
  </si>
  <si>
    <t>Total expenditure</t>
  </si>
  <si>
    <t>Current expenditure</t>
  </si>
  <si>
    <t>Salaries and social security payments</t>
  </si>
  <si>
    <t>Scholarships</t>
  </si>
  <si>
    <t>Administrative costs</t>
  </si>
  <si>
    <t>Subsidies</t>
  </si>
  <si>
    <t>to non-financial enterprises and non-profit organizations</t>
  </si>
  <si>
    <t>for healthcare and medical service</t>
  </si>
  <si>
    <t>on external loans</t>
  </si>
  <si>
    <t>on internal loans</t>
  </si>
  <si>
    <t>Social security and benefits</t>
  </si>
  <si>
    <t>Capital expenditure and state reserve growth</t>
  </si>
  <si>
    <t>Transfers/Subsidies and temporary non-interest-bearing loans</t>
  </si>
  <si>
    <t>Balance - deficit(-)/surplus(+)</t>
  </si>
  <si>
    <t>Financing</t>
  </si>
  <si>
    <t>External (net)</t>
  </si>
  <si>
    <t>Domestic (net)</t>
  </si>
  <si>
    <t>incl. privatization (net)</t>
  </si>
  <si>
    <r>
      <t xml:space="preserve">1 </t>
    </r>
    <r>
      <rPr>
        <sz val="7"/>
        <rFont val="Arial"/>
        <family val="2"/>
      </rPr>
      <t>Including privatization revenue, acquisition of shares and requited funds of non-financial corporations and households under GFS 2001 and ESA '95.</t>
    </r>
  </si>
  <si>
    <t>Source: MF.</t>
  </si>
  <si>
    <t>45. Consolidated State Budget</t>
  </si>
  <si>
    <t>Auction number</t>
  </si>
  <si>
    <t>Total nominal velue of government securities issues</t>
  </si>
  <si>
    <t>million BGN</t>
  </si>
  <si>
    <t>Average number of participants</t>
  </si>
  <si>
    <t>46. Government Securities Auctions</t>
  </si>
  <si>
    <t>Number</t>
  </si>
  <si>
    <t>Volume (million BGN)</t>
  </si>
  <si>
    <t>1. Registration of government securities sold on an auction principle</t>
  </si>
  <si>
    <t>2. Registration of target government securities sold to individual investors</t>
  </si>
  <si>
    <t>3. Registration of reverse repurchased prior to maturity government securities through auctions and directly by individuals</t>
  </si>
  <si>
    <t>4. Principal and interest repayments of matured government securities, incl.</t>
  </si>
  <si>
    <t xml:space="preserve">     - principal</t>
  </si>
  <si>
    <t xml:space="preserve">     - interest</t>
  </si>
  <si>
    <t>Notes:</t>
  </si>
  <si>
    <t>1. Government securities at nominal value.</t>
  </si>
  <si>
    <t xml:space="preserve">2. The lev equivalent of government securities in foreign currency is based on the BNB exchange rate </t>
  </si>
  <si>
    <t>of respective currencies on the day of registration.</t>
  </si>
  <si>
    <t>1. Repo agreements</t>
  </si>
  <si>
    <t>2. Outright purcheses and sales</t>
  </si>
  <si>
    <t>3. Transactions with and on behalf of customers</t>
  </si>
  <si>
    <t>4. Blocking/unblocking of government securities, incl.:</t>
  </si>
  <si>
    <t xml:space="preserve">  - for securing budget-supported entites’ funds with commercial banks</t>
  </si>
  <si>
    <t xml:space="preserve">  - in case of registered pledges on government securities</t>
  </si>
  <si>
    <t xml:space="preserve">  - other</t>
  </si>
  <si>
    <t>2. The volume and number of repo agreements include reverse repo agreements and those concluded during the current day.</t>
  </si>
  <si>
    <t>47. Government Securities Primary Registration and Payments</t>
  </si>
  <si>
    <t>1. The nominal value of transactions volume includes government securities issued under Ordinance No. 5 of the MF and BNB and structural reform government securities with and without movement on current accounts with the BNB.</t>
  </si>
  <si>
    <t>3. The lev equivalent of transactions in government securities denominated in foreign currency is recalculated using BNB average monthly exchange rates of respective currencies.</t>
  </si>
  <si>
    <t>48. Government Securities Transactions Registered in the Secondary Market</t>
  </si>
  <si>
    <t>(BGN’000)</t>
  </si>
  <si>
    <t>Volumes</t>
  </si>
  <si>
    <t>Outright transactions in government securities</t>
  </si>
  <si>
    <t>49. Interbank Money Market</t>
  </si>
  <si>
    <t>Equity primary market</t>
  </si>
  <si>
    <t>Bond primary market</t>
  </si>
  <si>
    <t>GS primary market</t>
  </si>
  <si>
    <t>Other securities primary market</t>
  </si>
  <si>
    <t>official market</t>
  </si>
  <si>
    <t>unofficial market</t>
  </si>
  <si>
    <t>50. Bulgarian Stock Exchange – Sofia, Primary Market</t>
  </si>
  <si>
    <t>Segments</t>
  </si>
  <si>
    <t>Securities earmarked for:</t>
  </si>
  <si>
    <t>Transactions</t>
  </si>
  <si>
    <t>Source: Daily BSE-Sofia reports.</t>
  </si>
  <si>
    <t>Equity market</t>
  </si>
  <si>
    <t>Bond market</t>
  </si>
  <si>
    <t>OTC</t>
  </si>
  <si>
    <t>CRBA9898</t>
  </si>
  <si>
    <t>Contents</t>
  </si>
</sst>
</file>

<file path=xl/styles.xml><?xml version="1.0" encoding="utf-8"?>
<styleSheet xmlns="http://schemas.openxmlformats.org/spreadsheetml/2006/main">
  <numFmts count="3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0.000"/>
    <numFmt numFmtId="166" formatCode="###\ ###\ ###"/>
    <numFmt numFmtId="167" formatCode="0.0000"/>
    <numFmt numFmtId="168" formatCode="0.000000"/>
    <numFmt numFmtId="169" formatCode="mmm"/>
    <numFmt numFmtId="170" formatCode="0.00000"/>
    <numFmt numFmtId="171" formatCode="0.000000000"/>
    <numFmt numFmtId="172" formatCode="#,##0.0"/>
    <numFmt numFmtId="173" formatCode="#,##0;[=0]\ \-;#,##0"/>
    <numFmt numFmtId="174" formatCode="mm\.yyyy"/>
    <numFmt numFmtId="175" formatCode="#,##0;[=0]\ ;"/>
    <numFmt numFmtId="176" formatCode="###\ ###\ ##0"/>
    <numFmt numFmtId="177" formatCode="_-* #,##0\ _л_в_._-;\-* #,##0\ _л_в_._-;_-* &quot;-&quot;??\ _л_в_._-;_-@_-"/>
    <numFmt numFmtId="178" formatCode="_-* #,##0\ &quot;лв.&quot;_-;\-* #,##0\ &quot;лв.&quot;_-;_-* &quot;-&quot;??\ &quot;лв.&quot;_-;_-@_-"/>
    <numFmt numFmtId="179" formatCode="0.00000;[=0]\ ;"/>
    <numFmt numFmtId="180" formatCode="\$#,##0\ ;\(\$#,##0\)"/>
    <numFmt numFmtId="181" formatCode="0.0000000"/>
    <numFmt numFmtId="182" formatCode="#,##0.000"/>
    <numFmt numFmtId="183" formatCode="0.0%"/>
    <numFmt numFmtId="184" formatCode="General_)"/>
    <numFmt numFmtId="185" formatCode="dd\.mm\.yyyy"/>
    <numFmt numFmtId="186" formatCode="#,##0.0\ _л_в;\-#,##0.0\ _л_в"/>
    <numFmt numFmtId="187" formatCode="#,##0_);\(#,##0\)"/>
    <numFmt numFmtId="188" formatCode="#,##0.00_);\(#,##0.00\)"/>
    <numFmt numFmtId="189" formatCode="0_);\(0\)"/>
    <numFmt numFmtId="190" formatCode="###\ ###\ ###\ ###"/>
    <numFmt numFmtId="191" formatCode="###"/>
    <numFmt numFmtId="192" formatCode="[$-402]dd\ mmmm\ yyyy\ &quot;г.&quot;"/>
    <numFmt numFmtId="193" formatCode="mm/yyyy"/>
  </numFmts>
  <fonts count="91">
    <font>
      <sz val="10"/>
      <name val="Arial Cyr"/>
      <family val="0"/>
    </font>
    <font>
      <sz val="8"/>
      <name val="Arial Cyr"/>
      <family val="2"/>
    </font>
    <font>
      <u val="single"/>
      <sz val="10"/>
      <color indexed="36"/>
      <name val="Arial CYR"/>
      <family val="0"/>
    </font>
    <font>
      <b/>
      <sz val="18"/>
      <name val="Arial"/>
      <family val="0"/>
    </font>
    <font>
      <b/>
      <sz val="12"/>
      <name val="Arial"/>
      <family val="0"/>
    </font>
    <font>
      <u val="single"/>
      <sz val="10"/>
      <color indexed="12"/>
      <name val="SP_Time"/>
      <family val="0"/>
    </font>
    <font>
      <sz val="10"/>
      <name val="Arial"/>
      <family val="0"/>
    </font>
    <font>
      <b/>
      <sz val="8"/>
      <name val="Arial Narrow"/>
      <family val="2"/>
    </font>
    <font>
      <i/>
      <sz val="8"/>
      <name val="Arial Narrow"/>
      <family val="2"/>
    </font>
    <font>
      <b/>
      <sz val="11"/>
      <name val="Arial CYR"/>
      <family val="2"/>
    </font>
    <font>
      <sz val="10"/>
      <name val="HebarCond"/>
      <family val="0"/>
    </font>
    <font>
      <sz val="12"/>
      <name val="Arial CYR"/>
      <family val="2"/>
    </font>
    <font>
      <b/>
      <sz val="11"/>
      <name val="Arial"/>
      <family val="2"/>
    </font>
    <font>
      <b/>
      <sz val="10"/>
      <name val="Arial"/>
      <family val="2"/>
    </font>
    <font>
      <sz val="12"/>
      <name val="Arial"/>
      <family val="2"/>
    </font>
    <font>
      <sz val="11"/>
      <name val="Arial"/>
      <family val="2"/>
    </font>
    <font>
      <i/>
      <sz val="10"/>
      <name val="Arial"/>
      <family val="2"/>
    </font>
    <font>
      <sz val="8"/>
      <name val="Arial"/>
      <family val="0"/>
    </font>
    <font>
      <sz val="8"/>
      <name val="HebarCond"/>
      <family val="0"/>
    </font>
    <font>
      <sz val="10"/>
      <name val="Hebar"/>
      <family val="0"/>
    </font>
    <font>
      <sz val="10"/>
      <name val="Helv"/>
      <family val="0"/>
    </font>
    <font>
      <b/>
      <sz val="12"/>
      <color indexed="8"/>
      <name val="Arial"/>
      <family val="2"/>
    </font>
    <font>
      <sz val="9"/>
      <name val="Arial"/>
      <family val="2"/>
    </font>
    <font>
      <b/>
      <sz val="9"/>
      <color indexed="8"/>
      <name val="Arial"/>
      <family val="2"/>
    </font>
    <font>
      <b/>
      <vertAlign val="superscript"/>
      <sz val="10"/>
      <name val="Arial"/>
      <family val="2"/>
    </font>
    <font>
      <i/>
      <vertAlign val="superscript"/>
      <sz val="10"/>
      <name val="Arial"/>
      <family val="2"/>
    </font>
    <font>
      <b/>
      <sz val="9"/>
      <name val="Arial"/>
      <family val="2"/>
    </font>
    <font>
      <b/>
      <vertAlign val="superscript"/>
      <sz val="9"/>
      <name val="Arial"/>
      <family val="2"/>
    </font>
    <font>
      <sz val="7"/>
      <name val="Arial"/>
      <family val="2"/>
    </font>
    <font>
      <sz val="9"/>
      <name val="Arial Cyr"/>
      <family val="2"/>
    </font>
    <font>
      <b/>
      <sz val="9"/>
      <name val="Arial Cyr"/>
      <family val="2"/>
    </font>
    <font>
      <b/>
      <sz val="10"/>
      <color indexed="12"/>
      <name val="Arial Narrow"/>
      <family val="2"/>
    </font>
    <font>
      <b/>
      <sz val="10"/>
      <name val="Arial Narrow"/>
      <family val="2"/>
    </font>
    <font>
      <sz val="10"/>
      <color indexed="8"/>
      <name val="Arial Narrow"/>
      <family val="2"/>
    </font>
    <font>
      <b/>
      <sz val="10"/>
      <color indexed="8"/>
      <name val="Arial Narrow"/>
      <family val="2"/>
    </font>
    <font>
      <sz val="10"/>
      <name val="Arial Narrow"/>
      <family val="2"/>
    </font>
    <font>
      <sz val="9"/>
      <name val="Arial Narrow"/>
      <family val="2"/>
    </font>
    <font>
      <vertAlign val="superscript"/>
      <sz val="9"/>
      <name val="Arial Narrow"/>
      <family val="2"/>
    </font>
    <font>
      <b/>
      <sz val="12"/>
      <name val="Arial Narrow"/>
      <family val="2"/>
    </font>
    <font>
      <b/>
      <vertAlign val="superscript"/>
      <sz val="10"/>
      <name val="Arial Narrow"/>
      <family val="2"/>
    </font>
    <font>
      <b/>
      <sz val="12"/>
      <color indexed="8"/>
      <name val="Arial Narrow"/>
      <family val="2"/>
    </font>
    <font>
      <sz val="10"/>
      <color indexed="10"/>
      <name val="Arial"/>
      <family val="2"/>
    </font>
    <font>
      <b/>
      <i/>
      <sz val="10"/>
      <name val="Arial"/>
      <family val="2"/>
    </font>
    <font>
      <vertAlign val="superscript"/>
      <sz val="10"/>
      <name val="Arial"/>
      <family val="2"/>
    </font>
    <font>
      <b/>
      <i/>
      <vertAlign val="superscript"/>
      <sz val="10"/>
      <name val="Arial"/>
      <family val="2"/>
    </font>
    <font>
      <b/>
      <i/>
      <sz val="10"/>
      <color indexed="8"/>
      <name val="Arial"/>
      <family val="2"/>
    </font>
    <font>
      <sz val="10"/>
      <color indexed="8"/>
      <name val="Arial"/>
      <family val="2"/>
    </font>
    <font>
      <b/>
      <sz val="10"/>
      <color indexed="8"/>
      <name val="Arial"/>
      <family val="2"/>
    </font>
    <font>
      <b/>
      <sz val="12"/>
      <name val="Arial CYR"/>
      <family val="2"/>
    </font>
    <font>
      <b/>
      <sz val="11"/>
      <color indexed="8"/>
      <name val="Arial Cyr"/>
      <family val="2"/>
    </font>
    <font>
      <b/>
      <sz val="9"/>
      <color indexed="39"/>
      <name val="Arial Cyr"/>
      <family val="2"/>
    </font>
    <font>
      <sz val="9"/>
      <color indexed="39"/>
      <name val="Arial Cyr"/>
      <family val="2"/>
    </font>
    <font>
      <b/>
      <sz val="10"/>
      <name val="Arial Cyr"/>
      <family val="0"/>
    </font>
    <font>
      <sz val="10"/>
      <color indexed="10"/>
      <name val="Arial Cyr"/>
      <family val="2"/>
    </font>
    <font>
      <sz val="8"/>
      <name val="Arial Narrow"/>
      <family val="2"/>
    </font>
    <font>
      <b/>
      <sz val="8"/>
      <color indexed="8"/>
      <name val="Arial Cyr"/>
      <family val="2"/>
    </font>
    <font>
      <b/>
      <sz val="12"/>
      <color indexed="8"/>
      <name val="Arial CYR"/>
      <family val="2"/>
    </font>
    <font>
      <i/>
      <sz val="9"/>
      <name val="Arial"/>
      <family val="2"/>
    </font>
    <font>
      <sz val="9"/>
      <color indexed="10"/>
      <name val="Arial"/>
      <family val="2"/>
    </font>
    <font>
      <i/>
      <sz val="9"/>
      <name val="Arial Narrow"/>
      <family val="2"/>
    </font>
    <font>
      <i/>
      <sz val="9"/>
      <name val="Arial Cyr"/>
      <family val="0"/>
    </font>
    <font>
      <sz val="9"/>
      <color indexed="8"/>
      <name val="Arial"/>
      <family val="2"/>
    </font>
    <font>
      <i/>
      <sz val="12"/>
      <name val="Arial"/>
      <family val="2"/>
    </font>
    <font>
      <b/>
      <sz val="9"/>
      <color indexed="8"/>
      <name val="Arial Cyr"/>
      <family val="0"/>
    </font>
    <font>
      <sz val="10"/>
      <name val="Courier"/>
      <family val="0"/>
    </font>
    <font>
      <b/>
      <sz val="8"/>
      <name val="Arial"/>
      <family val="2"/>
    </font>
    <font>
      <sz val="10"/>
      <name val="SP_Time"/>
      <family val="0"/>
    </font>
    <font>
      <vertAlign val="superscript"/>
      <sz val="9"/>
      <name val="Arial"/>
      <family val="2"/>
    </font>
    <font>
      <b/>
      <vertAlign val="superscript"/>
      <sz val="12"/>
      <name val="Arial"/>
      <family val="2"/>
    </font>
    <font>
      <vertAlign val="superscript"/>
      <sz val="8"/>
      <name val="Arial"/>
      <family val="2"/>
    </font>
    <font>
      <i/>
      <sz val="8"/>
      <name val="Arial"/>
      <family val="2"/>
    </font>
    <font>
      <b/>
      <sz val="10"/>
      <color indexed="10"/>
      <name val="Arial"/>
      <family val="2"/>
    </font>
    <font>
      <b/>
      <sz val="7"/>
      <color indexed="8"/>
      <name val="Arial"/>
      <family val="2"/>
    </font>
    <font>
      <b/>
      <i/>
      <sz val="9"/>
      <name val="Arial"/>
      <family val="2"/>
    </font>
    <font>
      <b/>
      <sz val="9"/>
      <color indexed="9"/>
      <name val="Arial"/>
      <family val="2"/>
    </font>
    <font>
      <sz val="12"/>
      <name val="Times New Roman"/>
      <family val="0"/>
    </font>
    <font>
      <b/>
      <sz val="10"/>
      <color indexed="8"/>
      <name val="Arial Cyr"/>
      <family val="2"/>
    </font>
    <font>
      <b/>
      <sz val="14"/>
      <name val="Arial"/>
      <family val="2"/>
    </font>
    <font>
      <b/>
      <u val="single"/>
      <sz val="8"/>
      <name val="Arial"/>
      <family val="2"/>
    </font>
    <font>
      <b/>
      <u val="single"/>
      <vertAlign val="superscript"/>
      <sz val="8"/>
      <name val="Arial"/>
      <family val="2"/>
    </font>
    <font>
      <b/>
      <vertAlign val="superscript"/>
      <sz val="8"/>
      <name val="Arial"/>
      <family val="2"/>
    </font>
    <font>
      <b/>
      <i/>
      <sz val="8"/>
      <name val="Arial"/>
      <family val="2"/>
    </font>
    <font>
      <b/>
      <i/>
      <vertAlign val="superscript"/>
      <sz val="8"/>
      <name val="Arial"/>
      <family val="2"/>
    </font>
    <font>
      <b/>
      <i/>
      <vertAlign val="superscript"/>
      <sz val="9"/>
      <name val="Arial"/>
      <family val="2"/>
    </font>
    <font>
      <vertAlign val="superscript"/>
      <sz val="9"/>
      <name val="Arial Cyr"/>
      <family val="0"/>
    </font>
    <font>
      <i/>
      <sz val="10"/>
      <name val="Arial Narrow"/>
      <family val="2"/>
    </font>
    <font>
      <b/>
      <u val="single"/>
      <sz val="10"/>
      <name val="Arial"/>
      <family val="2"/>
    </font>
    <font>
      <i/>
      <sz val="7"/>
      <name val="Arial"/>
      <family val="2"/>
    </font>
    <font>
      <vertAlign val="superscript"/>
      <sz val="7"/>
      <name val="Arial"/>
      <family val="2"/>
    </font>
    <font>
      <b/>
      <sz val="12"/>
      <name val="Arial Cyr"/>
      <family val="0"/>
    </font>
    <font>
      <vertAlign val="superscript"/>
      <sz val="8"/>
      <name val="Arial Cyr"/>
      <family val="2"/>
    </font>
  </fonts>
  <fills count="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s>
  <borders count="61">
    <border>
      <left/>
      <right/>
      <top/>
      <bottom/>
      <diagonal/>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color indexed="22"/>
      </top>
      <bottom style="thin">
        <color indexed="22"/>
      </bottom>
    </border>
    <border>
      <left>
        <color indexed="63"/>
      </left>
      <right style="thin">
        <color indexed="8"/>
      </right>
      <top style="thin">
        <color indexed="22"/>
      </top>
      <bottom style="thin">
        <color indexed="22"/>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22"/>
      </top>
      <bottom style="thin">
        <color indexed="22"/>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color indexed="8"/>
      </bottom>
    </border>
    <border>
      <left style="thin">
        <color indexed="8"/>
      </left>
      <right style="thin">
        <color indexed="8"/>
      </right>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color indexed="8"/>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22"/>
      </top>
      <bottom style="thin"/>
    </border>
    <border>
      <left style="thin">
        <color indexed="8"/>
      </left>
      <right style="thin">
        <color indexed="8"/>
      </right>
      <top style="thin">
        <color indexed="22"/>
      </top>
      <bottom>
        <color indexed="63"/>
      </bottom>
    </border>
    <border>
      <left style="thin">
        <color indexed="8"/>
      </left>
      <right style="thin">
        <color indexed="8"/>
      </right>
      <top>
        <color indexed="63"/>
      </top>
      <bottom style="thin">
        <color indexed="22"/>
      </bottom>
    </border>
    <border>
      <left style="thin">
        <color indexed="8"/>
      </left>
      <right style="thin">
        <color indexed="8"/>
      </right>
      <top style="thin">
        <color indexed="22"/>
      </top>
      <bottom style="thin">
        <color indexed="8"/>
      </bottom>
    </border>
    <border>
      <left style="medium"/>
      <right>
        <color indexed="63"/>
      </right>
      <top>
        <color indexed="63"/>
      </top>
      <bottom>
        <color indexed="63"/>
      </bottom>
    </border>
    <border>
      <left style="medium"/>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color indexed="8"/>
      </right>
      <top>
        <color indexed="63"/>
      </top>
      <bottom style="thin"/>
    </border>
    <border>
      <left style="thin"/>
      <right>
        <color indexed="63"/>
      </right>
      <top style="thin">
        <color indexed="8"/>
      </top>
      <bottom style="thin"/>
    </border>
    <border>
      <left>
        <color indexed="63"/>
      </left>
      <right style="thin"/>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thin"/>
      <top style="thin"/>
      <bottom style="medium"/>
    </border>
    <border>
      <left style="thin"/>
      <right style="thin"/>
      <top style="medium"/>
      <bottom style="thin"/>
    </border>
    <border>
      <left style="medium"/>
      <right style="thin"/>
      <top>
        <color indexed="63"/>
      </top>
      <bottom style="thin"/>
    </border>
  </borders>
  <cellStyleXfs count="70">
    <xf numFmtId="0" fontId="0" fillId="0" borderId="0">
      <alignment/>
      <protection/>
    </xf>
    <xf numFmtId="172" fontId="7" fillId="0" borderId="0" applyNumberFormat="0" applyFill="0" applyBorder="0" applyAlignment="0" applyProtection="0"/>
    <xf numFmtId="0" fontId="0" fillId="0" borderId="0" applyNumberFormat="0" applyFill="0" applyBorder="0" applyAlignment="0" applyProtection="0"/>
    <xf numFmtId="172"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0"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protection/>
    </xf>
    <xf numFmtId="0" fontId="6" fillId="0" borderId="0">
      <alignment/>
      <protection/>
    </xf>
    <xf numFmtId="0" fontId="1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19" fillId="0" borderId="0">
      <alignment/>
      <protection/>
    </xf>
    <xf numFmtId="0" fontId="6" fillId="0" borderId="0">
      <alignment/>
      <protection/>
    </xf>
    <xf numFmtId="0" fontId="0" fillId="0" borderId="0">
      <alignment/>
      <protection/>
    </xf>
    <xf numFmtId="0" fontId="19" fillId="0" borderId="0">
      <alignment/>
      <protection/>
    </xf>
    <xf numFmtId="0" fontId="10" fillId="0" borderId="0">
      <alignment/>
      <protection/>
    </xf>
    <xf numFmtId="0" fontId="19"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84" fontId="20" fillId="0" borderId="0">
      <alignment/>
      <protection/>
    </xf>
    <xf numFmtId="0" fontId="19" fillId="0" borderId="0">
      <alignment/>
      <protection/>
    </xf>
    <xf numFmtId="0" fontId="6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9" fillId="0" borderId="0">
      <alignment/>
      <protection/>
    </xf>
    <xf numFmtId="0" fontId="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10" fillId="0" borderId="0">
      <alignment/>
      <protection/>
    </xf>
    <xf numFmtId="0" fontId="1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0" borderId="0">
      <alignment/>
      <protection/>
    </xf>
    <xf numFmtId="0" fontId="1" fillId="0" borderId="0">
      <alignment/>
      <protection/>
    </xf>
    <xf numFmtId="172" fontId="54" fillId="0" borderId="0">
      <alignment/>
      <protection/>
    </xf>
    <xf numFmtId="9" fontId="0" fillId="0" borderId="0" applyFont="0" applyFill="0" applyBorder="0" applyAlignment="0" applyProtection="0"/>
    <xf numFmtId="0" fontId="1" fillId="0" borderId="1" applyNumberFormat="0" applyFont="0" applyFill="0" applyAlignment="0" applyProtection="0"/>
  </cellStyleXfs>
  <cellXfs count="1537">
    <xf numFmtId="0" fontId="0" fillId="0" borderId="0" xfId="0" applyAlignment="1">
      <alignment/>
    </xf>
    <xf numFmtId="0" fontId="6" fillId="0" borderId="0" xfId="38" applyFont="1">
      <alignment/>
      <protection/>
    </xf>
    <xf numFmtId="0" fontId="13" fillId="0" borderId="0" xfId="38" applyFont="1" applyFill="1" applyAlignment="1">
      <alignment horizontal="center" vertical="justify"/>
      <protection/>
    </xf>
    <xf numFmtId="0" fontId="6" fillId="0" borderId="0" xfId="38" applyFont="1" applyFill="1">
      <alignment/>
      <protection/>
    </xf>
    <xf numFmtId="0" fontId="14" fillId="2" borderId="2" xfId="38" applyFont="1" applyFill="1" applyBorder="1">
      <alignment/>
      <protection/>
    </xf>
    <xf numFmtId="0" fontId="14" fillId="0" borderId="0" xfId="38" applyFont="1" applyFill="1">
      <alignment/>
      <protection/>
    </xf>
    <xf numFmtId="169" fontId="6" fillId="0" borderId="0" xfId="38" applyNumberFormat="1" applyFont="1" applyFill="1">
      <alignment/>
      <protection/>
    </xf>
    <xf numFmtId="0" fontId="16" fillId="0" borderId="0" xfId="38" applyFont="1" applyFill="1">
      <alignment/>
      <protection/>
    </xf>
    <xf numFmtId="0" fontId="11" fillId="0" borderId="0" xfId="49" applyFont="1" applyBorder="1">
      <alignment/>
      <protection/>
    </xf>
    <xf numFmtId="0" fontId="11" fillId="0" borderId="0" xfId="49" applyFont="1">
      <alignment/>
      <protection/>
    </xf>
    <xf numFmtId="0" fontId="11" fillId="0" borderId="0" xfId="49" applyFont="1" applyFill="1">
      <alignment/>
      <protection/>
    </xf>
    <xf numFmtId="0" fontId="22" fillId="2" borderId="0" xfId="29" applyFont="1" applyFill="1" applyBorder="1" applyAlignment="1">
      <alignment horizontal="right" wrapText="1"/>
      <protection/>
    </xf>
    <xf numFmtId="0" fontId="17" fillId="0" borderId="0" xfId="29" applyFont="1">
      <alignment/>
      <protection/>
    </xf>
    <xf numFmtId="184" fontId="23" fillId="2" borderId="0" xfId="29" applyNumberFormat="1" applyFont="1" applyFill="1" applyBorder="1" applyAlignment="1" applyProtection="1">
      <alignment horizontal="left" vertical="center" wrapText="1"/>
      <protection/>
    </xf>
    <xf numFmtId="164" fontId="23" fillId="2" borderId="0" xfId="29" applyNumberFormat="1" applyFont="1" applyFill="1" applyBorder="1" applyAlignment="1">
      <alignment horizontal="right"/>
      <protection/>
    </xf>
    <xf numFmtId="0" fontId="6" fillId="0" borderId="3" xfId="46" applyFont="1" applyBorder="1" applyAlignment="1" applyProtection="1">
      <alignment horizontal="center"/>
      <protection/>
    </xf>
    <xf numFmtId="0" fontId="13" fillId="0" borderId="4" xfId="46" applyFont="1" applyBorder="1" applyAlignment="1">
      <alignment horizontal="centerContinuous"/>
      <protection/>
    </xf>
    <xf numFmtId="0" fontId="13" fillId="0" borderId="5" xfId="46" applyFont="1" applyBorder="1" applyAlignment="1">
      <alignment horizontal="centerContinuous"/>
      <protection/>
    </xf>
    <xf numFmtId="0" fontId="17" fillId="0" borderId="0" xfId="46" applyFont="1">
      <alignment/>
      <protection/>
    </xf>
    <xf numFmtId="164" fontId="6" fillId="0" borderId="6" xfId="46" applyNumberFormat="1" applyFont="1" applyBorder="1" applyAlignment="1">
      <alignment horizontal="center"/>
      <protection/>
    </xf>
    <xf numFmtId="0" fontId="17" fillId="0" borderId="0" xfId="46" applyFont="1" applyAlignment="1">
      <alignment horizontal="center"/>
      <protection/>
    </xf>
    <xf numFmtId="0" fontId="6" fillId="0" borderId="3" xfId="46" applyFont="1" applyBorder="1">
      <alignment/>
      <protection/>
    </xf>
    <xf numFmtId="0" fontId="6" fillId="0" borderId="7" xfId="46" applyFont="1" applyBorder="1">
      <alignment/>
      <protection/>
    </xf>
    <xf numFmtId="0" fontId="13" fillId="0" borderId="0" xfId="27" applyFont="1" applyFill="1">
      <alignment/>
      <protection/>
    </xf>
    <xf numFmtId="0" fontId="6" fillId="0" borderId="0" xfId="27" applyFill="1">
      <alignment/>
      <protection/>
    </xf>
    <xf numFmtId="0" fontId="16" fillId="0" borderId="0" xfId="27" applyFont="1" applyFill="1">
      <alignment/>
      <protection/>
    </xf>
    <xf numFmtId="184" fontId="17" fillId="0" borderId="0" xfId="45" applyFont="1" applyFill="1" applyAlignment="1">
      <alignment horizontal="left" indent="1"/>
      <protection/>
    </xf>
    <xf numFmtId="2" fontId="17" fillId="0" borderId="0" xfId="45" applyNumberFormat="1" applyFont="1" applyFill="1" applyAlignment="1">
      <alignment horizontal="left" indent="2"/>
      <protection/>
    </xf>
    <xf numFmtId="0" fontId="6" fillId="3" borderId="0" xfId="0" applyFont="1" applyFill="1" applyAlignment="1">
      <alignment/>
    </xf>
    <xf numFmtId="0" fontId="6" fillId="2" borderId="0" xfId="0" applyFont="1" applyFill="1" applyBorder="1" applyAlignment="1">
      <alignment horizontal="centerContinuous" vertical="justify"/>
    </xf>
    <xf numFmtId="0" fontId="13" fillId="0" borderId="7" xfId="0" applyFont="1" applyFill="1" applyBorder="1" applyAlignment="1">
      <alignment horizontal="centerContinuous"/>
    </xf>
    <xf numFmtId="0" fontId="13" fillId="0" borderId="8"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7" xfId="0" applyFont="1" applyFill="1" applyBorder="1" applyAlignment="1">
      <alignment horizontal="center"/>
    </xf>
    <xf numFmtId="0" fontId="6" fillId="0" borderId="0" xfId="0" applyFont="1" applyFill="1" applyBorder="1" applyAlignment="1">
      <alignment/>
    </xf>
    <xf numFmtId="0" fontId="6" fillId="0" borderId="0" xfId="0" applyFont="1" applyFill="1" applyAlignment="1">
      <alignment/>
    </xf>
    <xf numFmtId="167" fontId="6" fillId="0" borderId="0" xfId="0" applyNumberFormat="1" applyFont="1" applyFill="1" applyAlignment="1">
      <alignment/>
    </xf>
    <xf numFmtId="0" fontId="22" fillId="0" borderId="0" xfId="0" applyFont="1" applyFill="1" applyAlignment="1">
      <alignment/>
    </xf>
    <xf numFmtId="0" fontId="22" fillId="0" borderId="0" xfId="0" applyFont="1" applyAlignment="1">
      <alignment/>
    </xf>
    <xf numFmtId="164" fontId="22" fillId="0" borderId="0" xfId="0" applyNumberFormat="1" applyFont="1" applyFill="1" applyAlignment="1">
      <alignment/>
    </xf>
    <xf numFmtId="170" fontId="22" fillId="0" borderId="0" xfId="0" applyNumberFormat="1" applyFont="1" applyFill="1" applyAlignment="1">
      <alignment/>
    </xf>
    <xf numFmtId="170" fontId="22" fillId="0" borderId="0" xfId="0" applyNumberFormat="1" applyFont="1" applyAlignment="1">
      <alignment/>
    </xf>
    <xf numFmtId="0" fontId="6" fillId="0" borderId="0" xfId="0" applyFont="1" applyAlignment="1">
      <alignment/>
    </xf>
    <xf numFmtId="167" fontId="6" fillId="0" borderId="0" xfId="0" applyNumberFormat="1" applyFont="1" applyAlignment="1">
      <alignment/>
    </xf>
    <xf numFmtId="0" fontId="28" fillId="0" borderId="0" xfId="0" applyFont="1" applyFill="1" applyAlignment="1">
      <alignment/>
    </xf>
    <xf numFmtId="0" fontId="6" fillId="0" borderId="0" xfId="0" applyFont="1" applyAlignment="1">
      <alignment vertical="center"/>
    </xf>
    <xf numFmtId="0" fontId="6" fillId="3" borderId="0" xfId="0" applyFont="1" applyFill="1" applyAlignment="1">
      <alignment vertical="center"/>
    </xf>
    <xf numFmtId="0" fontId="6" fillId="0" borderId="0" xfId="0" applyFont="1" applyBorder="1" applyAlignment="1">
      <alignment/>
    </xf>
    <xf numFmtId="0" fontId="6" fillId="3" borderId="0" xfId="0" applyFont="1" applyFill="1" applyBorder="1" applyAlignment="1">
      <alignment/>
    </xf>
    <xf numFmtId="0" fontId="22" fillId="3" borderId="0" xfId="0" applyFont="1" applyFill="1" applyAlignment="1">
      <alignment/>
    </xf>
    <xf numFmtId="168" fontId="6" fillId="0" borderId="0" xfId="0" applyNumberFormat="1" applyFont="1" applyFill="1" applyAlignment="1">
      <alignment/>
    </xf>
    <xf numFmtId="168" fontId="6" fillId="0" borderId="0" xfId="0" applyNumberFormat="1" applyFont="1" applyAlignment="1">
      <alignment/>
    </xf>
    <xf numFmtId="168" fontId="28" fillId="0" borderId="0" xfId="0" applyNumberFormat="1" applyFont="1" applyFill="1" applyAlignment="1">
      <alignment/>
    </xf>
    <xf numFmtId="0" fontId="13" fillId="0" borderId="8" xfId="0" applyFont="1" applyFill="1" applyBorder="1" applyAlignment="1">
      <alignment/>
    </xf>
    <xf numFmtId="0" fontId="6" fillId="0" borderId="9" xfId="0" applyFont="1" applyFill="1" applyBorder="1" applyAlignment="1">
      <alignment/>
    </xf>
    <xf numFmtId="170" fontId="6" fillId="0" borderId="0" xfId="0" applyNumberFormat="1" applyFont="1" applyFill="1" applyAlignment="1">
      <alignment/>
    </xf>
    <xf numFmtId="167" fontId="22" fillId="0" borderId="0" xfId="0" applyNumberFormat="1" applyFont="1" applyFill="1" applyAlignment="1">
      <alignment/>
    </xf>
    <xf numFmtId="0" fontId="17" fillId="3" borderId="0" xfId="0" applyFont="1" applyFill="1" applyAlignment="1">
      <alignment/>
    </xf>
    <xf numFmtId="0" fontId="22" fillId="0" borderId="0" xfId="0" applyFont="1" applyFill="1" applyAlignment="1">
      <alignment/>
    </xf>
    <xf numFmtId="0" fontId="17" fillId="0" borderId="0" xfId="0" applyFont="1" applyFill="1" applyAlignment="1">
      <alignment/>
    </xf>
    <xf numFmtId="0" fontId="13" fillId="0" borderId="5" xfId="0" applyFont="1" applyFill="1" applyBorder="1" applyAlignment="1">
      <alignment horizontal="center"/>
    </xf>
    <xf numFmtId="0" fontId="30" fillId="2" borderId="2" xfId="0" applyFont="1" applyFill="1" applyBorder="1" applyAlignment="1">
      <alignment vertical="center"/>
    </xf>
    <xf numFmtId="0" fontId="29" fillId="2" borderId="2" xfId="0" applyFont="1" applyFill="1" applyBorder="1" applyAlignment="1">
      <alignment horizontal="left" vertical="center"/>
    </xf>
    <xf numFmtId="174" fontId="31" fillId="0" borderId="7" xfId="32" applyNumberFormat="1" applyFont="1" applyFill="1" applyBorder="1" applyAlignment="1" applyProtection="1">
      <alignment horizontal="left" vertical="center" wrapText="1"/>
      <protection/>
    </xf>
    <xf numFmtId="174" fontId="32" fillId="0" borderId="7" xfId="32" applyNumberFormat="1" applyFont="1" applyFill="1" applyBorder="1" applyAlignment="1" applyProtection="1">
      <alignment horizontal="center" vertical="center" wrapText="1"/>
      <protection/>
    </xf>
    <xf numFmtId="175" fontId="33" fillId="0" borderId="10" xfId="0" applyNumberFormat="1" applyFont="1" applyFill="1" applyBorder="1" applyAlignment="1" applyProtection="1">
      <alignment/>
      <protection/>
    </xf>
    <xf numFmtId="179" fontId="33" fillId="0" borderId="10" xfId="0" applyNumberFormat="1" applyFont="1" applyFill="1" applyBorder="1" applyAlignment="1" applyProtection="1">
      <alignment/>
      <protection/>
    </xf>
    <xf numFmtId="175" fontId="33" fillId="0" borderId="11" xfId="0" applyNumberFormat="1" applyFont="1" applyFill="1" applyBorder="1" applyAlignment="1" applyProtection="1">
      <alignment/>
      <protection/>
    </xf>
    <xf numFmtId="179" fontId="33" fillId="0" borderId="11" xfId="0" applyNumberFormat="1" applyFont="1" applyFill="1" applyBorder="1" applyAlignment="1" applyProtection="1">
      <alignment/>
      <protection/>
    </xf>
    <xf numFmtId="173" fontId="34" fillId="0" borderId="10" xfId="0" applyNumberFormat="1" applyFont="1" applyFill="1" applyBorder="1" applyAlignment="1" applyProtection="1">
      <alignment/>
      <protection/>
    </xf>
    <xf numFmtId="173" fontId="34" fillId="0" borderId="11" xfId="0" applyNumberFormat="1" applyFont="1" applyFill="1" applyBorder="1" applyAlignment="1" applyProtection="1">
      <alignment/>
      <protection/>
    </xf>
    <xf numFmtId="173" fontId="33" fillId="0" borderId="10" xfId="0" applyNumberFormat="1" applyFont="1" applyFill="1" applyBorder="1" applyAlignment="1" applyProtection="1">
      <alignment/>
      <protection/>
    </xf>
    <xf numFmtId="173" fontId="33" fillId="0" borderId="11" xfId="0" applyNumberFormat="1" applyFont="1" applyFill="1" applyBorder="1" applyAlignment="1" applyProtection="1">
      <alignment/>
      <protection/>
    </xf>
    <xf numFmtId="175" fontId="33" fillId="0" borderId="12" xfId="0" applyNumberFormat="1" applyFont="1" applyFill="1" applyBorder="1" applyAlignment="1" applyProtection="1">
      <alignment/>
      <protection/>
    </xf>
    <xf numFmtId="175" fontId="33" fillId="0" borderId="13" xfId="0" applyNumberFormat="1" applyFont="1" applyFill="1" applyBorder="1" applyAlignment="1" applyProtection="1">
      <alignment/>
      <protection/>
    </xf>
    <xf numFmtId="0" fontId="33" fillId="0" borderId="10" xfId="0" applyNumberFormat="1" applyFont="1" applyFill="1" applyBorder="1" applyAlignment="1" applyProtection="1">
      <alignment horizontal="left" vertical="center" wrapText="1"/>
      <protection/>
    </xf>
    <xf numFmtId="175" fontId="34" fillId="0" borderId="10" xfId="0" applyNumberFormat="1" applyFont="1" applyFill="1" applyBorder="1" applyAlignment="1" applyProtection="1">
      <alignment/>
      <protection/>
    </xf>
    <xf numFmtId="175" fontId="34" fillId="0" borderId="11" xfId="0" applyNumberFormat="1" applyFont="1" applyFill="1" applyBorder="1" applyAlignment="1" applyProtection="1">
      <alignment/>
      <protection/>
    </xf>
    <xf numFmtId="174" fontId="32" fillId="3" borderId="7" xfId="0" applyNumberFormat="1" applyFont="1" applyFill="1" applyBorder="1" applyAlignment="1" applyProtection="1">
      <alignment horizontal="center" vertical="center" wrapText="1"/>
      <protection/>
    </xf>
    <xf numFmtId="174" fontId="32" fillId="3" borderId="7" xfId="33"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left" vertical="center" wrapText="1"/>
      <protection/>
    </xf>
    <xf numFmtId="175" fontId="33" fillId="0" borderId="0" xfId="0" applyNumberFormat="1" applyFont="1" applyFill="1" applyBorder="1" applyAlignment="1" applyProtection="1">
      <alignment/>
      <protection/>
    </xf>
    <xf numFmtId="0" fontId="33" fillId="0" borderId="2" xfId="0" applyNumberFormat="1" applyFont="1" applyFill="1" applyBorder="1" applyAlignment="1" applyProtection="1">
      <alignment horizontal="left" vertical="center" wrapText="1" indent="2"/>
      <protection/>
    </xf>
    <xf numFmtId="173" fontId="33" fillId="0" borderId="2" xfId="0" applyNumberFormat="1" applyFont="1" applyFill="1" applyBorder="1" applyAlignment="1" applyProtection="1">
      <alignment/>
      <protection/>
    </xf>
    <xf numFmtId="173" fontId="33" fillId="0" borderId="9" xfId="0" applyNumberFormat="1" applyFont="1" applyFill="1" applyBorder="1" applyAlignment="1" applyProtection="1">
      <alignment/>
      <protection/>
    </xf>
    <xf numFmtId="0" fontId="35" fillId="0" borderId="0" xfId="33" applyNumberFormat="1" applyFont="1" applyFill="1" applyBorder="1" applyAlignment="1" applyProtection="1">
      <alignment horizontal="left" vertical="top"/>
      <protection/>
    </xf>
    <xf numFmtId="0" fontId="35" fillId="0" borderId="0" xfId="33" applyFont="1" applyFill="1" applyBorder="1">
      <alignment/>
      <protection/>
    </xf>
    <xf numFmtId="0" fontId="35" fillId="0" borderId="0" xfId="33" applyFont="1" applyFill="1">
      <alignment/>
      <protection/>
    </xf>
    <xf numFmtId="174" fontId="32" fillId="0" borderId="7" xfId="0" applyNumberFormat="1" applyFont="1" applyFill="1" applyBorder="1" applyAlignment="1" applyProtection="1">
      <alignment horizontal="center" vertical="center" wrapText="1"/>
      <protection/>
    </xf>
    <xf numFmtId="174" fontId="32" fillId="0" borderId="7" xfId="33" applyNumberFormat="1" applyFont="1" applyFill="1" applyBorder="1" applyAlignment="1" applyProtection="1">
      <alignment horizontal="center" vertical="center" wrapText="1"/>
      <protection/>
    </xf>
    <xf numFmtId="0" fontId="32" fillId="0" borderId="0" xfId="0" applyNumberFormat="1" applyFont="1" applyFill="1" applyBorder="1" applyAlignment="1" applyProtection="1">
      <alignment horizontal="left" vertical="center" wrapText="1"/>
      <protection/>
    </xf>
    <xf numFmtId="175" fontId="34" fillId="0" borderId="0" xfId="0" applyNumberFormat="1" applyFont="1" applyFill="1" applyBorder="1" applyAlignment="1" applyProtection="1">
      <alignment/>
      <protection/>
    </xf>
    <xf numFmtId="175" fontId="34" fillId="0" borderId="8" xfId="0" applyNumberFormat="1" applyFont="1" applyFill="1" applyBorder="1" applyAlignment="1" applyProtection="1">
      <alignment/>
      <protection/>
    </xf>
    <xf numFmtId="0" fontId="0" fillId="0" borderId="0" xfId="0" applyBorder="1" applyAlignment="1">
      <alignment/>
    </xf>
    <xf numFmtId="0" fontId="0" fillId="0" borderId="8" xfId="0" applyBorder="1" applyAlignment="1">
      <alignment/>
    </xf>
    <xf numFmtId="0" fontId="33" fillId="0" borderId="2" xfId="0" applyNumberFormat="1" applyFont="1" applyFill="1" applyBorder="1" applyAlignment="1" applyProtection="1">
      <alignment horizontal="left" vertical="center" wrapText="1"/>
      <protection/>
    </xf>
    <xf numFmtId="175" fontId="33" fillId="0" borderId="2" xfId="0" applyNumberFormat="1" applyFont="1" applyFill="1" applyBorder="1" applyAlignment="1" applyProtection="1">
      <alignment/>
      <protection/>
    </xf>
    <xf numFmtId="175" fontId="33" fillId="0" borderId="9" xfId="0" applyNumberFormat="1" applyFont="1" applyFill="1" applyBorder="1" applyAlignment="1" applyProtection="1">
      <alignment/>
      <protection/>
    </xf>
    <xf numFmtId="173" fontId="34" fillId="0" borderId="14" xfId="0" applyNumberFormat="1" applyFont="1" applyFill="1" applyBorder="1" applyAlignment="1" applyProtection="1">
      <alignment/>
      <protection/>
    </xf>
    <xf numFmtId="173" fontId="33" fillId="0" borderId="14" xfId="0" applyNumberFormat="1" applyFont="1" applyFill="1" applyBorder="1" applyAlignment="1" applyProtection="1">
      <alignment/>
      <protection/>
    </xf>
    <xf numFmtId="173" fontId="33" fillId="0" borderId="15" xfId="0" applyNumberFormat="1" applyFont="1" applyFill="1" applyBorder="1" applyAlignment="1" applyProtection="1">
      <alignment/>
      <protection/>
    </xf>
    <xf numFmtId="0" fontId="36" fillId="0" borderId="16" xfId="0" applyNumberFormat="1" applyFont="1" applyFill="1" applyBorder="1" applyAlignment="1" applyProtection="1">
      <alignment vertical="top" wrapText="1"/>
      <protection/>
    </xf>
    <xf numFmtId="0" fontId="36" fillId="0" borderId="0" xfId="0" applyNumberFormat="1" applyFont="1" applyFill="1" applyBorder="1" applyAlignment="1" applyProtection="1">
      <alignment vertical="top" wrapText="1"/>
      <protection/>
    </xf>
    <xf numFmtId="0" fontId="36" fillId="0" borderId="0" xfId="60" applyNumberFormat="1" applyFont="1" applyFill="1" applyBorder="1" applyAlignment="1" applyProtection="1">
      <alignment horizontal="left" vertical="top" indent="1"/>
      <protection/>
    </xf>
    <xf numFmtId="175" fontId="33" fillId="0" borderId="14" xfId="0" applyNumberFormat="1" applyFont="1" applyFill="1" applyBorder="1" applyAlignment="1" applyProtection="1">
      <alignment/>
      <protection/>
    </xf>
    <xf numFmtId="175" fontId="33" fillId="0" borderId="15" xfId="0" applyNumberFormat="1" applyFont="1" applyFill="1" applyBorder="1" applyAlignment="1" applyProtection="1">
      <alignment/>
      <protection/>
    </xf>
    <xf numFmtId="164" fontId="13" fillId="0" borderId="17" xfId="27" applyNumberFormat="1" applyFont="1" applyFill="1" applyBorder="1" applyAlignment="1">
      <alignment horizontal="right" indent="1"/>
      <protection/>
    </xf>
    <xf numFmtId="164" fontId="13" fillId="0" borderId="18" xfId="27" applyNumberFormat="1" applyFont="1" applyFill="1" applyBorder="1" applyAlignment="1">
      <alignment horizontal="right" indent="1"/>
      <protection/>
    </xf>
    <xf numFmtId="164" fontId="13" fillId="0" borderId="19" xfId="27" applyNumberFormat="1" applyFont="1" applyFill="1" applyBorder="1" applyAlignment="1">
      <alignment horizontal="right" indent="1"/>
      <protection/>
    </xf>
    <xf numFmtId="164" fontId="6" fillId="0" borderId="20" xfId="27" applyNumberFormat="1" applyFill="1" applyBorder="1" applyAlignment="1">
      <alignment horizontal="right" indent="1"/>
      <protection/>
    </xf>
    <xf numFmtId="164" fontId="6" fillId="0" borderId="0" xfId="27" applyNumberFormat="1" applyFill="1" applyBorder="1" applyAlignment="1">
      <alignment horizontal="right" indent="1"/>
      <protection/>
    </xf>
    <xf numFmtId="164" fontId="6" fillId="0" borderId="21" xfId="27" applyNumberFormat="1" applyFill="1" applyBorder="1" applyAlignment="1">
      <alignment horizontal="right" indent="1"/>
      <protection/>
    </xf>
    <xf numFmtId="164" fontId="16" fillId="0" borderId="20" xfId="27" applyNumberFormat="1" applyFont="1" applyFill="1" applyBorder="1" applyAlignment="1">
      <alignment horizontal="right" indent="1"/>
      <protection/>
    </xf>
    <xf numFmtId="164" fontId="16" fillId="0" borderId="0" xfId="27" applyNumberFormat="1" applyFont="1" applyFill="1" applyBorder="1" applyAlignment="1">
      <alignment horizontal="right" indent="1"/>
      <protection/>
    </xf>
    <xf numFmtId="164" fontId="16" fillId="0" borderId="21" xfId="27" applyNumberFormat="1" applyFont="1" applyFill="1" applyBorder="1" applyAlignment="1">
      <alignment horizontal="right" indent="1"/>
      <protection/>
    </xf>
    <xf numFmtId="164" fontId="13" fillId="0" borderId="20" xfId="27" applyNumberFormat="1" applyFont="1" applyFill="1" applyBorder="1" applyAlignment="1">
      <alignment horizontal="right" indent="1"/>
      <protection/>
    </xf>
    <xf numFmtId="164" fontId="13" fillId="0" borderId="0" xfId="27" applyNumberFormat="1" applyFont="1" applyFill="1" applyBorder="1" applyAlignment="1">
      <alignment horizontal="right" indent="1"/>
      <protection/>
    </xf>
    <xf numFmtId="164" fontId="13" fillId="0" borderId="21" xfId="27" applyNumberFormat="1" applyFont="1" applyFill="1" applyBorder="1" applyAlignment="1">
      <alignment horizontal="right" indent="1"/>
      <protection/>
    </xf>
    <xf numFmtId="164" fontId="6" fillId="0" borderId="22" xfId="27" applyNumberFormat="1" applyFill="1" applyBorder="1" applyAlignment="1">
      <alignment horizontal="right" indent="1"/>
      <protection/>
    </xf>
    <xf numFmtId="164" fontId="6" fillId="0" borderId="12" xfId="27" applyNumberFormat="1" applyFill="1" applyBorder="1" applyAlignment="1">
      <alignment horizontal="right" indent="1"/>
      <protection/>
    </xf>
    <xf numFmtId="164" fontId="6" fillId="0" borderId="13" xfId="27" applyNumberFormat="1" applyFill="1" applyBorder="1" applyAlignment="1">
      <alignment horizontal="right" indent="1"/>
      <protection/>
    </xf>
    <xf numFmtId="0" fontId="6" fillId="0" borderId="23" xfId="46" applyFont="1" applyBorder="1">
      <alignment/>
      <protection/>
    </xf>
    <xf numFmtId="0" fontId="13" fillId="0" borderId="23" xfId="46" applyFont="1" applyBorder="1" applyAlignment="1">
      <alignment horizontal="centerContinuous"/>
      <protection/>
    </xf>
    <xf numFmtId="164" fontId="13" fillId="0" borderId="24" xfId="27" applyNumberFormat="1" applyFont="1" applyFill="1" applyBorder="1" applyAlignment="1">
      <alignment horizontal="right" indent="1"/>
      <protection/>
    </xf>
    <xf numFmtId="164" fontId="6" fillId="0" borderId="25" xfId="27" applyNumberFormat="1" applyFill="1" applyBorder="1" applyAlignment="1">
      <alignment horizontal="right" indent="1"/>
      <protection/>
    </xf>
    <xf numFmtId="164" fontId="16" fillId="0" borderId="25" xfId="27" applyNumberFormat="1" applyFont="1" applyFill="1" applyBorder="1" applyAlignment="1">
      <alignment horizontal="right" indent="1"/>
      <protection/>
    </xf>
    <xf numFmtId="164" fontId="13" fillId="0" borderId="25" xfId="27" applyNumberFormat="1" applyFont="1" applyFill="1" applyBorder="1" applyAlignment="1">
      <alignment horizontal="right" indent="1"/>
      <protection/>
    </xf>
    <xf numFmtId="164" fontId="6" fillId="0" borderId="26" xfId="27" applyNumberFormat="1" applyFill="1" applyBorder="1" applyAlignment="1">
      <alignment horizontal="right" indent="1"/>
      <protection/>
    </xf>
    <xf numFmtId="0" fontId="4" fillId="2" borderId="0" xfId="0" applyFont="1" applyFill="1" applyBorder="1" applyAlignment="1">
      <alignment horizontal="left"/>
    </xf>
    <xf numFmtId="0" fontId="6" fillId="2" borderId="2" xfId="0" applyFont="1" applyFill="1" applyBorder="1" applyAlignment="1">
      <alignment horizontal="centerContinuous" vertical="justify"/>
    </xf>
    <xf numFmtId="0" fontId="15" fillId="0" borderId="0" xfId="0" applyFont="1" applyFill="1" applyAlignment="1">
      <alignment/>
    </xf>
    <xf numFmtId="169" fontId="22" fillId="3" borderId="0" xfId="0" applyNumberFormat="1" applyFont="1" applyFill="1" applyBorder="1" applyAlignment="1">
      <alignment/>
    </xf>
    <xf numFmtId="0" fontId="14" fillId="2" borderId="0" xfId="0" applyFont="1" applyFill="1" applyBorder="1" applyAlignment="1">
      <alignment horizontal="centerContinuous" vertical="justify"/>
    </xf>
    <xf numFmtId="0" fontId="15" fillId="3" borderId="0" xfId="0" applyFont="1" applyFill="1" applyAlignment="1">
      <alignment/>
    </xf>
    <xf numFmtId="0" fontId="22" fillId="0" borderId="0" xfId="0" applyFont="1" applyFill="1" applyBorder="1" applyAlignment="1">
      <alignment/>
    </xf>
    <xf numFmtId="2" fontId="22" fillId="0" borderId="0" xfId="0" applyNumberFormat="1" applyFont="1" applyFill="1" applyAlignment="1">
      <alignment/>
    </xf>
    <xf numFmtId="0" fontId="6" fillId="0" borderId="0" xfId="42" applyFont="1">
      <alignment/>
      <protection/>
    </xf>
    <xf numFmtId="0" fontId="6" fillId="0" borderId="0" xfId="42" applyFont="1" applyFill="1">
      <alignment/>
      <protection/>
    </xf>
    <xf numFmtId="0" fontId="13" fillId="0" borderId="27" xfId="42" applyFont="1" applyFill="1" applyBorder="1" applyAlignment="1">
      <alignment horizontal="center" vertical="center" wrapText="1"/>
      <protection/>
    </xf>
    <xf numFmtId="164" fontId="6" fillId="0" borderId="28" xfId="42" applyNumberFormat="1" applyFont="1" applyFill="1" applyBorder="1" applyAlignment="1">
      <alignment horizontal="right" wrapText="1" indent="1"/>
      <protection/>
    </xf>
    <xf numFmtId="164" fontId="6" fillId="0" borderId="16" xfId="42" applyNumberFormat="1" applyFont="1" applyFill="1" applyBorder="1" applyAlignment="1">
      <alignment horizontal="right" wrapText="1" indent="1"/>
      <protection/>
    </xf>
    <xf numFmtId="164" fontId="6" fillId="0" borderId="29" xfId="42" applyNumberFormat="1" applyFont="1" applyFill="1" applyBorder="1" applyAlignment="1">
      <alignment horizontal="right" wrapText="1" indent="1"/>
      <protection/>
    </xf>
    <xf numFmtId="164" fontId="6" fillId="0" borderId="20" xfId="42" applyNumberFormat="1" applyFont="1" applyFill="1" applyBorder="1" applyAlignment="1">
      <alignment horizontal="right" wrapText="1" indent="1"/>
      <protection/>
    </xf>
    <xf numFmtId="164" fontId="6" fillId="0" borderId="0" xfId="42" applyNumberFormat="1" applyFont="1" applyFill="1" applyBorder="1" applyAlignment="1">
      <alignment horizontal="right" wrapText="1" indent="1"/>
      <protection/>
    </xf>
    <xf numFmtId="164" fontId="6" fillId="0" borderId="21" xfId="42" applyNumberFormat="1" applyFont="1" applyFill="1" applyBorder="1" applyAlignment="1">
      <alignment horizontal="right" wrapText="1" indent="1"/>
      <protection/>
    </xf>
    <xf numFmtId="164" fontId="13" fillId="0" borderId="20" xfId="42" applyNumberFormat="1" applyFont="1" applyFill="1" applyBorder="1" applyAlignment="1">
      <alignment horizontal="right" wrapText="1" indent="1"/>
      <protection/>
    </xf>
    <xf numFmtId="164" fontId="13" fillId="0" borderId="0" xfId="42" applyNumberFormat="1" applyFont="1" applyFill="1" applyBorder="1" applyAlignment="1">
      <alignment horizontal="right" wrapText="1" indent="1"/>
      <protection/>
    </xf>
    <xf numFmtId="164" fontId="13" fillId="0" borderId="21" xfId="42" applyNumberFormat="1" applyFont="1" applyFill="1" applyBorder="1" applyAlignment="1">
      <alignment horizontal="right" wrapText="1" indent="1"/>
      <protection/>
    </xf>
    <xf numFmtId="0" fontId="14" fillId="2" borderId="0" xfId="42" applyFont="1" applyFill="1" applyAlignment="1">
      <alignment horizontal="centerContinuous"/>
      <protection/>
    </xf>
    <xf numFmtId="0" fontId="14" fillId="0" borderId="0" xfId="42" applyFont="1">
      <alignment/>
      <protection/>
    </xf>
    <xf numFmtId="0" fontId="14" fillId="2" borderId="0" xfId="42" applyFont="1" applyFill="1">
      <alignment/>
      <protection/>
    </xf>
    <xf numFmtId="0" fontId="14" fillId="0" borderId="0" xfId="42" applyFont="1" applyFill="1">
      <alignment/>
      <protection/>
    </xf>
    <xf numFmtId="0" fontId="15" fillId="0" borderId="0" xfId="0" applyFont="1" applyAlignment="1">
      <alignment/>
    </xf>
    <xf numFmtId="0" fontId="6" fillId="0" borderId="24" xfId="0" applyFont="1" applyFill="1" applyBorder="1" applyAlignment="1">
      <alignment/>
    </xf>
    <xf numFmtId="0" fontId="6" fillId="0" borderId="30" xfId="0" applyFont="1" applyFill="1" applyBorder="1" applyAlignment="1">
      <alignment/>
    </xf>
    <xf numFmtId="0" fontId="13" fillId="0" borderId="25" xfId="0" applyFont="1" applyFill="1" applyBorder="1" applyAlignment="1">
      <alignment horizontal="centerContinuous" vertical="center"/>
    </xf>
    <xf numFmtId="164" fontId="42" fillId="0" borderId="7" xfId="0" applyNumberFormat="1" applyFont="1" applyFill="1" applyBorder="1" applyAlignment="1">
      <alignment horizontal="right" indent="1"/>
    </xf>
    <xf numFmtId="183" fontId="42" fillId="0" borderId="7" xfId="68" applyNumberFormat="1" applyFont="1" applyFill="1" applyBorder="1" applyAlignment="1">
      <alignment horizontal="right" indent="1"/>
    </xf>
    <xf numFmtId="0" fontId="6" fillId="0" borderId="30" xfId="0" applyFont="1" applyFill="1" applyBorder="1" applyAlignment="1">
      <alignment wrapText="1"/>
    </xf>
    <xf numFmtId="164" fontId="6" fillId="0" borderId="3" xfId="0" applyNumberFormat="1" applyFont="1" applyFill="1" applyBorder="1" applyAlignment="1">
      <alignment horizontal="right" indent="1"/>
    </xf>
    <xf numFmtId="183" fontId="6" fillId="0" borderId="3" xfId="68" applyNumberFormat="1" applyFont="1" applyFill="1" applyBorder="1" applyAlignment="1">
      <alignment horizontal="right" indent="1"/>
    </xf>
    <xf numFmtId="0" fontId="6" fillId="0" borderId="25" xfId="0" applyFont="1" applyFill="1" applyBorder="1" applyAlignment="1">
      <alignment/>
    </xf>
    <xf numFmtId="0" fontId="6" fillId="0" borderId="8" xfId="0" applyFont="1" applyFill="1" applyBorder="1" applyAlignment="1">
      <alignment wrapText="1"/>
    </xf>
    <xf numFmtId="164" fontId="6" fillId="0" borderId="31" xfId="0" applyNumberFormat="1" applyFont="1" applyFill="1" applyBorder="1" applyAlignment="1">
      <alignment horizontal="right" indent="1"/>
    </xf>
    <xf numFmtId="183" fontId="6" fillId="0" borderId="31" xfId="68" applyNumberFormat="1" applyFont="1" applyFill="1" applyBorder="1" applyAlignment="1">
      <alignment horizontal="right" indent="1"/>
    </xf>
    <xf numFmtId="0" fontId="6" fillId="0" borderId="8" xfId="0" applyFont="1" applyFill="1" applyBorder="1" applyAlignment="1">
      <alignment/>
    </xf>
    <xf numFmtId="0" fontId="13" fillId="0" borderId="23" xfId="0" applyFont="1" applyFill="1" applyBorder="1" applyAlignment="1">
      <alignment/>
    </xf>
    <xf numFmtId="164" fontId="13" fillId="0" borderId="7" xfId="0" applyNumberFormat="1" applyFont="1" applyFill="1" applyBorder="1" applyAlignment="1">
      <alignment horizontal="right" indent="1"/>
    </xf>
    <xf numFmtId="183" fontId="13" fillId="0" borderId="7" xfId="68" applyNumberFormat="1" applyFont="1" applyFill="1" applyBorder="1" applyAlignment="1">
      <alignment horizontal="right" indent="1"/>
    </xf>
    <xf numFmtId="0" fontId="6" fillId="0" borderId="32" xfId="0" applyFont="1" applyFill="1" applyBorder="1" applyAlignment="1">
      <alignment horizontal="center"/>
    </xf>
    <xf numFmtId="183" fontId="42" fillId="0" borderId="7" xfId="68" applyNumberFormat="1" applyFont="1" applyBorder="1" applyAlignment="1">
      <alignment horizontal="right" indent="1"/>
    </xf>
    <xf numFmtId="164" fontId="42" fillId="0" borderId="7" xfId="0" applyNumberFormat="1" applyFont="1" applyBorder="1" applyAlignment="1">
      <alignment horizontal="right" indent="1"/>
    </xf>
    <xf numFmtId="183" fontId="6" fillId="0" borderId="3" xfId="68" applyNumberFormat="1" applyFont="1" applyBorder="1" applyAlignment="1">
      <alignment horizontal="right" indent="1"/>
    </xf>
    <xf numFmtId="164" fontId="6" fillId="0" borderId="3" xfId="0" applyNumberFormat="1" applyFont="1" applyBorder="1" applyAlignment="1">
      <alignment horizontal="right" indent="1"/>
    </xf>
    <xf numFmtId="183" fontId="6" fillId="0" borderId="31" xfId="68" applyNumberFormat="1" applyFont="1" applyBorder="1" applyAlignment="1">
      <alignment horizontal="right" indent="1"/>
    </xf>
    <xf numFmtId="164" fontId="6" fillId="0" borderId="31" xfId="0" applyNumberFormat="1" applyFont="1" applyBorder="1" applyAlignment="1">
      <alignment horizontal="right" indent="1"/>
    </xf>
    <xf numFmtId="0" fontId="6" fillId="0" borderId="32" xfId="0" applyFont="1" applyFill="1" applyBorder="1" applyAlignment="1">
      <alignment/>
    </xf>
    <xf numFmtId="164" fontId="6" fillId="0" borderId="6" xfId="0" applyNumberFormat="1" applyFont="1" applyFill="1" applyBorder="1" applyAlignment="1">
      <alignment horizontal="right" indent="1"/>
    </xf>
    <xf numFmtId="183" fontId="6" fillId="0" borderId="6" xfId="68" applyNumberFormat="1" applyFont="1" applyBorder="1" applyAlignment="1">
      <alignment horizontal="right" indent="1"/>
    </xf>
    <xf numFmtId="164" fontId="6" fillId="0" borderId="6" xfId="0" applyNumberFormat="1" applyFont="1" applyBorder="1" applyAlignment="1">
      <alignment horizontal="right" indent="1"/>
    </xf>
    <xf numFmtId="0" fontId="6" fillId="0" borderId="6" xfId="0" applyFont="1" applyFill="1" applyBorder="1" applyAlignment="1">
      <alignment horizontal="right" indent="1"/>
    </xf>
    <xf numFmtId="0" fontId="6" fillId="0" borderId="6" xfId="0" applyFont="1" applyBorder="1" applyAlignment="1">
      <alignment horizontal="right" indent="1"/>
    </xf>
    <xf numFmtId="0" fontId="6" fillId="0" borderId="5" xfId="0" applyFont="1" applyFill="1" applyBorder="1" applyAlignment="1">
      <alignment/>
    </xf>
    <xf numFmtId="164" fontId="6" fillId="0" borderId="7" xfId="0" applyNumberFormat="1" applyFont="1" applyFill="1" applyBorder="1" applyAlignment="1">
      <alignment horizontal="right" indent="1"/>
    </xf>
    <xf numFmtId="183" fontId="6" fillId="0" borderId="7" xfId="68" applyNumberFormat="1" applyFont="1" applyBorder="1" applyAlignment="1">
      <alignment horizontal="right" indent="1"/>
    </xf>
    <xf numFmtId="164" fontId="6" fillId="0" borderId="7" xfId="0" applyNumberFormat="1" applyFont="1" applyBorder="1" applyAlignment="1">
      <alignment horizontal="right" indent="1"/>
    </xf>
    <xf numFmtId="183" fontId="13" fillId="0" borderId="7" xfId="68" applyNumberFormat="1" applyFont="1" applyBorder="1" applyAlignment="1">
      <alignment horizontal="right" indent="1"/>
    </xf>
    <xf numFmtId="164" fontId="13" fillId="0" borderId="7" xfId="0" applyNumberFormat="1" applyFont="1" applyBorder="1" applyAlignment="1">
      <alignment horizontal="right" indent="1"/>
    </xf>
    <xf numFmtId="0" fontId="13" fillId="0" borderId="30" xfId="0" applyFont="1" applyBorder="1" applyAlignment="1">
      <alignment/>
    </xf>
    <xf numFmtId="0" fontId="13" fillId="0" borderId="8" xfId="0" applyFont="1" applyBorder="1" applyAlignment="1">
      <alignment horizontal="centerContinuous" vertical="center"/>
    </xf>
    <xf numFmtId="0" fontId="13" fillId="0" borderId="9" xfId="0" applyFont="1" applyBorder="1" applyAlignment="1">
      <alignment/>
    </xf>
    <xf numFmtId="0" fontId="6" fillId="0" borderId="8" xfId="0" applyFont="1" applyBorder="1" applyAlignment="1">
      <alignment/>
    </xf>
    <xf numFmtId="0" fontId="42" fillId="0" borderId="0" xfId="0" applyFont="1" applyAlignment="1">
      <alignment/>
    </xf>
    <xf numFmtId="0" fontId="42" fillId="3" borderId="0" xfId="0" applyFont="1" applyFill="1" applyAlignment="1">
      <alignment/>
    </xf>
    <xf numFmtId="0" fontId="13" fillId="0" borderId="0" xfId="0" applyFont="1" applyAlignment="1">
      <alignment/>
    </xf>
    <xf numFmtId="0" fontId="13" fillId="3" borderId="0" xfId="0" applyFont="1" applyFill="1" applyAlignment="1">
      <alignment/>
    </xf>
    <xf numFmtId="0" fontId="42" fillId="0" borderId="0" xfId="0" applyFont="1" applyBorder="1" applyAlignment="1">
      <alignment/>
    </xf>
    <xf numFmtId="0" fontId="42" fillId="3" borderId="0" xfId="0" applyFont="1" applyFill="1" applyBorder="1" applyAlignment="1">
      <alignment/>
    </xf>
    <xf numFmtId="183" fontId="6" fillId="2" borderId="0" xfId="0" applyNumberFormat="1" applyFont="1" applyFill="1" applyBorder="1" applyAlignment="1">
      <alignment horizontal="centerContinuous" vertical="justify"/>
    </xf>
    <xf numFmtId="0" fontId="4" fillId="2" borderId="2" xfId="0" applyFont="1" applyFill="1" applyBorder="1" applyAlignment="1">
      <alignment/>
    </xf>
    <xf numFmtId="0" fontId="6" fillId="2" borderId="2" xfId="0" applyFont="1" applyFill="1" applyBorder="1" applyAlignment="1">
      <alignment/>
    </xf>
    <xf numFmtId="183" fontId="6" fillId="2" borderId="2" xfId="0" applyNumberFormat="1" applyFont="1" applyFill="1" applyBorder="1" applyAlignment="1">
      <alignment/>
    </xf>
    <xf numFmtId="0" fontId="13" fillId="0" borderId="24" xfId="0" applyFont="1" applyBorder="1" applyAlignment="1">
      <alignment/>
    </xf>
    <xf numFmtId="0" fontId="13" fillId="0" borderId="25" xfId="0" applyFont="1" applyBorder="1" applyAlignment="1">
      <alignment horizontal="centerContinuous" vertical="center"/>
    </xf>
    <xf numFmtId="0" fontId="13" fillId="0" borderId="32" xfId="0" applyFont="1" applyBorder="1" applyAlignment="1">
      <alignment/>
    </xf>
    <xf numFmtId="0" fontId="6" fillId="0" borderId="25" xfId="0" applyFont="1" applyBorder="1" applyAlignment="1">
      <alignment/>
    </xf>
    <xf numFmtId="0" fontId="6" fillId="0" borderId="32" xfId="0" applyFont="1" applyBorder="1" applyAlignment="1">
      <alignment/>
    </xf>
    <xf numFmtId="0" fontId="13" fillId="0" borderId="25" xfId="0" applyFont="1" applyFill="1" applyBorder="1" applyAlignment="1">
      <alignment/>
    </xf>
    <xf numFmtId="0" fontId="14" fillId="2" borderId="0" xfId="0" applyFont="1" applyFill="1" applyBorder="1" applyAlignment="1">
      <alignment horizontal="centerContinuous"/>
    </xf>
    <xf numFmtId="0" fontId="14" fillId="3" borderId="0" xfId="0" applyFont="1" applyFill="1" applyAlignment="1">
      <alignment/>
    </xf>
    <xf numFmtId="0" fontId="14" fillId="2" borderId="2" xfId="0" applyFont="1" applyFill="1" applyBorder="1" applyAlignment="1">
      <alignment/>
    </xf>
    <xf numFmtId="0" fontId="13" fillId="0" borderId="3" xfId="0" applyFont="1" applyFill="1" applyBorder="1" applyAlignment="1">
      <alignment horizontal="center"/>
    </xf>
    <xf numFmtId="0" fontId="13" fillId="0" borderId="31" xfId="0" applyFont="1" applyFill="1" applyBorder="1" applyAlignment="1">
      <alignment horizontal="center"/>
    </xf>
    <xf numFmtId="0" fontId="13" fillId="0" borderId="6" xfId="0" applyFont="1" applyFill="1" applyBorder="1" applyAlignment="1">
      <alignment/>
    </xf>
    <xf numFmtId="0" fontId="6" fillId="0" borderId="31" xfId="0" applyFont="1" applyFill="1" applyBorder="1" applyAlignment="1">
      <alignment/>
    </xf>
    <xf numFmtId="0" fontId="6" fillId="0" borderId="6" xfId="0" applyFont="1" applyFill="1" applyBorder="1" applyAlignment="1">
      <alignment/>
    </xf>
    <xf numFmtId="0" fontId="22" fillId="0" borderId="0" xfId="0" applyFont="1" applyFill="1" applyAlignment="1">
      <alignment horizontal="centerContinuous" vertical="justify"/>
    </xf>
    <xf numFmtId="0" fontId="9" fillId="2" borderId="0" xfId="0" applyFont="1" applyFill="1" applyBorder="1" applyAlignment="1">
      <alignment horizontal="left" vertical="center"/>
    </xf>
    <xf numFmtId="0" fontId="29" fillId="2" borderId="0" xfId="0" applyFont="1" applyFill="1" applyBorder="1" applyAlignment="1">
      <alignment horizontal="centerContinuous" vertical="center"/>
    </xf>
    <xf numFmtId="0" fontId="48" fillId="2" borderId="0" xfId="0" applyFont="1" applyFill="1" applyBorder="1" applyAlignment="1">
      <alignment horizontal="left" vertical="center"/>
    </xf>
    <xf numFmtId="0" fontId="11" fillId="0" borderId="0" xfId="0" applyFont="1" applyAlignment="1">
      <alignment/>
    </xf>
    <xf numFmtId="0" fontId="11" fillId="2" borderId="0" xfId="0" applyFont="1" applyFill="1" applyBorder="1" applyAlignment="1">
      <alignment horizontal="centerContinuous" vertical="center"/>
    </xf>
    <xf numFmtId="0" fontId="33" fillId="0" borderId="0" xfId="0" applyNumberFormat="1" applyFont="1" applyFill="1" applyBorder="1" applyAlignment="1" applyProtection="1">
      <alignment horizontal="right" vertical="center" wrapText="1" indent="1"/>
      <protection/>
    </xf>
    <xf numFmtId="175" fontId="33" fillId="0" borderId="0" xfId="0" applyNumberFormat="1" applyFont="1" applyFill="1" applyBorder="1" applyAlignment="1" applyProtection="1">
      <alignment horizontal="right" indent="1"/>
      <protection/>
    </xf>
    <xf numFmtId="175" fontId="33" fillId="0" borderId="8" xfId="0" applyNumberFormat="1" applyFont="1" applyFill="1" applyBorder="1" applyAlignment="1" applyProtection="1">
      <alignment horizontal="right" indent="1"/>
      <protection/>
    </xf>
    <xf numFmtId="173" fontId="34" fillId="0" borderId="0" xfId="33" applyNumberFormat="1" applyFont="1" applyFill="1" applyBorder="1" applyAlignment="1" applyProtection="1">
      <alignment horizontal="right" vertical="center" wrapText="1" indent="1"/>
      <protection/>
    </xf>
    <xf numFmtId="173" fontId="34" fillId="0" borderId="0" xfId="0" applyNumberFormat="1" applyFont="1" applyFill="1" applyBorder="1" applyAlignment="1" applyProtection="1">
      <alignment horizontal="right" indent="1"/>
      <protection/>
    </xf>
    <xf numFmtId="173" fontId="34" fillId="0" borderId="8" xfId="0" applyNumberFormat="1" applyFont="1" applyFill="1" applyBorder="1" applyAlignment="1" applyProtection="1">
      <alignment horizontal="right" indent="1"/>
      <protection/>
    </xf>
    <xf numFmtId="173" fontId="33" fillId="0" borderId="0" xfId="33" applyNumberFormat="1" applyFont="1" applyFill="1" applyBorder="1" applyAlignment="1" applyProtection="1">
      <alignment horizontal="right" vertical="center" wrapText="1" indent="1"/>
      <protection/>
    </xf>
    <xf numFmtId="173" fontId="33" fillId="0" borderId="0" xfId="0" applyNumberFormat="1" applyFont="1" applyFill="1" applyBorder="1" applyAlignment="1" applyProtection="1">
      <alignment horizontal="right" indent="1"/>
      <protection/>
    </xf>
    <xf numFmtId="173" fontId="33" fillId="0" borderId="8" xfId="0" applyNumberFormat="1" applyFont="1" applyFill="1" applyBorder="1" applyAlignment="1" applyProtection="1">
      <alignment horizontal="right" indent="1"/>
      <protection/>
    </xf>
    <xf numFmtId="0" fontId="33" fillId="0" borderId="2" xfId="0" applyNumberFormat="1" applyFont="1" applyFill="1" applyBorder="1" applyAlignment="1" applyProtection="1">
      <alignment horizontal="right" vertical="center" wrapText="1" indent="1"/>
      <protection/>
    </xf>
    <xf numFmtId="173" fontId="33" fillId="0" borderId="2" xfId="0" applyNumberFormat="1" applyFont="1" applyFill="1" applyBorder="1" applyAlignment="1" applyProtection="1">
      <alignment horizontal="right" indent="1"/>
      <protection/>
    </xf>
    <xf numFmtId="173" fontId="33" fillId="0" borderId="9" xfId="0" applyNumberFormat="1" applyFont="1" applyFill="1" applyBorder="1" applyAlignment="1" applyProtection="1">
      <alignment horizontal="right" indent="1"/>
      <protection/>
    </xf>
    <xf numFmtId="0" fontId="34" fillId="2" borderId="2" xfId="33" applyNumberFormat="1" applyFont="1" applyFill="1" applyBorder="1" applyAlignment="1" applyProtection="1">
      <alignment horizontal="left" vertical="center" wrapText="1"/>
      <protection/>
    </xf>
    <xf numFmtId="0" fontId="34" fillId="2" borderId="2" xfId="33" applyNumberFormat="1" applyFont="1" applyFill="1" applyBorder="1" applyAlignment="1" applyProtection="1">
      <alignment horizontal="centerContinuous" vertical="center" wrapText="1"/>
      <protection/>
    </xf>
    <xf numFmtId="175" fontId="33" fillId="0" borderId="2" xfId="0" applyNumberFormat="1" applyFont="1" applyFill="1" applyBorder="1" applyAlignment="1" applyProtection="1">
      <alignment horizontal="right" indent="1"/>
      <protection/>
    </xf>
    <xf numFmtId="175" fontId="33" fillId="0" borderId="9" xfId="0" applyNumberFormat="1" applyFont="1" applyFill="1" applyBorder="1" applyAlignment="1" applyProtection="1">
      <alignment horizontal="right" indent="1"/>
      <protection/>
    </xf>
    <xf numFmtId="0" fontId="49" fillId="2" borderId="0" xfId="58" applyFont="1" applyFill="1" applyBorder="1" applyAlignment="1">
      <alignment vertical="center"/>
      <protection/>
    </xf>
    <xf numFmtId="0" fontId="50" fillId="0" borderId="0" xfId="59" applyFont="1" applyFill="1">
      <alignment/>
      <protection/>
    </xf>
    <xf numFmtId="0" fontId="51" fillId="0" borderId="0" xfId="59" applyFont="1" applyFill="1">
      <alignment/>
      <protection/>
    </xf>
    <xf numFmtId="0" fontId="35" fillId="0" borderId="3" xfId="0" applyFont="1" applyFill="1" applyBorder="1" applyAlignment="1">
      <alignment/>
    </xf>
    <xf numFmtId="0" fontId="35" fillId="0" borderId="30" xfId="0" applyFont="1" applyFill="1" applyBorder="1" applyAlignment="1">
      <alignment/>
    </xf>
    <xf numFmtId="0" fontId="29" fillId="0" borderId="0" xfId="59" applyFont="1" applyFill="1">
      <alignment/>
      <protection/>
    </xf>
    <xf numFmtId="0" fontId="0" fillId="0" borderId="3" xfId="59" applyFont="1" applyFill="1" applyBorder="1">
      <alignment/>
      <protection/>
    </xf>
    <xf numFmtId="2" fontId="0" fillId="0" borderId="3" xfId="59" applyNumberFormat="1" applyFont="1" applyFill="1" applyBorder="1">
      <alignment/>
      <protection/>
    </xf>
    <xf numFmtId="0" fontId="0" fillId="0" borderId="0" xfId="59" applyFont="1" applyFill="1">
      <alignment/>
      <protection/>
    </xf>
    <xf numFmtId="0" fontId="0" fillId="0" borderId="31" xfId="59" applyFont="1" applyFill="1" applyBorder="1">
      <alignment/>
      <protection/>
    </xf>
    <xf numFmtId="0" fontId="0" fillId="0" borderId="0" xfId="59" applyFont="1" applyFill="1" applyBorder="1">
      <alignment/>
      <protection/>
    </xf>
    <xf numFmtId="0" fontId="0" fillId="0" borderId="18" xfId="59" applyFont="1" applyFill="1" applyBorder="1">
      <alignment/>
      <protection/>
    </xf>
    <xf numFmtId="0" fontId="0" fillId="0" borderId="30" xfId="59" applyFont="1" applyFill="1" applyBorder="1">
      <alignment/>
      <protection/>
    </xf>
    <xf numFmtId="164" fontId="0" fillId="0" borderId="0" xfId="59" applyNumberFormat="1" applyFont="1" applyFill="1">
      <alignment/>
      <protection/>
    </xf>
    <xf numFmtId="0" fontId="53" fillId="0" borderId="0" xfId="59" applyFont="1" applyFill="1">
      <alignment/>
      <protection/>
    </xf>
    <xf numFmtId="0" fontId="0" fillId="3" borderId="0" xfId="0" applyFont="1" applyFill="1" applyBorder="1" applyAlignment="1">
      <alignment/>
    </xf>
    <xf numFmtId="0" fontId="48" fillId="2" borderId="0" xfId="0" applyFont="1" applyFill="1" applyBorder="1" applyAlignment="1">
      <alignment horizontal="left"/>
    </xf>
    <xf numFmtId="172" fontId="1" fillId="2" borderId="0" xfId="67" applyFont="1" applyFill="1" applyBorder="1" applyAlignment="1">
      <alignment horizontal="centerContinuous"/>
      <protection/>
    </xf>
    <xf numFmtId="172" fontId="1" fillId="2" borderId="0" xfId="67" applyFont="1" applyFill="1" applyBorder="1">
      <alignment/>
      <protection/>
    </xf>
    <xf numFmtId="172" fontId="1" fillId="0" borderId="0" xfId="67" applyFont="1">
      <alignment/>
      <protection/>
    </xf>
    <xf numFmtId="172" fontId="52" fillId="0" borderId="0" xfId="67" applyFont="1">
      <alignment/>
      <protection/>
    </xf>
    <xf numFmtId="172" fontId="0" fillId="0" borderId="0" xfId="67" applyFont="1">
      <alignment/>
      <protection/>
    </xf>
    <xf numFmtId="172" fontId="0" fillId="0" borderId="0" xfId="67" applyFont="1" applyBorder="1">
      <alignment/>
      <protection/>
    </xf>
    <xf numFmtId="1" fontId="52" fillId="0" borderId="7" xfId="67" applyNumberFormat="1" applyFont="1" applyBorder="1" applyAlignment="1">
      <alignment horizontal="center" vertical="center"/>
      <protection/>
    </xf>
    <xf numFmtId="172" fontId="0" fillId="0" borderId="25" xfId="67" applyFont="1" applyBorder="1" applyAlignment="1">
      <alignment horizontal="right" indent="1"/>
      <protection/>
    </xf>
    <xf numFmtId="1" fontId="52" fillId="0" borderId="8" xfId="67" applyNumberFormat="1" applyFont="1" applyBorder="1" applyAlignment="1">
      <alignment horizontal="right" indent="1"/>
      <protection/>
    </xf>
    <xf numFmtId="172" fontId="0" fillId="0" borderId="0" xfId="67" applyFont="1" applyBorder="1" applyAlignment="1">
      <alignment horizontal="right" indent="1"/>
      <protection/>
    </xf>
    <xf numFmtId="172" fontId="0" fillId="0" borderId="8" xfId="67" applyFont="1" applyBorder="1" applyAlignment="1">
      <alignment horizontal="right" indent="1"/>
      <protection/>
    </xf>
    <xf numFmtId="172" fontId="0" fillId="0" borderId="25" xfId="67" applyNumberFormat="1" applyFont="1" applyBorder="1" applyAlignment="1">
      <alignment horizontal="right" indent="1"/>
      <protection/>
    </xf>
    <xf numFmtId="172" fontId="52" fillId="0" borderId="0" xfId="67" applyNumberFormat="1" applyFont="1" applyFill="1" applyBorder="1" applyAlignment="1">
      <alignment horizontal="right" indent="1"/>
      <protection/>
    </xf>
    <xf numFmtId="172" fontId="52" fillId="0" borderId="25" xfId="67" applyNumberFormat="1" applyFont="1" applyFill="1" applyBorder="1" applyAlignment="1">
      <alignment horizontal="right" indent="1"/>
      <protection/>
    </xf>
    <xf numFmtId="172" fontId="52" fillId="0" borderId="8" xfId="67" applyNumberFormat="1" applyFont="1" applyFill="1" applyBorder="1" applyAlignment="1">
      <alignment horizontal="right" indent="1"/>
      <protection/>
    </xf>
    <xf numFmtId="172" fontId="0" fillId="0" borderId="0" xfId="67" applyNumberFormat="1" applyFont="1" applyBorder="1" applyAlignment="1">
      <alignment horizontal="right" indent="1"/>
      <protection/>
    </xf>
    <xf numFmtId="172" fontId="0" fillId="0" borderId="8" xfId="67" applyNumberFormat="1" applyFont="1" applyBorder="1" applyAlignment="1">
      <alignment horizontal="right" indent="1"/>
      <protection/>
    </xf>
    <xf numFmtId="172" fontId="52" fillId="0" borderId="0" xfId="67" applyNumberFormat="1" applyFont="1" applyBorder="1" applyAlignment="1">
      <alignment horizontal="right" indent="1"/>
      <protection/>
    </xf>
    <xf numFmtId="172" fontId="52" fillId="0" borderId="25" xfId="67" applyNumberFormat="1" applyFont="1" applyBorder="1" applyAlignment="1">
      <alignment horizontal="right" indent="1"/>
      <protection/>
    </xf>
    <xf numFmtId="172" fontId="52" fillId="0" borderId="8" xfId="67" applyNumberFormat="1" applyFont="1" applyBorder="1" applyAlignment="1">
      <alignment horizontal="right" indent="1"/>
      <protection/>
    </xf>
    <xf numFmtId="172" fontId="0" fillId="0" borderId="25" xfId="67" applyNumberFormat="1" applyFont="1" applyFill="1" applyBorder="1" applyAlignment="1">
      <alignment horizontal="right" indent="1"/>
      <protection/>
    </xf>
    <xf numFmtId="172" fontId="0" fillId="0" borderId="0" xfId="67" applyNumberFormat="1" applyFont="1" applyFill="1" applyBorder="1" applyAlignment="1">
      <alignment horizontal="right" indent="1"/>
      <protection/>
    </xf>
    <xf numFmtId="172" fontId="0" fillId="0" borderId="8" xfId="67" applyNumberFormat="1" applyFont="1" applyFill="1" applyBorder="1" applyAlignment="1">
      <alignment horizontal="right" indent="1"/>
      <protection/>
    </xf>
    <xf numFmtId="182" fontId="1" fillId="0" borderId="32" xfId="67" applyNumberFormat="1" applyFont="1" applyBorder="1" applyAlignment="1">
      <alignment horizontal="right" indent="1"/>
      <protection/>
    </xf>
    <xf numFmtId="182" fontId="1" fillId="0" borderId="2" xfId="67" applyNumberFormat="1" applyFont="1" applyBorder="1" applyAlignment="1">
      <alignment horizontal="right" indent="1"/>
      <protection/>
    </xf>
    <xf numFmtId="172" fontId="1" fillId="0" borderId="32" xfId="67" applyNumberFormat="1" applyFont="1" applyBorder="1" applyAlignment="1">
      <alignment horizontal="right" indent="1"/>
      <protection/>
    </xf>
    <xf numFmtId="172" fontId="1" fillId="0" borderId="2" xfId="67" applyNumberFormat="1" applyFont="1" applyBorder="1" applyAlignment="1">
      <alignment horizontal="right" indent="1"/>
      <protection/>
    </xf>
    <xf numFmtId="172" fontId="1" fillId="0" borderId="32" xfId="67" applyFont="1" applyBorder="1" applyAlignment="1">
      <alignment horizontal="right" indent="1"/>
      <protection/>
    </xf>
    <xf numFmtId="172" fontId="1" fillId="0" borderId="9" xfId="67" applyFont="1" applyBorder="1" applyAlignment="1">
      <alignment horizontal="right" indent="1"/>
      <protection/>
    </xf>
    <xf numFmtId="0" fontId="0" fillId="3" borderId="0" xfId="0" applyFont="1" applyFill="1" applyAlignment="1">
      <alignment/>
    </xf>
    <xf numFmtId="0" fontId="0" fillId="2" borderId="0" xfId="0" applyFont="1" applyFill="1" applyBorder="1" applyAlignment="1">
      <alignment/>
    </xf>
    <xf numFmtId="0" fontId="55" fillId="2" borderId="0" xfId="0" applyFont="1" applyFill="1" applyBorder="1" applyAlignment="1">
      <alignment horizontal="right" vertical="top" wrapText="1"/>
    </xf>
    <xf numFmtId="0" fontId="11" fillId="2" borderId="2" xfId="0" applyFont="1" applyFill="1" applyBorder="1" applyAlignment="1">
      <alignment/>
    </xf>
    <xf numFmtId="0" fontId="56" fillId="2" borderId="2" xfId="0" applyFont="1" applyFill="1" applyBorder="1" applyAlignment="1">
      <alignment horizontal="right" vertical="top" wrapText="1"/>
    </xf>
    <xf numFmtId="0" fontId="0" fillId="3" borderId="4" xfId="0" applyFont="1" applyFill="1" applyBorder="1" applyAlignment="1">
      <alignment horizontal="centerContinuous" vertical="center"/>
    </xf>
    <xf numFmtId="0" fontId="0" fillId="0" borderId="0" xfId="0" applyFont="1" applyFill="1" applyAlignment="1">
      <alignment/>
    </xf>
    <xf numFmtId="0" fontId="0" fillId="3" borderId="5" xfId="0" applyFont="1" applyFill="1" applyBorder="1" applyAlignment="1">
      <alignment horizontal="centerContinuous" vertical="center"/>
    </xf>
    <xf numFmtId="3" fontId="0" fillId="0" borderId="3" xfId="0" applyNumberFormat="1" applyFont="1" applyFill="1" applyBorder="1" applyAlignment="1">
      <alignment horizontal="right" indent="1"/>
    </xf>
    <xf numFmtId="3" fontId="0" fillId="0" borderId="31" xfId="0" applyNumberFormat="1" applyFont="1" applyFill="1" applyBorder="1" applyAlignment="1">
      <alignment horizontal="right" indent="1"/>
    </xf>
    <xf numFmtId="3" fontId="52" fillId="3" borderId="6" xfId="0" applyNumberFormat="1" applyFont="1" applyFill="1" applyBorder="1" applyAlignment="1">
      <alignment horizontal="right" indent="1"/>
    </xf>
    <xf numFmtId="0" fontId="52" fillId="3" borderId="6" xfId="0" applyFont="1" applyFill="1" applyBorder="1" applyAlignment="1">
      <alignment horizontal="center"/>
    </xf>
    <xf numFmtId="3" fontId="0" fillId="0" borderId="3" xfId="0" applyNumberFormat="1" applyFont="1" applyBorder="1" applyAlignment="1">
      <alignment horizontal="right" indent="1"/>
    </xf>
    <xf numFmtId="3" fontId="0" fillId="0" borderId="31" xfId="0" applyNumberFormat="1" applyFont="1" applyBorder="1" applyAlignment="1">
      <alignment horizontal="right" indent="1"/>
    </xf>
    <xf numFmtId="0" fontId="4" fillId="2" borderId="0" xfId="0" applyFont="1" applyFill="1" applyBorder="1" applyAlignment="1">
      <alignment/>
    </xf>
    <xf numFmtId="0" fontId="6" fillId="2" borderId="0" xfId="0" applyFont="1" applyFill="1" applyBorder="1" applyAlignment="1">
      <alignment/>
    </xf>
    <xf numFmtId="0" fontId="6" fillId="0" borderId="0" xfId="0" applyFont="1" applyFill="1" applyBorder="1" applyAlignment="1">
      <alignment horizontal="right"/>
    </xf>
    <xf numFmtId="0" fontId="28" fillId="0" borderId="0" xfId="0" applyFont="1" applyAlignment="1">
      <alignment/>
    </xf>
    <xf numFmtId="0" fontId="4" fillId="2" borderId="0" xfId="0" applyFont="1" applyFill="1" applyBorder="1" applyAlignment="1">
      <alignment vertical="top"/>
    </xf>
    <xf numFmtId="0" fontId="28" fillId="2" borderId="0" xfId="0" applyFont="1" applyFill="1" applyBorder="1" applyAlignment="1">
      <alignment/>
    </xf>
    <xf numFmtId="164" fontId="28" fillId="0" borderId="0" xfId="0" applyNumberFormat="1" applyFont="1" applyBorder="1" applyAlignment="1">
      <alignment horizontal="right"/>
    </xf>
    <xf numFmtId="0" fontId="28" fillId="0" borderId="0" xfId="0" applyFont="1" applyBorder="1" applyAlignment="1">
      <alignment/>
    </xf>
    <xf numFmtId="0" fontId="28" fillId="0" borderId="0" xfId="0" applyFont="1" applyBorder="1" applyAlignment="1">
      <alignment horizontal="right"/>
    </xf>
    <xf numFmtId="0" fontId="6" fillId="4" borderId="7" xfId="0" applyFont="1" applyFill="1" applyBorder="1" applyAlignment="1">
      <alignment/>
    </xf>
    <xf numFmtId="0" fontId="6" fillId="4" borderId="7" xfId="0" applyFont="1" applyFill="1" applyBorder="1" applyAlignment="1">
      <alignment horizontal="center" vertical="top" wrapText="1"/>
    </xf>
    <xf numFmtId="0" fontId="6" fillId="4" borderId="7" xfId="0" applyFont="1" applyFill="1" applyBorder="1" applyAlignment="1">
      <alignment horizont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xf>
    <xf numFmtId="0" fontId="6" fillId="0" borderId="25" xfId="0" applyFont="1" applyBorder="1" applyAlignment="1">
      <alignment horizontal="right" vertical="top" wrapText="1" indent="2"/>
    </xf>
    <xf numFmtId="0" fontId="6" fillId="0" borderId="8" xfId="0" applyFont="1" applyBorder="1" applyAlignment="1">
      <alignment horizontal="right" vertical="top" wrapText="1" indent="2"/>
    </xf>
    <xf numFmtId="0" fontId="6" fillId="0" borderId="0" xfId="0" applyFont="1" applyBorder="1" applyAlignment="1">
      <alignment horizontal="right" vertical="top" wrapText="1" indent="2"/>
    </xf>
    <xf numFmtId="164" fontId="6" fillId="0" borderId="25" xfId="0" applyNumberFormat="1" applyFont="1" applyBorder="1" applyAlignment="1">
      <alignment horizontal="right" indent="2"/>
    </xf>
    <xf numFmtId="164" fontId="6" fillId="0" borderId="8" xfId="0" applyNumberFormat="1" applyFont="1" applyBorder="1" applyAlignment="1">
      <alignment horizontal="right" indent="2"/>
    </xf>
    <xf numFmtId="164" fontId="6" fillId="0" borderId="0" xfId="0" applyNumberFormat="1" applyFont="1" applyBorder="1" applyAlignment="1">
      <alignment horizontal="right" indent="2"/>
    </xf>
    <xf numFmtId="164" fontId="6" fillId="4" borderId="25" xfId="0" applyNumberFormat="1" applyFont="1" applyFill="1" applyBorder="1" applyAlignment="1">
      <alignment horizontal="right" indent="2"/>
    </xf>
    <xf numFmtId="164" fontId="6" fillId="4" borderId="8" xfId="0" applyNumberFormat="1" applyFont="1" applyFill="1" applyBorder="1" applyAlignment="1">
      <alignment horizontal="right" indent="2"/>
    </xf>
    <xf numFmtId="164" fontId="6" fillId="4" borderId="0" xfId="0" applyNumberFormat="1" applyFont="1" applyFill="1" applyBorder="1" applyAlignment="1">
      <alignment horizontal="right" indent="2"/>
    </xf>
    <xf numFmtId="164" fontId="6" fillId="0" borderId="25" xfId="0" applyNumberFormat="1" applyFont="1" applyFill="1" applyBorder="1" applyAlignment="1">
      <alignment horizontal="right" indent="2"/>
    </xf>
    <xf numFmtId="164" fontId="6" fillId="0" borderId="8" xfId="0" applyNumberFormat="1" applyFont="1" applyFill="1" applyBorder="1" applyAlignment="1">
      <alignment horizontal="right" indent="2"/>
    </xf>
    <xf numFmtId="164" fontId="6" fillId="0" borderId="0" xfId="0" applyNumberFormat="1" applyFont="1" applyFill="1" applyBorder="1" applyAlignment="1">
      <alignment horizontal="right" indent="2"/>
    </xf>
    <xf numFmtId="164" fontId="6" fillId="4" borderId="32" xfId="0" applyNumberFormat="1" applyFont="1" applyFill="1" applyBorder="1" applyAlignment="1">
      <alignment horizontal="right" indent="2"/>
    </xf>
    <xf numFmtId="164" fontId="6" fillId="4" borderId="9" xfId="0" applyNumberFormat="1" applyFont="1" applyFill="1" applyBorder="1" applyAlignment="1">
      <alignment horizontal="right" indent="2"/>
    </xf>
    <xf numFmtId="164" fontId="6" fillId="4" borderId="2" xfId="0" applyNumberFormat="1" applyFont="1" applyFill="1" applyBorder="1" applyAlignment="1">
      <alignment horizontal="right" indent="2"/>
    </xf>
    <xf numFmtId="0" fontId="6" fillId="4" borderId="23" xfId="0" applyFont="1" applyFill="1" applyBorder="1" applyAlignment="1">
      <alignment horizontal="right" indent="2"/>
    </xf>
    <xf numFmtId="0" fontId="6" fillId="4" borderId="5" xfId="0" applyFont="1" applyFill="1" applyBorder="1" applyAlignment="1">
      <alignment horizontal="right" indent="2"/>
    </xf>
    <xf numFmtId="0" fontId="6" fillId="4" borderId="7" xfId="0" applyFont="1" applyFill="1" applyBorder="1" applyAlignment="1">
      <alignment horizontal="right" indent="2"/>
    </xf>
    <xf numFmtId="164" fontId="6" fillId="0" borderId="31" xfId="0" applyNumberFormat="1" applyFont="1" applyBorder="1" applyAlignment="1">
      <alignment horizontal="right" indent="2"/>
    </xf>
    <xf numFmtId="164" fontId="6" fillId="4" borderId="31" xfId="0" applyNumberFormat="1" applyFont="1" applyFill="1" applyBorder="1" applyAlignment="1">
      <alignment horizontal="right" indent="2"/>
    </xf>
    <xf numFmtId="164" fontId="6" fillId="0" borderId="31" xfId="0" applyNumberFormat="1" applyFont="1" applyFill="1" applyBorder="1" applyAlignment="1">
      <alignment horizontal="right" indent="2"/>
    </xf>
    <xf numFmtId="164" fontId="6" fillId="4" borderId="6" xfId="0" applyNumberFormat="1" applyFont="1" applyFill="1" applyBorder="1" applyAlignment="1">
      <alignment horizontal="right" indent="2"/>
    </xf>
    <xf numFmtId="0" fontId="6" fillId="0" borderId="0" xfId="0" applyFont="1" applyAlignment="1">
      <alignment horizontal="center" vertical="center"/>
    </xf>
    <xf numFmtId="0" fontId="15" fillId="3" borderId="0" xfId="41" applyFont="1" applyFill="1">
      <alignment/>
      <protection/>
    </xf>
    <xf numFmtId="0" fontId="22" fillId="0" borderId="0" xfId="41" applyFont="1" applyFill="1" applyBorder="1">
      <alignment/>
      <protection/>
    </xf>
    <xf numFmtId="164" fontId="22" fillId="0" borderId="0" xfId="41" applyNumberFormat="1" applyFont="1" applyFill="1" applyBorder="1">
      <alignment/>
      <protection/>
    </xf>
    <xf numFmtId="0" fontId="22" fillId="3" borderId="0" xfId="41" applyFont="1" applyFill="1">
      <alignment/>
      <protection/>
    </xf>
    <xf numFmtId="0" fontId="13" fillId="0" borderId="0" xfId="38" applyFont="1" applyFill="1">
      <alignment/>
      <protection/>
    </xf>
    <xf numFmtId="169" fontId="6" fillId="3" borderId="31" xfId="0" applyNumberFormat="1" applyFont="1" applyFill="1" applyBorder="1" applyAlignment="1">
      <alignment horizontal="left" indent="1"/>
    </xf>
    <xf numFmtId="0" fontId="22" fillId="0" borderId="0" xfId="38" applyFont="1">
      <alignment/>
      <protection/>
    </xf>
    <xf numFmtId="0" fontId="22" fillId="0" borderId="0" xfId="38" applyFont="1" applyFill="1">
      <alignment/>
      <protection/>
    </xf>
    <xf numFmtId="0" fontId="22" fillId="0" borderId="0" xfId="42" applyFont="1" applyFill="1">
      <alignment/>
      <protection/>
    </xf>
    <xf numFmtId="184" fontId="22" fillId="0" borderId="0" xfId="45" applyFont="1" applyFill="1" applyAlignment="1">
      <alignment horizontal="left" indent="1"/>
      <protection/>
    </xf>
    <xf numFmtId="0" fontId="22" fillId="0" borderId="0" xfId="27" applyFont="1" applyFill="1">
      <alignment/>
      <protection/>
    </xf>
    <xf numFmtId="183" fontId="45" fillId="0" borderId="3" xfId="0" applyNumberFormat="1" applyFont="1" applyFill="1" applyBorder="1" applyAlignment="1">
      <alignment horizontal="right" indent="1"/>
    </xf>
    <xf numFmtId="183" fontId="45" fillId="0" borderId="31" xfId="0" applyNumberFormat="1" applyFont="1" applyFill="1" applyBorder="1" applyAlignment="1">
      <alignment horizontal="right" indent="1"/>
    </xf>
    <xf numFmtId="183" fontId="46" fillId="0" borderId="31" xfId="0" applyNumberFormat="1" applyFont="1" applyFill="1" applyBorder="1" applyAlignment="1">
      <alignment horizontal="right" indent="1"/>
    </xf>
    <xf numFmtId="183" fontId="46" fillId="0" borderId="6" xfId="0" applyNumberFormat="1" applyFont="1" applyFill="1" applyBorder="1" applyAlignment="1">
      <alignment horizontal="right" indent="1"/>
    </xf>
    <xf numFmtId="183" fontId="47" fillId="0" borderId="6" xfId="68" applyNumberFormat="1" applyFont="1" applyFill="1" applyBorder="1" applyAlignment="1">
      <alignment horizontal="right" indent="1"/>
    </xf>
    <xf numFmtId="183" fontId="6" fillId="0" borderId="6" xfId="68" applyNumberFormat="1" applyFont="1" applyFill="1" applyBorder="1" applyAlignment="1">
      <alignment horizontal="right" indent="1"/>
    </xf>
    <xf numFmtId="183" fontId="6" fillId="0" borderId="7" xfId="68" applyNumberFormat="1" applyFont="1" applyFill="1" applyBorder="1" applyAlignment="1">
      <alignment horizontal="right" indent="1"/>
    </xf>
    <xf numFmtId="164" fontId="42" fillId="0" borderId="3" xfId="0" applyNumberFormat="1" applyFont="1" applyFill="1" applyBorder="1" applyAlignment="1">
      <alignment horizontal="right" indent="1"/>
    </xf>
    <xf numFmtId="183" fontId="42" fillId="0" borderId="3" xfId="68" applyNumberFormat="1" applyFont="1" applyFill="1" applyBorder="1" applyAlignment="1">
      <alignment horizontal="right" indent="1"/>
    </xf>
    <xf numFmtId="164" fontId="42" fillId="0" borderId="3" xfId="0" applyNumberFormat="1" applyFont="1" applyBorder="1" applyAlignment="1">
      <alignment horizontal="right" indent="1"/>
    </xf>
    <xf numFmtId="183" fontId="42" fillId="0" borderId="3" xfId="68" applyNumberFormat="1" applyFont="1" applyBorder="1" applyAlignment="1">
      <alignment horizontal="right" indent="1"/>
    </xf>
    <xf numFmtId="164" fontId="42" fillId="0" borderId="31" xfId="0" applyNumberFormat="1" applyFont="1" applyFill="1" applyBorder="1" applyAlignment="1">
      <alignment horizontal="right" indent="1"/>
    </xf>
    <xf numFmtId="183" fontId="42" fillId="0" borderId="31" xfId="68" applyNumberFormat="1" applyFont="1" applyFill="1" applyBorder="1" applyAlignment="1">
      <alignment horizontal="right" indent="1"/>
    </xf>
    <xf numFmtId="164" fontId="42" fillId="0" borderId="31" xfId="0" applyNumberFormat="1" applyFont="1" applyBorder="1" applyAlignment="1">
      <alignment horizontal="right" indent="1"/>
    </xf>
    <xf numFmtId="183" fontId="42" fillId="0" borderId="31" xfId="68" applyNumberFormat="1" applyFont="1" applyBorder="1" applyAlignment="1">
      <alignment horizontal="right" indent="1"/>
    </xf>
    <xf numFmtId="49" fontId="59" fillId="0" borderId="0" xfId="44" applyNumberFormat="1" applyFont="1" applyBorder="1" applyAlignment="1">
      <alignment horizontal="left" indent="1"/>
      <protection/>
    </xf>
    <xf numFmtId="164" fontId="61" fillId="2" borderId="0" xfId="29" applyNumberFormat="1" applyFont="1" applyFill="1" applyBorder="1" applyAlignment="1">
      <alignment horizontal="right"/>
      <protection/>
    </xf>
    <xf numFmtId="0" fontId="57" fillId="0" borderId="0" xfId="0" applyFont="1" applyAlignment="1">
      <alignment/>
    </xf>
    <xf numFmtId="0" fontId="52" fillId="3" borderId="23" xfId="0" applyFont="1" applyFill="1" applyBorder="1" applyAlignment="1">
      <alignment horizontal="centerContinuous" vertical="center"/>
    </xf>
    <xf numFmtId="0" fontId="13" fillId="4" borderId="7" xfId="0" applyFont="1" applyFill="1" applyBorder="1" applyAlignment="1">
      <alignment horizontal="center" vertical="center"/>
    </xf>
    <xf numFmtId="173" fontId="34" fillId="0" borderId="14" xfId="0" applyNumberFormat="1" applyFont="1" applyFill="1" applyBorder="1" applyAlignment="1" applyProtection="1">
      <alignment horizontal="right" indent="1"/>
      <protection/>
    </xf>
    <xf numFmtId="173" fontId="33" fillId="0" borderId="14" xfId="0" applyNumberFormat="1" applyFont="1" applyFill="1" applyBorder="1" applyAlignment="1" applyProtection="1">
      <alignment horizontal="right" indent="1"/>
      <protection/>
    </xf>
    <xf numFmtId="175" fontId="33" fillId="0" borderId="14" xfId="0" applyNumberFormat="1" applyFont="1" applyFill="1" applyBorder="1" applyAlignment="1" applyProtection="1">
      <alignment horizontal="right" indent="1"/>
      <protection/>
    </xf>
    <xf numFmtId="173" fontId="33" fillId="0" borderId="15" xfId="0" applyNumberFormat="1" applyFont="1" applyFill="1" applyBorder="1" applyAlignment="1" applyProtection="1">
      <alignment horizontal="right" indent="1"/>
      <protection/>
    </xf>
    <xf numFmtId="175" fontId="33" fillId="0" borderId="15" xfId="0" applyNumberFormat="1" applyFont="1" applyFill="1" applyBorder="1" applyAlignment="1" applyProtection="1">
      <alignment horizontal="right" indent="1"/>
      <protection/>
    </xf>
    <xf numFmtId="0" fontId="15" fillId="0" borderId="0" xfId="41" applyFont="1" applyFill="1">
      <alignment/>
      <protection/>
    </xf>
    <xf numFmtId="0" fontId="15" fillId="0" borderId="0" xfId="41" applyFont="1" applyFill="1" applyBorder="1">
      <alignment/>
      <protection/>
    </xf>
    <xf numFmtId="0" fontId="22" fillId="0" borderId="0" xfId="41" applyFont="1" applyFill="1">
      <alignment/>
      <protection/>
    </xf>
    <xf numFmtId="0" fontId="6" fillId="3" borderId="0" xfId="41" applyFont="1" applyFill="1">
      <alignment/>
      <protection/>
    </xf>
    <xf numFmtId="0" fontId="13" fillId="3" borderId="7" xfId="41" applyFont="1" applyFill="1" applyBorder="1" applyAlignment="1">
      <alignment horizontal="center" vertical="center"/>
      <protection/>
    </xf>
    <xf numFmtId="0" fontId="6" fillId="0" borderId="8" xfId="41" applyFont="1" applyFill="1" applyBorder="1">
      <alignment/>
      <protection/>
    </xf>
    <xf numFmtId="0" fontId="6" fillId="0" borderId="0" xfId="41" applyFont="1" applyFill="1" applyBorder="1">
      <alignment/>
      <protection/>
    </xf>
    <xf numFmtId="164" fontId="6" fillId="0" borderId="0" xfId="41" applyNumberFormat="1" applyFont="1" applyFill="1" applyBorder="1">
      <alignment/>
      <protection/>
    </xf>
    <xf numFmtId="0" fontId="6" fillId="3" borderId="30" xfId="41" applyFont="1" applyFill="1" applyBorder="1">
      <alignment/>
      <protection/>
    </xf>
    <xf numFmtId="0" fontId="13" fillId="0" borderId="30" xfId="41" applyFont="1" applyFill="1" applyBorder="1">
      <alignment/>
      <protection/>
    </xf>
    <xf numFmtId="164" fontId="6" fillId="0" borderId="0" xfId="41" applyNumberFormat="1" applyFont="1" applyFill="1">
      <alignment/>
      <protection/>
    </xf>
    <xf numFmtId="0" fontId="6" fillId="0" borderId="0" xfId="41" applyFont="1" applyFill="1">
      <alignment/>
      <protection/>
    </xf>
    <xf numFmtId="0" fontId="6" fillId="3" borderId="0" xfId="41" applyFont="1" applyFill="1" applyBorder="1">
      <alignment/>
      <protection/>
    </xf>
    <xf numFmtId="164" fontId="6" fillId="0" borderId="31" xfId="41" applyNumberFormat="1" applyFont="1" applyFill="1" applyBorder="1">
      <alignment/>
      <protection/>
    </xf>
    <xf numFmtId="0" fontId="6" fillId="2" borderId="2" xfId="41" applyFont="1" applyFill="1" applyBorder="1">
      <alignment/>
      <protection/>
    </xf>
    <xf numFmtId="0" fontId="13" fillId="3" borderId="7" xfId="41" applyFont="1" applyFill="1" applyBorder="1">
      <alignment/>
      <protection/>
    </xf>
    <xf numFmtId="0" fontId="13" fillId="0" borderId="3" xfId="41" applyFont="1" applyFill="1" applyBorder="1" applyAlignment="1">
      <alignment horizontal="center"/>
      <protection/>
    </xf>
    <xf numFmtId="164" fontId="6" fillId="0" borderId="23" xfId="41" applyNumberFormat="1" applyFont="1" applyFill="1" applyBorder="1" applyAlignment="1">
      <alignment horizontal="right"/>
      <protection/>
    </xf>
    <xf numFmtId="0" fontId="6" fillId="3" borderId="7" xfId="41" applyFont="1" applyFill="1" applyBorder="1">
      <alignment/>
      <protection/>
    </xf>
    <xf numFmtId="0" fontId="6" fillId="0" borderId="23" xfId="41" applyFont="1" applyFill="1" applyBorder="1">
      <alignment/>
      <protection/>
    </xf>
    <xf numFmtId="0" fontId="6" fillId="3" borderId="24" xfId="41" applyFont="1" applyFill="1" applyBorder="1">
      <alignment/>
      <protection/>
    </xf>
    <xf numFmtId="0" fontId="13" fillId="3" borderId="5" xfId="41" applyFont="1" applyFill="1" applyBorder="1" applyAlignment="1">
      <alignment horizontal="center" vertical="center"/>
      <protection/>
    </xf>
    <xf numFmtId="0" fontId="13" fillId="0" borderId="24" xfId="41" applyFont="1" applyFill="1" applyBorder="1" applyAlignment="1">
      <alignment horizontal="center"/>
      <protection/>
    </xf>
    <xf numFmtId="0" fontId="6" fillId="0" borderId="25" xfId="41" applyFont="1" applyFill="1" applyBorder="1">
      <alignment/>
      <protection/>
    </xf>
    <xf numFmtId="0" fontId="6" fillId="3" borderId="25" xfId="41" applyFont="1" applyFill="1" applyBorder="1">
      <alignment/>
      <protection/>
    </xf>
    <xf numFmtId="164" fontId="13" fillId="0" borderId="30" xfId="41" applyNumberFormat="1" applyFont="1" applyFill="1" applyBorder="1" applyAlignment="1">
      <alignment horizontal="right" indent="1"/>
      <protection/>
    </xf>
    <xf numFmtId="164" fontId="13" fillId="0" borderId="8" xfId="41" applyNumberFormat="1" applyFont="1" applyFill="1" applyBorder="1" applyAlignment="1">
      <alignment horizontal="right" indent="1"/>
      <protection/>
    </xf>
    <xf numFmtId="164" fontId="6" fillId="0" borderId="8" xfId="41" applyNumberFormat="1" applyFont="1" applyFill="1" applyBorder="1" applyAlignment="1">
      <alignment horizontal="right" indent="1"/>
      <protection/>
    </xf>
    <xf numFmtId="164" fontId="6" fillId="3" borderId="4" xfId="41" applyNumberFormat="1" applyFont="1" applyFill="1" applyBorder="1" applyAlignment="1">
      <alignment horizontal="right" indent="1"/>
      <protection/>
    </xf>
    <xf numFmtId="164" fontId="6" fillId="3" borderId="5" xfId="41" applyNumberFormat="1" applyFont="1" applyFill="1" applyBorder="1" applyAlignment="1">
      <alignment horizontal="right" indent="1"/>
      <protection/>
    </xf>
    <xf numFmtId="164" fontId="13" fillId="0" borderId="3" xfId="41" applyNumberFormat="1" applyFont="1" applyFill="1" applyBorder="1" applyAlignment="1">
      <alignment horizontal="right" indent="1"/>
      <protection/>
    </xf>
    <xf numFmtId="164" fontId="6" fillId="0" borderId="31" xfId="41" applyNumberFormat="1" applyFont="1" applyFill="1" applyBorder="1" applyAlignment="1">
      <alignment horizontal="right" indent="1"/>
      <protection/>
    </xf>
    <xf numFmtId="164" fontId="6" fillId="0" borderId="6" xfId="41" applyNumberFormat="1" applyFont="1" applyFill="1" applyBorder="1" applyAlignment="1">
      <alignment horizontal="right" indent="1"/>
      <protection/>
    </xf>
    <xf numFmtId="164" fontId="6" fillId="0" borderId="9" xfId="41" applyNumberFormat="1" applyFont="1" applyFill="1" applyBorder="1" applyAlignment="1">
      <alignment horizontal="right" indent="1"/>
      <protection/>
    </xf>
    <xf numFmtId="0" fontId="6" fillId="0" borderId="8" xfId="41" applyFont="1" applyFill="1" applyBorder="1" applyAlignment="1">
      <alignment horizontal="right" indent="1"/>
      <protection/>
    </xf>
    <xf numFmtId="164" fontId="6" fillId="0" borderId="4" xfId="41" applyNumberFormat="1" applyFont="1" applyFill="1" applyBorder="1" applyAlignment="1">
      <alignment horizontal="right" indent="1"/>
      <protection/>
    </xf>
    <xf numFmtId="164" fontId="6" fillId="0" borderId="5" xfId="41" applyNumberFormat="1" applyFont="1" applyFill="1" applyBorder="1" applyAlignment="1">
      <alignment horizontal="right" indent="1"/>
      <protection/>
    </xf>
    <xf numFmtId="0" fontId="6" fillId="0" borderId="4" xfId="41" applyFont="1" applyFill="1" applyBorder="1" applyAlignment="1">
      <alignment horizontal="right" indent="1"/>
      <protection/>
    </xf>
    <xf numFmtId="0" fontId="6" fillId="0" borderId="5" xfId="41" applyFont="1" applyFill="1" applyBorder="1" applyAlignment="1">
      <alignment horizontal="right" indent="1"/>
      <protection/>
    </xf>
    <xf numFmtId="0" fontId="4" fillId="2" borderId="0" xfId="0" applyFont="1" applyFill="1" applyAlignment="1">
      <alignment/>
    </xf>
    <xf numFmtId="0" fontId="15" fillId="2" borderId="0" xfId="0" applyFont="1" applyFill="1" applyBorder="1" applyAlignment="1">
      <alignment/>
    </xf>
    <xf numFmtId="0" fontId="15" fillId="5" borderId="0" xfId="0" applyFont="1" applyFill="1" applyBorder="1" applyAlignment="1">
      <alignment/>
    </xf>
    <xf numFmtId="0" fontId="15" fillId="2" borderId="0" xfId="0" applyFont="1" applyFill="1" applyAlignment="1">
      <alignment/>
    </xf>
    <xf numFmtId="166" fontId="12" fillId="2" borderId="0" xfId="0" applyNumberFormat="1" applyFont="1" applyFill="1" applyAlignment="1">
      <alignment horizontal="right"/>
    </xf>
    <xf numFmtId="166" fontId="6" fillId="2" borderId="0" xfId="0" applyNumberFormat="1" applyFont="1" applyFill="1" applyAlignment="1">
      <alignment horizontal="right"/>
    </xf>
    <xf numFmtId="0" fontId="15" fillId="0" borderId="0" xfId="0" applyFont="1" applyFill="1" applyBorder="1" applyAlignment="1">
      <alignment/>
    </xf>
    <xf numFmtId="0" fontId="13" fillId="0" borderId="31" xfId="0" applyFont="1" applyFill="1" applyBorder="1" applyAlignment="1">
      <alignment/>
    </xf>
    <xf numFmtId="166" fontId="13" fillId="0" borderId="25" xfId="0" applyNumberFormat="1" applyFont="1" applyFill="1" applyBorder="1" applyAlignment="1">
      <alignment horizontal="right" indent="1"/>
    </xf>
    <xf numFmtId="166" fontId="13" fillId="0" borderId="0" xfId="0" applyNumberFormat="1" applyFont="1" applyFill="1" applyBorder="1" applyAlignment="1">
      <alignment horizontal="right" indent="1"/>
    </xf>
    <xf numFmtId="166" fontId="13" fillId="0" borderId="8" xfId="0" applyNumberFormat="1" applyFont="1" applyFill="1" applyBorder="1" applyAlignment="1">
      <alignment horizontal="right" indent="1"/>
    </xf>
    <xf numFmtId="0" fontId="6" fillId="0" borderId="25" xfId="0" applyFont="1" applyFill="1" applyBorder="1" applyAlignment="1">
      <alignment horizontal="right" indent="1"/>
    </xf>
    <xf numFmtId="0" fontId="6" fillId="0" borderId="0" xfId="0" applyFont="1" applyFill="1" applyBorder="1" applyAlignment="1">
      <alignment horizontal="right" indent="1"/>
    </xf>
    <xf numFmtId="0" fontId="6" fillId="0" borderId="8" xfId="0" applyFont="1" applyFill="1" applyBorder="1" applyAlignment="1">
      <alignment horizontal="right" indent="1"/>
    </xf>
    <xf numFmtId="166" fontId="6" fillId="0" borderId="25"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0" borderId="8" xfId="0" applyNumberFormat="1" applyFont="1" applyFill="1" applyBorder="1" applyAlignment="1">
      <alignment horizontal="right" indent="1"/>
    </xf>
    <xf numFmtId="0" fontId="6" fillId="0" borderId="25" xfId="0" applyNumberFormat="1" applyFont="1" applyFill="1" applyBorder="1" applyAlignment="1">
      <alignment horizontal="right" indent="1"/>
    </xf>
    <xf numFmtId="0" fontId="6" fillId="0" borderId="0" xfId="0" applyNumberFormat="1" applyFont="1" applyFill="1" applyBorder="1" applyAlignment="1">
      <alignment horizontal="right" indent="1"/>
    </xf>
    <xf numFmtId="0" fontId="6" fillId="0" borderId="8" xfId="0" applyNumberFormat="1" applyFont="1" applyFill="1" applyBorder="1" applyAlignment="1">
      <alignment horizontal="right" indent="1"/>
    </xf>
    <xf numFmtId="176" fontId="6" fillId="0" borderId="25" xfId="0" applyNumberFormat="1" applyFont="1" applyFill="1" applyBorder="1" applyAlignment="1">
      <alignment horizontal="right" indent="1"/>
    </xf>
    <xf numFmtId="176" fontId="6" fillId="0" borderId="0" xfId="0" applyNumberFormat="1" applyFont="1" applyFill="1" applyBorder="1" applyAlignment="1">
      <alignment horizontal="right" indent="1"/>
    </xf>
    <xf numFmtId="176" fontId="6" fillId="0" borderId="8" xfId="0" applyNumberFormat="1" applyFont="1" applyFill="1" applyBorder="1" applyAlignment="1">
      <alignment horizontal="right" indent="1"/>
    </xf>
    <xf numFmtId="0" fontId="6" fillId="0" borderId="31" xfId="0" applyFont="1" applyFill="1" applyBorder="1" applyAlignment="1">
      <alignment vertical="justify"/>
    </xf>
    <xf numFmtId="0" fontId="13" fillId="0" borderId="31" xfId="0" applyFont="1" applyFill="1" applyBorder="1" applyAlignment="1">
      <alignment horizontal="left" indent="2"/>
    </xf>
    <xf numFmtId="0" fontId="14" fillId="0" borderId="0" xfId="0" applyFont="1" applyFill="1" applyAlignment="1">
      <alignment/>
    </xf>
    <xf numFmtId="0" fontId="14" fillId="0" borderId="0" xfId="0" applyFont="1" applyFill="1" applyAlignment="1">
      <alignment wrapText="1"/>
    </xf>
    <xf numFmtId="0" fontId="62" fillId="0" borderId="0" xfId="0" applyFont="1" applyFill="1" applyAlignment="1">
      <alignment horizontal="left"/>
    </xf>
    <xf numFmtId="0" fontId="6" fillId="5" borderId="0" xfId="0" applyFont="1" applyFill="1" applyAlignment="1">
      <alignment/>
    </xf>
    <xf numFmtId="0" fontId="6" fillId="5" borderId="0" xfId="0" applyFont="1" applyFill="1" applyBorder="1" applyAlignment="1">
      <alignment/>
    </xf>
    <xf numFmtId="0" fontId="17" fillId="2" borderId="0" xfId="0" applyFont="1" applyFill="1" applyBorder="1" applyAlignment="1">
      <alignment horizontal="centerContinuous" vertical="justify"/>
    </xf>
    <xf numFmtId="0" fontId="17" fillId="2" borderId="0" xfId="0" applyFont="1" applyFill="1" applyBorder="1" applyAlignment="1">
      <alignment/>
    </xf>
    <xf numFmtId="0" fontId="6" fillId="0" borderId="31" xfId="0" applyFont="1" applyFill="1" applyBorder="1" applyAlignment="1">
      <alignment horizontal="center"/>
    </xf>
    <xf numFmtId="177" fontId="6" fillId="0" borderId="31" xfId="0" applyNumberFormat="1" applyFont="1" applyFill="1" applyBorder="1" applyAlignment="1">
      <alignment horizontal="right"/>
    </xf>
    <xf numFmtId="177" fontId="6" fillId="0" borderId="8" xfId="0" applyNumberFormat="1" applyFont="1" applyFill="1" applyBorder="1" applyAlignment="1">
      <alignment horizontal="center"/>
    </xf>
    <xf numFmtId="177" fontId="6" fillId="3" borderId="0" xfId="0" applyNumberFormat="1" applyFont="1" applyFill="1" applyBorder="1" applyAlignment="1">
      <alignment/>
    </xf>
    <xf numFmtId="177" fontId="6" fillId="0" borderId="31" xfId="0" applyNumberFormat="1" applyFont="1" applyFill="1" applyBorder="1" applyAlignment="1">
      <alignment horizontal="center"/>
    </xf>
    <xf numFmtId="177" fontId="6" fillId="0" borderId="31" xfId="0" applyNumberFormat="1" applyFont="1" applyFill="1" applyBorder="1" applyAlignment="1">
      <alignment/>
    </xf>
    <xf numFmtId="177" fontId="6" fillId="0" borderId="8" xfId="15" applyNumberFormat="1" applyFont="1" applyFill="1" applyBorder="1" applyAlignment="1">
      <alignment horizontal="center"/>
    </xf>
    <xf numFmtId="177" fontId="6" fillId="0" borderId="31" xfId="15" applyNumberFormat="1" applyFont="1" applyFill="1" applyBorder="1" applyAlignment="1">
      <alignment horizontal="center"/>
    </xf>
    <xf numFmtId="177" fontId="6" fillId="0" borderId="31" xfId="15" applyNumberFormat="1" applyFont="1" applyFill="1" applyBorder="1" applyAlignment="1">
      <alignment/>
    </xf>
    <xf numFmtId="177" fontId="6" fillId="0" borderId="8" xfId="15" applyNumberFormat="1" applyFont="1" applyFill="1" applyBorder="1" applyAlignment="1">
      <alignment/>
    </xf>
    <xf numFmtId="177" fontId="6" fillId="0" borderId="6" xfId="15" applyNumberFormat="1" applyFont="1" applyFill="1" applyBorder="1" applyAlignment="1">
      <alignment/>
    </xf>
    <xf numFmtId="177" fontId="6" fillId="0" borderId="9" xfId="15" applyNumberFormat="1" applyFont="1" applyFill="1" applyBorder="1" applyAlignment="1">
      <alignment/>
    </xf>
    <xf numFmtId="0" fontId="17" fillId="3" borderId="0" xfId="0" applyFont="1" applyFill="1" applyBorder="1" applyAlignment="1">
      <alignment/>
    </xf>
    <xf numFmtId="177" fontId="17" fillId="3" borderId="0" xfId="0" applyNumberFormat="1" applyFont="1" applyFill="1" applyBorder="1" applyAlignment="1">
      <alignment/>
    </xf>
    <xf numFmtId="166" fontId="6" fillId="0" borderId="32" xfId="0" applyNumberFormat="1" applyFont="1" applyFill="1" applyBorder="1" applyAlignment="1">
      <alignment horizontal="right" indent="1"/>
    </xf>
    <xf numFmtId="166" fontId="6" fillId="0" borderId="2" xfId="0" applyNumberFormat="1" applyFont="1" applyFill="1" applyBorder="1" applyAlignment="1">
      <alignment horizontal="right" indent="1"/>
    </xf>
    <xf numFmtId="166" fontId="6" fillId="0" borderId="9" xfId="0" applyNumberFormat="1" applyFont="1" applyFill="1" applyBorder="1" applyAlignment="1">
      <alignment horizontal="right" indent="1"/>
    </xf>
    <xf numFmtId="0" fontId="14" fillId="0" borderId="0" xfId="0" applyFont="1" applyFill="1" applyBorder="1" applyAlignment="1">
      <alignment wrapText="1"/>
    </xf>
    <xf numFmtId="0" fontId="29" fillId="0" borderId="6" xfId="59" applyFont="1" applyFill="1" applyBorder="1">
      <alignment/>
      <protection/>
    </xf>
    <xf numFmtId="0" fontId="0" fillId="2" borderId="0" xfId="30" applyFont="1" applyFill="1" applyBorder="1">
      <alignment/>
      <protection/>
    </xf>
    <xf numFmtId="0" fontId="51" fillId="2" borderId="2" xfId="59" applyFont="1" applyFill="1" applyBorder="1" applyAlignment="1">
      <alignment horizontal="centerContinuous"/>
      <protection/>
    </xf>
    <xf numFmtId="0" fontId="51" fillId="2" borderId="2" xfId="59" applyFont="1" applyFill="1" applyBorder="1">
      <alignment/>
      <protection/>
    </xf>
    <xf numFmtId="0" fontId="63" fillId="2" borderId="2" xfId="59" applyFont="1" applyFill="1" applyBorder="1" applyAlignment="1">
      <alignment horizontal="centerContinuous"/>
      <protection/>
    </xf>
    <xf numFmtId="0" fontId="35" fillId="0" borderId="0" xfId="0" applyFont="1" applyBorder="1" applyAlignment="1">
      <alignment/>
    </xf>
    <xf numFmtId="179" fontId="33" fillId="0" borderId="18" xfId="0" applyNumberFormat="1" applyFont="1" applyFill="1" applyBorder="1" applyAlignment="1" applyProtection="1">
      <alignment/>
      <protection/>
    </xf>
    <xf numFmtId="175" fontId="33" fillId="0" borderId="18" xfId="0" applyNumberFormat="1" applyFont="1" applyFill="1" applyBorder="1" applyAlignment="1" applyProtection="1">
      <alignment/>
      <protection/>
    </xf>
    <xf numFmtId="175" fontId="33" fillId="0" borderId="30" xfId="0" applyNumberFormat="1" applyFont="1" applyFill="1" applyBorder="1" applyAlignment="1" applyProtection="1">
      <alignment/>
      <protection/>
    </xf>
    <xf numFmtId="3" fontId="35" fillId="0" borderId="0" xfId="0" applyNumberFormat="1" applyFont="1" applyBorder="1" applyAlignment="1">
      <alignment/>
    </xf>
    <xf numFmtId="0" fontId="35" fillId="0" borderId="0" xfId="0" applyFont="1" applyBorder="1" applyAlignment="1">
      <alignment horizontal="left" indent="1"/>
    </xf>
    <xf numFmtId="0" fontId="38" fillId="2" borderId="0" xfId="0" applyFont="1" applyFill="1" applyBorder="1" applyAlignment="1">
      <alignment/>
    </xf>
    <xf numFmtId="0" fontId="35" fillId="2" borderId="0" xfId="0" applyFont="1" applyFill="1" applyBorder="1" applyAlignment="1">
      <alignment/>
    </xf>
    <xf numFmtId="0" fontId="29" fillId="2" borderId="0" xfId="0" applyFont="1" applyFill="1" applyBorder="1" applyAlignment="1">
      <alignment horizontal="left" vertical="center"/>
    </xf>
    <xf numFmtId="0" fontId="59" fillId="0" borderId="0" xfId="0" applyFont="1" applyBorder="1" applyAlignment="1">
      <alignment/>
    </xf>
    <xf numFmtId="3" fontId="32" fillId="0" borderId="0" xfId="0" applyNumberFormat="1" applyFont="1" applyBorder="1" applyAlignment="1">
      <alignment horizontal="right" indent="1"/>
    </xf>
    <xf numFmtId="3" fontId="32" fillId="0" borderId="8" xfId="0" applyNumberFormat="1" applyFont="1" applyBorder="1" applyAlignment="1">
      <alignment horizontal="right" indent="1"/>
    </xf>
    <xf numFmtId="3" fontId="35" fillId="0" borderId="0" xfId="0" applyNumberFormat="1" applyFont="1" applyBorder="1" applyAlignment="1">
      <alignment horizontal="right" indent="1"/>
    </xf>
    <xf numFmtId="3" fontId="35" fillId="0" borderId="8" xfId="0" applyNumberFormat="1" applyFont="1" applyBorder="1" applyAlignment="1">
      <alignment horizontal="right" indent="1"/>
    </xf>
    <xf numFmtId="3" fontId="35" fillId="0" borderId="2" xfId="0" applyNumberFormat="1" applyFont="1" applyBorder="1" applyAlignment="1">
      <alignment horizontal="right" indent="1"/>
    </xf>
    <xf numFmtId="3" fontId="35" fillId="0" borderId="9" xfId="0" applyNumberFormat="1" applyFont="1" applyBorder="1" applyAlignment="1">
      <alignment horizontal="right" indent="1"/>
    </xf>
    <xf numFmtId="2" fontId="0" fillId="0" borderId="0" xfId="59" applyNumberFormat="1" applyFont="1" applyFill="1" applyBorder="1" applyAlignment="1">
      <alignment horizontal="right" indent="1"/>
      <protection/>
    </xf>
    <xf numFmtId="2" fontId="0" fillId="0" borderId="8" xfId="59" applyNumberFormat="1" applyFont="1" applyFill="1" applyBorder="1" applyAlignment="1">
      <alignment horizontal="right" indent="1"/>
      <protection/>
    </xf>
    <xf numFmtId="2" fontId="6" fillId="0" borderId="0" xfId="0" applyNumberFormat="1" applyFont="1" applyBorder="1" applyAlignment="1">
      <alignment horizontal="right" indent="1"/>
    </xf>
    <xf numFmtId="2" fontId="6" fillId="0" borderId="8" xfId="0" applyNumberFormat="1" applyFont="1" applyBorder="1" applyAlignment="1">
      <alignment horizontal="right" indent="1"/>
    </xf>
    <xf numFmtId="0" fontId="0" fillId="0" borderId="0" xfId="0" applyFont="1" applyBorder="1" applyAlignment="1">
      <alignment horizontal="right" indent="1"/>
    </xf>
    <xf numFmtId="0" fontId="0" fillId="0" borderId="8" xfId="0" applyFont="1" applyBorder="1" applyAlignment="1">
      <alignment horizontal="right" indent="1"/>
    </xf>
    <xf numFmtId="0" fontId="0" fillId="0" borderId="0" xfId="0" applyFont="1" applyFill="1" applyBorder="1" applyAlignment="1">
      <alignment horizontal="right" indent="1"/>
    </xf>
    <xf numFmtId="0" fontId="0" fillId="0" borderId="2" xfId="0" applyFont="1" applyBorder="1" applyAlignment="1">
      <alignment horizontal="right" indent="1"/>
    </xf>
    <xf numFmtId="0" fontId="0" fillId="0" borderId="9" xfId="0" applyFont="1" applyBorder="1" applyAlignment="1">
      <alignment horizontal="right" indent="1"/>
    </xf>
    <xf numFmtId="0" fontId="0" fillId="0" borderId="0" xfId="0" applyFont="1" applyAlignment="1">
      <alignment horizontal="right" indent="1"/>
    </xf>
    <xf numFmtId="2" fontId="0" fillId="0" borderId="0" xfId="59" applyNumberFormat="1" applyFont="1" applyFill="1" applyAlignment="1">
      <alignment horizontal="right" indent="1"/>
      <protection/>
    </xf>
    <xf numFmtId="0" fontId="29" fillId="0" borderId="0" xfId="59" applyFont="1" applyFill="1" applyAlignment="1">
      <alignment horizontal="right" indent="1"/>
      <protection/>
    </xf>
    <xf numFmtId="0" fontId="29" fillId="0" borderId="8" xfId="59" applyFont="1" applyFill="1" applyBorder="1" applyAlignment="1">
      <alignment horizontal="right" indent="1"/>
      <protection/>
    </xf>
    <xf numFmtId="2" fontId="29" fillId="0" borderId="2" xfId="59" applyNumberFormat="1" applyFont="1" applyFill="1" applyBorder="1" applyAlignment="1">
      <alignment horizontal="right" indent="1"/>
      <protection/>
    </xf>
    <xf numFmtId="0" fontId="29" fillId="0" borderId="2" xfId="59" applyFont="1" applyFill="1" applyBorder="1" applyAlignment="1">
      <alignment horizontal="right" indent="1"/>
      <protection/>
    </xf>
    <xf numFmtId="2" fontId="35" fillId="0" borderId="2" xfId="0" applyNumberFormat="1" applyFont="1" applyFill="1" applyBorder="1" applyAlignment="1">
      <alignment horizontal="right" indent="1"/>
    </xf>
    <xf numFmtId="2" fontId="35" fillId="0" borderId="9" xfId="0" applyNumberFormat="1" applyFont="1" applyFill="1" applyBorder="1" applyAlignment="1">
      <alignment horizontal="right" indent="1"/>
    </xf>
    <xf numFmtId="0" fontId="52" fillId="0" borderId="31" xfId="59" applyFont="1" applyFill="1" applyBorder="1" applyAlignment="1">
      <alignment horizontal="center"/>
      <protection/>
    </xf>
    <xf numFmtId="0" fontId="0" fillId="0" borderId="6" xfId="59" applyFont="1" applyFill="1" applyBorder="1" applyAlignment="1">
      <alignment horizontal="center"/>
      <protection/>
    </xf>
    <xf numFmtId="0" fontId="35" fillId="0" borderId="6" xfId="0" applyFont="1" applyFill="1" applyBorder="1" applyAlignment="1">
      <alignment horizontal="center"/>
    </xf>
    <xf numFmtId="185" fontId="13" fillId="0" borderId="9" xfId="0" applyNumberFormat="1" applyFont="1" applyBorder="1" applyAlignment="1">
      <alignment horizontal="center"/>
    </xf>
    <xf numFmtId="0" fontId="26" fillId="2" borderId="0" xfId="47" applyFont="1" applyFill="1" applyAlignment="1">
      <alignment horizontal="center" vertical="center"/>
      <protection/>
    </xf>
    <xf numFmtId="0" fontId="22" fillId="2" borderId="0" xfId="47" applyFont="1" applyFill="1" applyBorder="1" applyAlignment="1" applyProtection="1">
      <alignment horizontal="left"/>
      <protection/>
    </xf>
    <xf numFmtId="0" fontId="22" fillId="2" borderId="0" xfId="47" applyFont="1" applyFill="1" applyBorder="1" applyAlignment="1" applyProtection="1">
      <alignment horizontal="right"/>
      <protection/>
    </xf>
    <xf numFmtId="0" fontId="65" fillId="2" borderId="0" xfId="47" applyFont="1" applyFill="1" applyBorder="1" applyAlignment="1" applyProtection="1">
      <alignment horizontal="right"/>
      <protection/>
    </xf>
    <xf numFmtId="0" fontId="22" fillId="0" borderId="0" xfId="0" applyFont="1" applyBorder="1" applyAlignment="1">
      <alignment/>
    </xf>
    <xf numFmtId="0" fontId="22" fillId="0" borderId="0" xfId="47" applyFont="1" applyBorder="1">
      <alignment/>
      <protection/>
    </xf>
    <xf numFmtId="0" fontId="22" fillId="0" borderId="0" xfId="47" applyFont="1">
      <alignment/>
      <protection/>
    </xf>
    <xf numFmtId="0" fontId="17" fillId="0" borderId="0" xfId="47" applyFont="1" applyBorder="1" applyAlignment="1" applyProtection="1">
      <alignment horizontal="left"/>
      <protection/>
    </xf>
    <xf numFmtId="0" fontId="13" fillId="0" borderId="3" xfId="48" applyFont="1" applyBorder="1" applyAlignment="1">
      <alignment horizontal="center"/>
      <protection/>
    </xf>
    <xf numFmtId="0" fontId="13" fillId="0" borderId="23" xfId="48" applyFont="1" applyBorder="1" applyAlignment="1">
      <alignment horizontal="centerContinuous"/>
      <protection/>
    </xf>
    <xf numFmtId="0" fontId="13" fillId="0" borderId="4" xfId="48" applyFont="1" applyBorder="1" applyAlignment="1">
      <alignment horizontal="centerContinuous"/>
      <protection/>
    </xf>
    <xf numFmtId="0" fontId="13" fillId="0" borderId="5" xfId="48" applyFont="1" applyBorder="1" applyAlignment="1">
      <alignment horizontal="centerContinuous"/>
      <protection/>
    </xf>
    <xf numFmtId="0" fontId="13" fillId="0" borderId="32" xfId="48" applyFont="1" applyBorder="1" applyAlignment="1">
      <alignment horizontal="center"/>
      <protection/>
    </xf>
    <xf numFmtId="0" fontId="13" fillId="0" borderId="2" xfId="48" applyFont="1" applyBorder="1" applyAlignment="1">
      <alignment horizontal="center"/>
      <protection/>
    </xf>
    <xf numFmtId="2" fontId="13" fillId="0" borderId="9" xfId="48" applyNumberFormat="1" applyFont="1" applyBorder="1" applyAlignment="1">
      <alignment horizontal="center"/>
      <protection/>
    </xf>
    <xf numFmtId="0" fontId="40" fillId="2" borderId="2" xfId="33" applyNumberFormat="1" applyFont="1" applyFill="1" applyBorder="1" applyAlignment="1" applyProtection="1">
      <alignment horizontal="left" vertical="center" wrapText="1"/>
      <protection/>
    </xf>
    <xf numFmtId="0" fontId="13" fillId="0" borderId="7" xfId="48" applyFont="1" applyBorder="1" applyAlignment="1">
      <alignment horizontal="centerContinuous"/>
      <protection/>
    </xf>
    <xf numFmtId="164" fontId="42" fillId="0" borderId="24" xfId="28" applyNumberFormat="1" applyFont="1" applyBorder="1" applyAlignment="1">
      <alignment horizontal="right" indent="1"/>
      <protection/>
    </xf>
    <xf numFmtId="164" fontId="42" fillId="0" borderId="18" xfId="28" applyNumberFormat="1" applyFont="1" applyBorder="1" applyAlignment="1">
      <alignment horizontal="right" indent="1"/>
      <protection/>
    </xf>
    <xf numFmtId="164" fontId="42" fillId="0" borderId="30" xfId="28" applyNumberFormat="1" applyFont="1" applyBorder="1" applyAlignment="1">
      <alignment horizontal="right" indent="1"/>
      <protection/>
    </xf>
    <xf numFmtId="164" fontId="42" fillId="0" borderId="25" xfId="28" applyNumberFormat="1" applyFont="1" applyBorder="1" applyAlignment="1">
      <alignment horizontal="right" indent="1"/>
      <protection/>
    </xf>
    <xf numFmtId="164" fontId="42" fillId="0" borderId="0" xfId="28" applyNumberFormat="1" applyFont="1" applyBorder="1" applyAlignment="1">
      <alignment horizontal="right" indent="1"/>
      <protection/>
    </xf>
    <xf numFmtId="164" fontId="42" fillId="0" borderId="8" xfId="28" applyNumberFormat="1" applyFont="1" applyBorder="1" applyAlignment="1">
      <alignment horizontal="right" indent="1"/>
      <protection/>
    </xf>
    <xf numFmtId="164" fontId="13" fillId="0" borderId="25" xfId="28" applyNumberFormat="1" applyFont="1" applyBorder="1" applyAlignment="1">
      <alignment horizontal="right" indent="1"/>
      <protection/>
    </xf>
    <xf numFmtId="164" fontId="13" fillId="0" borderId="0" xfId="28" applyNumberFormat="1" applyFont="1" applyBorder="1" applyAlignment="1">
      <alignment horizontal="right" indent="1"/>
      <protection/>
    </xf>
    <xf numFmtId="164" fontId="13" fillId="0" borderId="8" xfId="28" applyNumberFormat="1" applyFont="1" applyBorder="1" applyAlignment="1">
      <alignment horizontal="right" indent="1"/>
      <protection/>
    </xf>
    <xf numFmtId="164" fontId="13" fillId="0" borderId="32" xfId="28" applyNumberFormat="1" applyFont="1" applyBorder="1" applyAlignment="1">
      <alignment horizontal="right" indent="1"/>
      <protection/>
    </xf>
    <xf numFmtId="164" fontId="13" fillId="0" borderId="2" xfId="28" applyNumberFormat="1" applyFont="1" applyBorder="1" applyAlignment="1">
      <alignment horizontal="right" indent="1"/>
      <protection/>
    </xf>
    <xf numFmtId="164" fontId="13" fillId="0" borderId="9" xfId="28" applyNumberFormat="1" applyFont="1" applyBorder="1" applyAlignment="1">
      <alignment horizontal="right" indent="1"/>
      <protection/>
    </xf>
    <xf numFmtId="164" fontId="42" fillId="0" borderId="0" xfId="28" applyNumberFormat="1" applyFont="1" applyAlignment="1">
      <alignment horizontal="right" indent="1"/>
      <protection/>
    </xf>
    <xf numFmtId="0" fontId="22" fillId="0" borderId="0" xfId="28" applyFont="1">
      <alignment/>
      <protection/>
    </xf>
    <xf numFmtId="164" fontId="4" fillId="2" borderId="0" xfId="54" applyNumberFormat="1" applyFont="1" applyFill="1" applyBorder="1" applyAlignment="1" applyProtection="1">
      <alignment horizontal="left" vertical="center"/>
      <protection/>
    </xf>
    <xf numFmtId="0" fontId="6" fillId="2" borderId="0" xfId="39" applyFont="1" applyFill="1">
      <alignment/>
      <protection/>
    </xf>
    <xf numFmtId="0" fontId="4" fillId="2" borderId="0" xfId="57" applyFont="1" applyFill="1" applyBorder="1" applyAlignment="1">
      <alignment horizontal="right" vertical="center"/>
      <protection/>
    </xf>
    <xf numFmtId="0" fontId="6" fillId="0" borderId="0" xfId="39" applyFont="1">
      <alignment/>
      <protection/>
    </xf>
    <xf numFmtId="0" fontId="6" fillId="2" borderId="2" xfId="39" applyFont="1" applyFill="1" applyBorder="1">
      <alignment/>
      <protection/>
    </xf>
    <xf numFmtId="49" fontId="13" fillId="0" borderId="4" xfId="39" applyNumberFormat="1" applyFont="1" applyBorder="1" applyAlignment="1">
      <alignment horizontal="centerContinuous"/>
      <protection/>
    </xf>
    <xf numFmtId="49" fontId="13" fillId="0" borderId="23" xfId="39" applyNumberFormat="1" applyFont="1" applyBorder="1" applyAlignment="1">
      <alignment horizontal="centerContinuous"/>
      <protection/>
    </xf>
    <xf numFmtId="49" fontId="13" fillId="0" borderId="5" xfId="39" applyNumberFormat="1" applyFont="1" applyBorder="1" applyAlignment="1">
      <alignment horizontal="centerContinuous"/>
      <protection/>
    </xf>
    <xf numFmtId="0" fontId="6" fillId="0" borderId="0" xfId="48" applyFont="1">
      <alignment/>
      <protection/>
    </xf>
    <xf numFmtId="0" fontId="6" fillId="0" borderId="6" xfId="52" applyFont="1" applyBorder="1" applyAlignment="1">
      <alignment horizontal="center"/>
      <protection/>
    </xf>
    <xf numFmtId="0" fontId="6" fillId="0" borderId="0" xfId="28" applyFont="1">
      <alignment/>
      <protection/>
    </xf>
    <xf numFmtId="0" fontId="6" fillId="0" borderId="31" xfId="52" applyFont="1" applyBorder="1" applyAlignment="1">
      <alignment horizontal="left" indent="3"/>
      <protection/>
    </xf>
    <xf numFmtId="0" fontId="6" fillId="0" borderId="31" xfId="52" applyFont="1" applyBorder="1" applyAlignment="1">
      <alignment horizontal="left" indent="5"/>
      <protection/>
    </xf>
    <xf numFmtId="0" fontId="6" fillId="0" borderId="0" xfId="28" applyFont="1" applyBorder="1">
      <alignment/>
      <protection/>
    </xf>
    <xf numFmtId="0" fontId="6" fillId="0" borderId="3" xfId="28" applyFont="1" applyBorder="1">
      <alignment/>
      <protection/>
    </xf>
    <xf numFmtId="0" fontId="6" fillId="0" borderId="31" xfId="28" applyFont="1" applyBorder="1">
      <alignment/>
      <protection/>
    </xf>
    <xf numFmtId="0" fontId="6" fillId="0" borderId="6" xfId="28" applyFont="1" applyBorder="1">
      <alignment/>
      <protection/>
    </xf>
    <xf numFmtId="164" fontId="13" fillId="2" borderId="2" xfId="54" applyNumberFormat="1" applyFont="1" applyFill="1" applyBorder="1" applyAlignment="1" applyProtection="1">
      <alignment horizontal="left" vertical="center"/>
      <protection/>
    </xf>
    <xf numFmtId="164" fontId="13" fillId="2" borderId="2" xfId="54" applyNumberFormat="1" applyFont="1" applyFill="1" applyBorder="1" applyAlignment="1" applyProtection="1">
      <alignment horizontal="right" vertical="center"/>
      <protection/>
    </xf>
    <xf numFmtId="0" fontId="13" fillId="2" borderId="2" xfId="57" applyFont="1" applyFill="1" applyBorder="1" applyAlignment="1">
      <alignment horizontal="right" vertical="center"/>
      <protection/>
    </xf>
    <xf numFmtId="0" fontId="22" fillId="0" borderId="0" xfId="28" applyFont="1" applyBorder="1">
      <alignment/>
      <protection/>
    </xf>
    <xf numFmtId="0" fontId="17" fillId="0" borderId="0" xfId="55" applyFont="1">
      <alignment/>
      <protection/>
    </xf>
    <xf numFmtId="0" fontId="17" fillId="0" borderId="0" xfId="28" applyFont="1" applyBorder="1">
      <alignment/>
      <protection/>
    </xf>
    <xf numFmtId="0" fontId="17" fillId="0" borderId="0" xfId="28" applyFont="1">
      <alignment/>
      <protection/>
    </xf>
    <xf numFmtId="0" fontId="17" fillId="0" borderId="0" xfId="55" applyFont="1" applyBorder="1">
      <alignment/>
      <protection/>
    </xf>
    <xf numFmtId="164" fontId="13" fillId="0" borderId="30" xfId="28" applyNumberFormat="1" applyFont="1" applyBorder="1" applyAlignment="1">
      <alignment horizontal="right" indent="1"/>
      <protection/>
    </xf>
    <xf numFmtId="164" fontId="13" fillId="0" borderId="24" xfId="28" applyNumberFormat="1" applyFont="1" applyBorder="1" applyAlignment="1">
      <alignment horizontal="right" indent="1"/>
      <protection/>
    </xf>
    <xf numFmtId="164" fontId="13" fillId="0" borderId="18" xfId="28" applyNumberFormat="1" applyFont="1" applyBorder="1" applyAlignment="1">
      <alignment horizontal="right" indent="1"/>
      <protection/>
    </xf>
    <xf numFmtId="164" fontId="6" fillId="0" borderId="0" xfId="28" applyNumberFormat="1" applyFont="1" applyBorder="1" applyAlignment="1">
      <alignment horizontal="right" indent="1"/>
      <protection/>
    </xf>
    <xf numFmtId="164" fontId="6" fillId="0" borderId="25" xfId="28" applyNumberFormat="1" applyFont="1" applyBorder="1" applyAlignment="1">
      <alignment horizontal="right" indent="1"/>
      <protection/>
    </xf>
    <xf numFmtId="164" fontId="6" fillId="0" borderId="8" xfId="28" applyNumberFormat="1" applyFont="1" applyBorder="1" applyAlignment="1">
      <alignment horizontal="right" indent="1"/>
      <protection/>
    </xf>
    <xf numFmtId="164" fontId="42" fillId="0" borderId="2" xfId="28" applyNumberFormat="1" applyFont="1" applyBorder="1" applyAlignment="1">
      <alignment horizontal="right" indent="1"/>
      <protection/>
    </xf>
    <xf numFmtId="164" fontId="42" fillId="0" borderId="32" xfId="28" applyNumberFormat="1" applyFont="1" applyBorder="1" applyAlignment="1">
      <alignment horizontal="right" indent="1"/>
      <protection/>
    </xf>
    <xf numFmtId="164" fontId="42" fillId="0" borderId="9" xfId="28" applyNumberFormat="1" applyFont="1" applyBorder="1" applyAlignment="1">
      <alignment horizontal="right" indent="1"/>
      <protection/>
    </xf>
    <xf numFmtId="164" fontId="6" fillId="0" borderId="24" xfId="28" applyNumberFormat="1" applyFont="1" applyBorder="1" applyAlignment="1">
      <alignment horizontal="right" indent="1"/>
      <protection/>
    </xf>
    <xf numFmtId="164" fontId="6" fillId="0" borderId="18" xfId="28" applyNumberFormat="1" applyFont="1" applyBorder="1" applyAlignment="1">
      <alignment horizontal="right" indent="1"/>
      <protection/>
    </xf>
    <xf numFmtId="164" fontId="6" fillId="0" borderId="30" xfId="28" applyNumberFormat="1" applyFont="1" applyBorder="1" applyAlignment="1">
      <alignment horizontal="right" indent="1"/>
      <protection/>
    </xf>
    <xf numFmtId="164" fontId="6" fillId="0" borderId="32" xfId="28" applyNumberFormat="1" applyFont="1" applyBorder="1" applyAlignment="1">
      <alignment horizontal="right" indent="1"/>
      <protection/>
    </xf>
    <xf numFmtId="164" fontId="6" fillId="0" borderId="2" xfId="28" applyNumberFormat="1" applyFont="1" applyBorder="1" applyAlignment="1">
      <alignment horizontal="right" indent="1"/>
      <protection/>
    </xf>
    <xf numFmtId="164" fontId="6" fillId="0" borderId="9" xfId="28" applyNumberFormat="1" applyFont="1" applyBorder="1" applyAlignment="1">
      <alignment horizontal="right" indent="1"/>
      <protection/>
    </xf>
    <xf numFmtId="164" fontId="6" fillId="2" borderId="2" xfId="54" applyNumberFormat="1" applyFont="1" applyFill="1" applyBorder="1" applyAlignment="1" applyProtection="1">
      <alignment horizontal="right" vertical="top"/>
      <protection/>
    </xf>
    <xf numFmtId="0" fontId="4" fillId="2" borderId="0" xfId="57" applyFont="1" applyFill="1" applyAlignment="1">
      <alignment horizontal="left" vertical="top"/>
      <protection/>
    </xf>
    <xf numFmtId="0" fontId="71" fillId="2" borderId="0" xfId="57" applyFont="1" applyFill="1" applyBorder="1" applyAlignment="1">
      <alignment horizontal="right"/>
      <protection/>
    </xf>
    <xf numFmtId="0" fontId="6" fillId="2" borderId="0" xfId="34" applyFont="1" applyFill="1">
      <alignment/>
      <protection/>
    </xf>
    <xf numFmtId="0" fontId="13" fillId="2" borderId="0" xfId="57" applyFont="1" applyFill="1" applyBorder="1" applyAlignment="1">
      <alignment horizontal="right"/>
      <protection/>
    </xf>
    <xf numFmtId="0" fontId="6" fillId="0" borderId="0" xfId="34" applyFont="1">
      <alignment/>
      <protection/>
    </xf>
    <xf numFmtId="0" fontId="71" fillId="2" borderId="2" xfId="57" applyFont="1" applyFill="1" applyBorder="1" applyAlignment="1">
      <alignment horizontal="right"/>
      <protection/>
    </xf>
    <xf numFmtId="0" fontId="6" fillId="2" borderId="2" xfId="34" applyFont="1" applyFill="1" applyBorder="1">
      <alignment/>
      <protection/>
    </xf>
    <xf numFmtId="0" fontId="6" fillId="2" borderId="0" xfId="57" applyFont="1" applyFill="1" applyBorder="1" applyAlignment="1">
      <alignment horizontal="right"/>
      <protection/>
    </xf>
    <xf numFmtId="0" fontId="6" fillId="0" borderId="0" xfId="48" applyFont="1" applyBorder="1">
      <alignment/>
      <protection/>
    </xf>
    <xf numFmtId="0" fontId="4" fillId="2" borderId="0" xfId="56" applyFont="1" applyFill="1" applyBorder="1" applyAlignment="1">
      <alignment horizontal="left" vertical="center"/>
      <protection/>
    </xf>
    <xf numFmtId="164" fontId="14" fillId="2" borderId="0" xfId="56" applyNumberFormat="1" applyFont="1" applyFill="1">
      <alignment/>
      <protection/>
    </xf>
    <xf numFmtId="164" fontId="14" fillId="2" borderId="0" xfId="56" applyNumberFormat="1" applyFont="1" applyFill="1" applyBorder="1" applyAlignment="1">
      <alignment horizontal="right"/>
      <protection/>
    </xf>
    <xf numFmtId="164" fontId="14" fillId="2" borderId="0" xfId="56" applyNumberFormat="1" applyFont="1" applyFill="1" applyBorder="1" applyAlignment="1">
      <alignment/>
      <protection/>
    </xf>
    <xf numFmtId="0" fontId="6" fillId="2" borderId="0" xfId="37" applyFont="1" applyFill="1">
      <alignment/>
      <protection/>
    </xf>
    <xf numFmtId="0" fontId="6" fillId="0" borderId="0" xfId="37" applyFont="1" applyFill="1">
      <alignment/>
      <protection/>
    </xf>
    <xf numFmtId="164" fontId="14" fillId="2" borderId="2" xfId="56" applyNumberFormat="1" applyFont="1" applyFill="1" applyBorder="1">
      <alignment/>
      <protection/>
    </xf>
    <xf numFmtId="164" fontId="14" fillId="2" borderId="2" xfId="56" applyNumberFormat="1" applyFont="1" applyFill="1" applyBorder="1" applyAlignment="1">
      <alignment horizontal="right"/>
      <protection/>
    </xf>
    <xf numFmtId="164" fontId="14" fillId="2" borderId="2" xfId="56" applyNumberFormat="1" applyFont="1" applyFill="1" applyBorder="1" applyAlignment="1">
      <alignment/>
      <protection/>
    </xf>
    <xf numFmtId="0" fontId="6" fillId="2" borderId="2" xfId="37" applyFont="1" applyFill="1" applyBorder="1">
      <alignment/>
      <protection/>
    </xf>
    <xf numFmtId="0" fontId="6" fillId="0" borderId="4" xfId="48" applyFont="1" applyBorder="1" applyAlignment="1">
      <alignment horizontal="centerContinuous"/>
      <protection/>
    </xf>
    <xf numFmtId="0" fontId="6" fillId="0" borderId="7" xfId="48" applyFont="1" applyBorder="1" applyAlignment="1">
      <alignment horizontal="centerContinuous"/>
      <protection/>
    </xf>
    <xf numFmtId="0" fontId="6" fillId="0" borderId="0" xfId="48" applyFont="1" applyFill="1">
      <alignment/>
      <protection/>
    </xf>
    <xf numFmtId="164" fontId="6" fillId="0" borderId="0" xfId="28" applyNumberFormat="1" applyFont="1" applyAlignment="1">
      <alignment horizontal="right" indent="1"/>
      <protection/>
    </xf>
    <xf numFmtId="0" fontId="34" fillId="2" borderId="0" xfId="33" applyNumberFormat="1" applyFont="1" applyFill="1" applyBorder="1" applyAlignment="1" applyProtection="1">
      <alignment horizontal="left" vertical="center" wrapText="1"/>
      <protection/>
    </xf>
    <xf numFmtId="0" fontId="33" fillId="2" borderId="0" xfId="33" applyNumberFormat="1" applyFont="1" applyFill="1" applyBorder="1" applyAlignment="1" applyProtection="1">
      <alignment horizontal="left" wrapText="1"/>
      <protection/>
    </xf>
    <xf numFmtId="0" fontId="34" fillId="2" borderId="0" xfId="33" applyNumberFormat="1" applyFont="1" applyFill="1" applyBorder="1" applyAlignment="1" applyProtection="1">
      <alignment horizontal="centerContinuous" vertical="center" wrapText="1"/>
      <protection/>
    </xf>
    <xf numFmtId="0" fontId="33" fillId="2" borderId="0" xfId="33" applyNumberFormat="1" applyFont="1" applyFill="1" applyBorder="1" applyAlignment="1" applyProtection="1">
      <alignment horizontal="right" wrapText="1"/>
      <protection/>
    </xf>
    <xf numFmtId="0" fontId="6" fillId="2" borderId="0" xfId="0" applyFont="1" applyFill="1" applyAlignment="1">
      <alignment/>
    </xf>
    <xf numFmtId="0" fontId="6" fillId="0" borderId="24" xfId="0" applyFont="1" applyFill="1" applyBorder="1" applyAlignment="1">
      <alignment vertical="center" wrapText="1"/>
    </xf>
    <xf numFmtId="0" fontId="13" fillId="0" borderId="30" xfId="0" applyFont="1" applyFill="1" applyBorder="1" applyAlignment="1">
      <alignment horizontal="centerContinuous" vertical="center" wrapText="1"/>
    </xf>
    <xf numFmtId="0" fontId="13" fillId="0" borderId="3" xfId="0" applyFont="1" applyFill="1" applyBorder="1" applyAlignment="1">
      <alignment horizontal="centerContinuous" vertical="center" wrapText="1"/>
    </xf>
    <xf numFmtId="0" fontId="13" fillId="0" borderId="18" xfId="0" applyFont="1" applyFill="1" applyBorder="1" applyAlignment="1">
      <alignment horizontal="centerContinuous" vertical="center" wrapText="1"/>
    </xf>
    <xf numFmtId="0" fontId="6" fillId="0" borderId="0" xfId="0" applyFont="1" applyFill="1" applyAlignment="1">
      <alignment vertical="center" wrapText="1"/>
    </xf>
    <xf numFmtId="0" fontId="13" fillId="0" borderId="5" xfId="0" applyFont="1" applyFill="1" applyBorder="1" applyAlignment="1">
      <alignment horizontal="centerContinuous" vertical="center"/>
    </xf>
    <xf numFmtId="0" fontId="13" fillId="0" borderId="23" xfId="0" applyFont="1" applyFill="1" applyBorder="1" applyAlignment="1">
      <alignment horizontal="centerContinuous" vertical="center"/>
    </xf>
    <xf numFmtId="0" fontId="13" fillId="0" borderId="5" xfId="0" applyFont="1" applyFill="1" applyBorder="1" applyAlignment="1">
      <alignment vertical="center"/>
    </xf>
    <xf numFmtId="0" fontId="13" fillId="0" borderId="7" xfId="0" applyFont="1" applyFill="1" applyBorder="1" applyAlignment="1">
      <alignment vertical="center"/>
    </xf>
    <xf numFmtId="0" fontId="6" fillId="0" borderId="31" xfId="0" applyFont="1" applyBorder="1" applyAlignment="1">
      <alignment/>
    </xf>
    <xf numFmtId="0" fontId="13" fillId="0" borderId="25" xfId="0" applyFont="1" applyBorder="1" applyAlignment="1">
      <alignment/>
    </xf>
    <xf numFmtId="0" fontId="6" fillId="0" borderId="31" xfId="0" applyFont="1" applyBorder="1" applyAlignment="1">
      <alignment horizontal="center"/>
    </xf>
    <xf numFmtId="164" fontId="6" fillId="0" borderId="31" xfId="0" applyNumberFormat="1" applyFont="1" applyBorder="1" applyAlignment="1">
      <alignment horizontal="center"/>
    </xf>
    <xf numFmtId="2" fontId="6" fillId="0" borderId="31" xfId="0" applyNumberFormat="1" applyFont="1" applyBorder="1" applyAlignment="1">
      <alignment horizontal="center"/>
    </xf>
    <xf numFmtId="0" fontId="6" fillId="0" borderId="25" xfId="0" applyFont="1" applyBorder="1" applyAlignment="1">
      <alignment horizontal="left" indent="1"/>
    </xf>
    <xf numFmtId="0" fontId="6" fillId="0" borderId="8" xfId="0" applyFont="1" applyBorder="1" applyAlignment="1">
      <alignment horizontal="center"/>
    </xf>
    <xf numFmtId="1" fontId="6" fillId="0" borderId="31" xfId="0" applyNumberFormat="1" applyFont="1" applyBorder="1" applyAlignment="1">
      <alignment horizontal="center"/>
    </xf>
    <xf numFmtId="0" fontId="6" fillId="0" borderId="6" xfId="0" applyFont="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vertical="center" wrapText="1"/>
    </xf>
    <xf numFmtId="0" fontId="17" fillId="0" borderId="0" xfId="0" applyFont="1" applyAlignment="1">
      <alignment/>
    </xf>
    <xf numFmtId="186" fontId="61" fillId="0" borderId="0" xfId="0" applyNumberFormat="1" applyFont="1" applyFill="1" applyBorder="1" applyAlignment="1" applyProtection="1">
      <alignment horizontal="center"/>
      <protection/>
    </xf>
    <xf numFmtId="186" fontId="61" fillId="0" borderId="0" xfId="0" applyNumberFormat="1" applyFont="1" applyFill="1" applyBorder="1" applyAlignment="1" applyProtection="1">
      <alignment/>
      <protection/>
    </xf>
    <xf numFmtId="187" fontId="17" fillId="0" borderId="0" xfId="0" applyNumberFormat="1" applyFont="1" applyBorder="1" applyAlignment="1">
      <alignment/>
    </xf>
    <xf numFmtId="1" fontId="6" fillId="0" borderId="0" xfId="0" applyNumberFormat="1" applyFont="1" applyBorder="1" applyAlignment="1">
      <alignment/>
    </xf>
    <xf numFmtId="188" fontId="72" fillId="0" borderId="0" xfId="0" applyNumberFormat="1" applyFont="1" applyFill="1" applyBorder="1" applyAlignment="1">
      <alignment horizontal="right"/>
    </xf>
    <xf numFmtId="188" fontId="72" fillId="0" borderId="0" xfId="0" applyNumberFormat="1" applyFont="1" applyFill="1" applyBorder="1" applyAlignment="1" applyProtection="1">
      <alignment/>
      <protection/>
    </xf>
    <xf numFmtId="188" fontId="72" fillId="0" borderId="0" xfId="0" applyNumberFormat="1" applyFont="1" applyFill="1" applyBorder="1" applyAlignment="1" applyProtection="1">
      <alignment horizontal="right"/>
      <protection/>
    </xf>
    <xf numFmtId="164" fontId="13" fillId="0" borderId="25" xfId="48" applyNumberFormat="1" applyFont="1" applyBorder="1" applyAlignment="1">
      <alignment horizontal="right" indent="1"/>
      <protection/>
    </xf>
    <xf numFmtId="164" fontId="13" fillId="0" borderId="0" xfId="48" applyNumberFormat="1" applyFont="1" applyBorder="1" applyAlignment="1">
      <alignment horizontal="right" indent="1"/>
      <protection/>
    </xf>
    <xf numFmtId="164" fontId="13" fillId="0" borderId="8" xfId="48" applyNumberFormat="1" applyFont="1" applyBorder="1" applyAlignment="1">
      <alignment horizontal="right" indent="1"/>
      <protection/>
    </xf>
    <xf numFmtId="164" fontId="42" fillId="0" borderId="25" xfId="48" applyNumberFormat="1" applyFont="1" applyBorder="1" applyAlignment="1">
      <alignment horizontal="right" indent="1"/>
      <protection/>
    </xf>
    <xf numFmtId="164" fontId="42" fillId="0" borderId="0" xfId="48" applyNumberFormat="1" applyFont="1" applyBorder="1" applyAlignment="1">
      <alignment horizontal="right" indent="1"/>
      <protection/>
    </xf>
    <xf numFmtId="164" fontId="42" fillId="0" borderId="8" xfId="48" applyNumberFormat="1" applyFont="1" applyBorder="1" applyAlignment="1">
      <alignment horizontal="right" indent="1"/>
      <protection/>
    </xf>
    <xf numFmtId="164" fontId="6" fillId="0" borderId="25" xfId="48" applyNumberFormat="1" applyFont="1" applyBorder="1" applyAlignment="1">
      <alignment horizontal="right" indent="1"/>
      <protection/>
    </xf>
    <xf numFmtId="164" fontId="6" fillId="0" borderId="0" xfId="48" applyNumberFormat="1" applyFont="1" applyBorder="1" applyAlignment="1">
      <alignment horizontal="right" indent="1"/>
      <protection/>
    </xf>
    <xf numFmtId="164" fontId="6" fillId="0" borderId="8" xfId="48" applyNumberFormat="1" applyFont="1" applyBorder="1" applyAlignment="1">
      <alignment horizontal="right" indent="1"/>
      <protection/>
    </xf>
    <xf numFmtId="164" fontId="42" fillId="0" borderId="32" xfId="48" applyNumberFormat="1" applyFont="1" applyBorder="1" applyAlignment="1">
      <alignment horizontal="right" indent="1"/>
      <protection/>
    </xf>
    <xf numFmtId="164" fontId="42" fillId="0" borderId="2" xfId="48" applyNumberFormat="1" applyFont="1" applyBorder="1" applyAlignment="1">
      <alignment horizontal="right" indent="1"/>
      <protection/>
    </xf>
    <xf numFmtId="164" fontId="42" fillId="0" borderId="9" xfId="48" applyNumberFormat="1" applyFont="1" applyBorder="1" applyAlignment="1">
      <alignment horizontal="right" indent="1"/>
      <protection/>
    </xf>
    <xf numFmtId="164" fontId="6" fillId="0" borderId="0" xfId="48" applyNumberFormat="1" applyFont="1" applyAlignment="1">
      <alignment horizontal="right" indent="1"/>
      <protection/>
    </xf>
    <xf numFmtId="164" fontId="42" fillId="0" borderId="0" xfId="48" applyNumberFormat="1" applyFont="1" applyAlignment="1">
      <alignment horizontal="right" indent="1"/>
      <protection/>
    </xf>
    <xf numFmtId="164" fontId="6" fillId="0" borderId="24" xfId="48" applyNumberFormat="1" applyFont="1" applyBorder="1" applyAlignment="1">
      <alignment horizontal="right" indent="1"/>
      <protection/>
    </xf>
    <xf numFmtId="164" fontId="6" fillId="0" borderId="18" xfId="48" applyNumberFormat="1" applyFont="1" applyBorder="1" applyAlignment="1">
      <alignment horizontal="right" indent="1"/>
      <protection/>
    </xf>
    <xf numFmtId="164" fontId="6" fillId="0" borderId="30" xfId="48" applyNumberFormat="1" applyFont="1" applyBorder="1" applyAlignment="1">
      <alignment horizontal="right" indent="1"/>
      <protection/>
    </xf>
    <xf numFmtId="164" fontId="6" fillId="0" borderId="32" xfId="48" applyNumberFormat="1" applyFont="1" applyBorder="1" applyAlignment="1">
      <alignment horizontal="right" indent="1"/>
      <protection/>
    </xf>
    <xf numFmtId="164" fontId="6" fillId="0" borderId="2" xfId="48" applyNumberFormat="1" applyFont="1" applyBorder="1" applyAlignment="1">
      <alignment horizontal="right" indent="1"/>
      <protection/>
    </xf>
    <xf numFmtId="164" fontId="6" fillId="0" borderId="9" xfId="48" applyNumberFormat="1" applyFont="1" applyBorder="1" applyAlignment="1">
      <alignment horizontal="right" indent="1"/>
      <protection/>
    </xf>
    <xf numFmtId="0" fontId="17" fillId="0" borderId="0" xfId="0" applyFont="1" applyFill="1" applyBorder="1" applyAlignment="1">
      <alignment/>
    </xf>
    <xf numFmtId="0" fontId="17" fillId="0" borderId="0" xfId="0" applyFont="1" applyFill="1" applyBorder="1" applyAlignment="1">
      <alignment/>
    </xf>
    <xf numFmtId="0" fontId="17" fillId="2" borderId="0" xfId="0" applyFont="1" applyFill="1" applyBorder="1" applyAlignment="1">
      <alignment/>
    </xf>
    <xf numFmtId="0" fontId="17" fillId="0" borderId="0" xfId="0" applyFont="1" applyFill="1" applyBorder="1" applyAlignment="1">
      <alignment vertical="center"/>
    </xf>
    <xf numFmtId="0" fontId="69" fillId="0" borderId="0" xfId="0" applyFont="1" applyFill="1" applyBorder="1" applyAlignment="1">
      <alignment vertical="center"/>
    </xf>
    <xf numFmtId="0" fontId="17" fillId="0" borderId="0" xfId="0" applyFont="1" applyFill="1" applyBorder="1" applyAlignment="1">
      <alignment vertical="top" wrapText="1"/>
    </xf>
    <xf numFmtId="0" fontId="13" fillId="0" borderId="0" xfId="0" applyFont="1" applyFill="1" applyBorder="1" applyAlignment="1">
      <alignment horizontal="center"/>
    </xf>
    <xf numFmtId="0" fontId="13" fillId="0" borderId="18" xfId="0" applyFont="1" applyFill="1" applyBorder="1" applyAlignment="1">
      <alignment horizontal="center"/>
    </xf>
    <xf numFmtId="0" fontId="13" fillId="0" borderId="30" xfId="0" applyFont="1" applyFill="1" applyBorder="1" applyAlignment="1">
      <alignment horizontal="center"/>
    </xf>
    <xf numFmtId="0" fontId="6" fillId="0" borderId="0" xfId="0" applyFont="1" applyFill="1" applyBorder="1" applyAlignment="1">
      <alignment/>
    </xf>
    <xf numFmtId="3" fontId="6" fillId="0" borderId="8" xfId="0" applyNumberFormat="1" applyFont="1" applyFill="1" applyBorder="1" applyAlignment="1">
      <alignment horizontal="right" vertical="center" indent="1"/>
    </xf>
    <xf numFmtId="172" fontId="6" fillId="0" borderId="0" xfId="0" applyNumberFormat="1" applyFont="1" applyFill="1" applyBorder="1" applyAlignment="1">
      <alignment horizontal="right" vertical="center"/>
    </xf>
    <xf numFmtId="164" fontId="6" fillId="0" borderId="8" xfId="0" applyNumberFormat="1" applyFont="1" applyFill="1" applyBorder="1" applyAlignment="1">
      <alignment horizontal="right" vertical="center" indent="1"/>
    </xf>
    <xf numFmtId="0" fontId="6" fillId="0" borderId="8" xfId="0" applyFont="1" applyFill="1" applyBorder="1" applyAlignment="1">
      <alignment horizontal="right" vertical="center" indent="1"/>
    </xf>
    <xf numFmtId="172" fontId="6" fillId="0" borderId="0" xfId="0" applyNumberFormat="1" applyFont="1" applyFill="1" applyBorder="1" applyAlignment="1">
      <alignment horizontal="right"/>
    </xf>
    <xf numFmtId="172" fontId="6" fillId="0" borderId="8" xfId="0" applyNumberFormat="1" applyFont="1" applyFill="1" applyBorder="1" applyAlignment="1">
      <alignment horizontal="right" vertical="center" indent="1"/>
    </xf>
    <xf numFmtId="164" fontId="6" fillId="0" borderId="8" xfId="0" applyNumberFormat="1" applyFont="1" applyFill="1" applyBorder="1" applyAlignment="1">
      <alignment horizontal="right" indent="1"/>
    </xf>
    <xf numFmtId="1" fontId="6" fillId="0" borderId="8" xfId="0" applyNumberFormat="1" applyFont="1" applyFill="1" applyBorder="1" applyAlignment="1">
      <alignment horizontal="right" vertical="center" indent="1"/>
    </xf>
    <xf numFmtId="0" fontId="6" fillId="0" borderId="8" xfId="0" applyFont="1" applyFill="1" applyBorder="1" applyAlignment="1">
      <alignment horizontal="right"/>
    </xf>
    <xf numFmtId="172" fontId="6" fillId="0" borderId="8" xfId="0" applyNumberFormat="1" applyFont="1" applyFill="1" applyBorder="1" applyAlignment="1">
      <alignment horizontal="right" indent="1"/>
    </xf>
    <xf numFmtId="172" fontId="6" fillId="0" borderId="0" xfId="0" applyNumberFormat="1" applyFont="1" applyFill="1" applyBorder="1" applyAlignment="1">
      <alignment vertical="center"/>
    </xf>
    <xf numFmtId="0" fontId="6" fillId="0" borderId="0" xfId="0" applyFont="1" applyFill="1" applyBorder="1" applyAlignment="1">
      <alignment vertical="center"/>
    </xf>
    <xf numFmtId="2" fontId="6" fillId="0" borderId="8" xfId="0" applyNumberFormat="1" applyFont="1" applyFill="1" applyBorder="1" applyAlignment="1">
      <alignment horizontal="right" vertical="center" indent="1"/>
    </xf>
    <xf numFmtId="4" fontId="6" fillId="0" borderId="8" xfId="0" applyNumberFormat="1" applyFont="1" applyFill="1" applyBorder="1" applyAlignment="1">
      <alignment horizontal="right" vertical="center" indent="1"/>
    </xf>
    <xf numFmtId="4" fontId="6" fillId="0" borderId="8" xfId="0" applyNumberFormat="1" applyFont="1" applyFill="1" applyBorder="1" applyAlignment="1">
      <alignment horizontal="right" indent="1"/>
    </xf>
    <xf numFmtId="172" fontId="6" fillId="0" borderId="0" xfId="0" applyNumberFormat="1" applyFont="1" applyFill="1" applyBorder="1" applyAlignment="1">
      <alignment/>
    </xf>
    <xf numFmtId="172" fontId="6" fillId="0" borderId="8" xfId="0" applyNumberFormat="1" applyFont="1" applyFill="1" applyBorder="1" applyAlignment="1">
      <alignment vertical="center"/>
    </xf>
    <xf numFmtId="0" fontId="6" fillId="0" borderId="8" xfId="0" applyFont="1" applyFill="1" applyBorder="1" applyAlignment="1">
      <alignment horizontal="left" indent="1"/>
    </xf>
    <xf numFmtId="172" fontId="6" fillId="0" borderId="9" xfId="0" applyNumberFormat="1" applyFont="1" applyFill="1" applyBorder="1" applyAlignment="1">
      <alignment horizontal="right" vertical="center" indent="1"/>
    </xf>
    <xf numFmtId="0" fontId="0" fillId="2" borderId="2" xfId="0" applyFont="1" applyFill="1" applyBorder="1" applyAlignment="1">
      <alignment/>
    </xf>
    <xf numFmtId="164" fontId="0" fillId="3" borderId="0" xfId="0" applyNumberFormat="1" applyFont="1" applyFill="1" applyBorder="1" applyAlignment="1">
      <alignment/>
    </xf>
    <xf numFmtId="172" fontId="0" fillId="3" borderId="0" xfId="0" applyNumberFormat="1" applyFont="1" applyFill="1" applyBorder="1" applyAlignment="1">
      <alignment/>
    </xf>
    <xf numFmtId="172" fontId="52" fillId="0" borderId="31" xfId="0" applyNumberFormat="1" applyFont="1" applyFill="1" applyBorder="1" applyAlignment="1">
      <alignment horizontal="right" indent="1"/>
    </xf>
    <xf numFmtId="172" fontId="52" fillId="0" borderId="0" xfId="0" applyNumberFormat="1" applyFont="1" applyFill="1" applyBorder="1" applyAlignment="1">
      <alignment horizontal="right" indent="1"/>
    </xf>
    <xf numFmtId="172" fontId="52" fillId="0" borderId="8" xfId="0" applyNumberFormat="1" applyFont="1" applyFill="1" applyBorder="1" applyAlignment="1">
      <alignment horizontal="right" indent="1"/>
    </xf>
    <xf numFmtId="172" fontId="0" fillId="0" borderId="31" xfId="0" applyNumberFormat="1" applyFont="1" applyFill="1" applyBorder="1" applyAlignment="1">
      <alignment horizontal="right" indent="1"/>
    </xf>
    <xf numFmtId="172" fontId="0" fillId="0" borderId="0" xfId="0" applyNumberFormat="1" applyFont="1" applyFill="1" applyBorder="1" applyAlignment="1">
      <alignment horizontal="right" indent="1"/>
    </xf>
    <xf numFmtId="172" fontId="0" fillId="0" borderId="8" xfId="0" applyNumberFormat="1" applyFont="1" applyFill="1" applyBorder="1" applyAlignment="1">
      <alignment horizontal="right" indent="1"/>
    </xf>
    <xf numFmtId="176" fontId="52" fillId="0" borderId="3" xfId="0" applyNumberFormat="1" applyFont="1" applyFill="1" applyBorder="1" applyAlignment="1">
      <alignment/>
    </xf>
    <xf numFmtId="0" fontId="52" fillId="0" borderId="3" xfId="0" applyFont="1" applyFill="1" applyBorder="1" applyAlignment="1">
      <alignment/>
    </xf>
    <xf numFmtId="164" fontId="52" fillId="0" borderId="30" xfId="0" applyNumberFormat="1" applyFont="1" applyFill="1" applyBorder="1" applyAlignment="1">
      <alignment/>
    </xf>
    <xf numFmtId="172" fontId="0" fillId="0" borderId="6" xfId="0" applyNumberFormat="1" applyFont="1" applyFill="1" applyBorder="1" applyAlignment="1">
      <alignment horizontal="right" indent="1"/>
    </xf>
    <xf numFmtId="172" fontId="0" fillId="0" borderId="9" xfId="0" applyNumberFormat="1" applyFont="1" applyFill="1" applyBorder="1" applyAlignment="1">
      <alignment horizontal="right" indent="1"/>
    </xf>
    <xf numFmtId="0" fontId="13" fillId="3" borderId="4" xfId="38" applyFont="1" applyFill="1" applyBorder="1" applyAlignment="1">
      <alignment horizontal="center" vertical="center"/>
      <protection/>
    </xf>
    <xf numFmtId="0" fontId="13" fillId="3" borderId="5" xfId="38" applyFont="1" applyFill="1" applyBorder="1" applyAlignment="1">
      <alignment horizontal="center" vertical="center"/>
      <protection/>
    </xf>
    <xf numFmtId="0" fontId="14" fillId="2" borderId="2" xfId="38" applyFont="1" applyFill="1" applyBorder="1" applyAlignment="1">
      <alignment horizontal="center" vertical="center"/>
      <protection/>
    </xf>
    <xf numFmtId="164" fontId="6" fillId="3" borderId="0"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164" fontId="6" fillId="3" borderId="24" xfId="0" applyNumberFormat="1" applyFont="1" applyFill="1" applyBorder="1" applyAlignment="1">
      <alignment horizontal="center" vertical="center"/>
    </xf>
    <xf numFmtId="164" fontId="6" fillId="3" borderId="30" xfId="0" applyNumberFormat="1" applyFont="1" applyFill="1" applyBorder="1" applyAlignment="1">
      <alignment horizontal="center" vertical="center"/>
    </xf>
    <xf numFmtId="164" fontId="6" fillId="3" borderId="25" xfId="0" applyNumberFormat="1"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2" xfId="0" applyNumberFormat="1" applyFont="1" applyFill="1" applyBorder="1" applyAlignment="1">
      <alignment horizontal="center" vertical="center"/>
    </xf>
    <xf numFmtId="164" fontId="6" fillId="3" borderId="9" xfId="0" applyNumberFormat="1" applyFont="1" applyFill="1" applyBorder="1" applyAlignment="1">
      <alignment horizontal="center" vertical="center"/>
    </xf>
    <xf numFmtId="164" fontId="6" fillId="3" borderId="0" xfId="38" applyNumberFormat="1" applyFont="1" applyFill="1" applyBorder="1" applyAlignment="1">
      <alignment horizontal="center" vertical="center"/>
      <protection/>
    </xf>
    <xf numFmtId="168" fontId="41" fillId="3" borderId="0" xfId="38" applyNumberFormat="1" applyFont="1" applyFill="1" applyBorder="1" applyAlignment="1">
      <alignment horizontal="center" vertical="center"/>
      <protection/>
    </xf>
    <xf numFmtId="164" fontId="41" fillId="3" borderId="0" xfId="38" applyNumberFormat="1" applyFont="1" applyFill="1" applyBorder="1" applyAlignment="1">
      <alignment horizontal="center" vertical="center"/>
      <protection/>
    </xf>
    <xf numFmtId="164" fontId="22" fillId="3" borderId="0" xfId="0" applyNumberFormat="1" applyFont="1" applyFill="1" applyBorder="1" applyAlignment="1">
      <alignment horizontal="center" vertical="center"/>
    </xf>
    <xf numFmtId="181" fontId="58" fillId="3" borderId="0" xfId="0" applyNumberFormat="1" applyFont="1" applyFill="1" applyBorder="1" applyAlignment="1">
      <alignment horizontal="center" vertical="center"/>
    </xf>
    <xf numFmtId="168" fontId="58" fillId="3" borderId="0" xfId="0" applyNumberFormat="1" applyFont="1" applyFill="1" applyBorder="1" applyAlignment="1">
      <alignment horizontal="center" vertical="center"/>
    </xf>
    <xf numFmtId="0" fontId="22" fillId="3" borderId="0" xfId="38" applyFont="1" applyFill="1" applyAlignment="1">
      <alignment horizontal="center" vertical="center"/>
      <protection/>
    </xf>
    <xf numFmtId="167" fontId="22" fillId="3" borderId="0" xfId="38" applyNumberFormat="1" applyFont="1" applyFill="1" applyAlignment="1">
      <alignment horizontal="center" vertical="center"/>
      <protection/>
    </xf>
    <xf numFmtId="170" fontId="22" fillId="3" borderId="0" xfId="38" applyNumberFormat="1" applyFont="1" applyFill="1" applyBorder="1" applyAlignment="1">
      <alignment horizontal="center" vertical="center"/>
      <protection/>
    </xf>
    <xf numFmtId="170" fontId="22" fillId="3" borderId="0" xfId="38" applyNumberFormat="1" applyFont="1" applyFill="1" applyAlignment="1">
      <alignment horizontal="center" vertical="center"/>
      <protection/>
    </xf>
    <xf numFmtId="0" fontId="6" fillId="3" borderId="0" xfId="38" applyFont="1" applyFill="1" applyAlignment="1">
      <alignment horizontal="center" vertical="center"/>
      <protection/>
    </xf>
    <xf numFmtId="170" fontId="15" fillId="3" borderId="0" xfId="38" applyNumberFormat="1" applyFont="1" applyFill="1" applyAlignment="1">
      <alignment horizontal="center" vertical="center"/>
      <protection/>
    </xf>
    <xf numFmtId="0" fontId="6" fillId="0" borderId="0" xfId="38" applyFont="1" applyFill="1" applyAlignment="1">
      <alignment horizontal="center" vertical="center"/>
      <protection/>
    </xf>
    <xf numFmtId="170" fontId="6" fillId="0" borderId="0" xfId="38" applyNumberFormat="1" applyFont="1" applyFill="1" applyAlignment="1">
      <alignment horizontal="center" vertical="center"/>
      <protection/>
    </xf>
    <xf numFmtId="164" fontId="6" fillId="0" borderId="0" xfId="38" applyNumberFormat="1" applyFont="1" applyFill="1" applyAlignment="1">
      <alignment horizontal="center" vertical="center"/>
      <protection/>
    </xf>
    <xf numFmtId="2" fontId="6" fillId="0" borderId="0" xfId="38" applyNumberFormat="1" applyFont="1" applyFill="1" applyAlignment="1">
      <alignment horizontal="center" vertical="center"/>
      <protection/>
    </xf>
    <xf numFmtId="0" fontId="13" fillId="3" borderId="7" xfId="38" applyFont="1" applyFill="1" applyBorder="1" applyAlignment="1">
      <alignment horizontal="center" vertical="center" wrapText="1"/>
      <protection/>
    </xf>
    <xf numFmtId="0" fontId="22" fillId="0" borderId="3" xfId="47" applyFont="1" applyBorder="1">
      <alignment/>
      <protection/>
    </xf>
    <xf numFmtId="4" fontId="22" fillId="0" borderId="3" xfId="47" applyNumberFormat="1" applyFont="1" applyBorder="1">
      <alignment/>
      <protection/>
    </xf>
    <xf numFmtId="0" fontId="26" fillId="0" borderId="31" xfId="47" applyFont="1" applyBorder="1" applyAlignment="1" applyProtection="1">
      <alignment horizontal="left"/>
      <protection/>
    </xf>
    <xf numFmtId="172" fontId="26" fillId="0" borderId="31" xfId="47" applyNumberFormat="1" applyFont="1" applyBorder="1" applyProtection="1">
      <alignment/>
      <protection/>
    </xf>
    <xf numFmtId="0" fontId="22" fillId="0" borderId="31" xfId="47" applyFont="1" applyBorder="1">
      <alignment/>
      <protection/>
    </xf>
    <xf numFmtId="172" fontId="22" fillId="0" borderId="31" xfId="47" applyNumberFormat="1" applyFont="1" applyBorder="1">
      <alignment/>
      <protection/>
    </xf>
    <xf numFmtId="0" fontId="22" fillId="0" borderId="31" xfId="47" applyFont="1" applyBorder="1" applyAlignment="1" applyProtection="1">
      <alignment horizontal="left"/>
      <protection/>
    </xf>
    <xf numFmtId="172" fontId="22" fillId="0" borderId="31" xfId="47" applyNumberFormat="1" applyFont="1" applyBorder="1" applyProtection="1">
      <alignment/>
      <protection/>
    </xf>
    <xf numFmtId="0" fontId="22" fillId="0" borderId="6" xfId="47" applyFont="1" applyBorder="1" applyAlignment="1" applyProtection="1">
      <alignment horizontal="left"/>
      <protection/>
    </xf>
    <xf numFmtId="172" fontId="22" fillId="0" borderId="6" xfId="47" applyNumberFormat="1" applyFont="1" applyBorder="1" applyProtection="1">
      <alignment/>
      <protection/>
    </xf>
    <xf numFmtId="0" fontId="26" fillId="0" borderId="7" xfId="47" applyFont="1" applyBorder="1" applyAlignment="1" applyProtection="1">
      <alignment horizontal="center" vertical="center"/>
      <protection/>
    </xf>
    <xf numFmtId="0" fontId="22" fillId="0" borderId="0" xfId="0" applyFont="1" applyAlignment="1">
      <alignment vertical="center"/>
    </xf>
    <xf numFmtId="0" fontId="13" fillId="3" borderId="7" xfId="0" applyFont="1" applyFill="1" applyBorder="1" applyAlignment="1">
      <alignment horizontal="center" vertical="center"/>
    </xf>
    <xf numFmtId="14" fontId="13" fillId="3" borderId="7" xfId="0" applyNumberFormat="1" applyFont="1" applyFill="1" applyBorder="1" applyAlignment="1">
      <alignment horizontal="center" vertical="center"/>
    </xf>
    <xf numFmtId="14" fontId="13" fillId="3" borderId="5" xfId="0" applyNumberFormat="1" applyFont="1" applyFill="1" applyBorder="1" applyAlignment="1">
      <alignment horizontal="center" vertical="center"/>
    </xf>
    <xf numFmtId="166" fontId="13" fillId="0" borderId="32" xfId="0" applyNumberFormat="1" applyFont="1" applyFill="1" applyBorder="1" applyAlignment="1">
      <alignment horizontal="right" vertical="center"/>
    </xf>
    <xf numFmtId="166" fontId="13" fillId="0" borderId="2" xfId="0" applyNumberFormat="1" applyFont="1" applyFill="1" applyBorder="1" applyAlignment="1">
      <alignment horizontal="right" vertical="center"/>
    </xf>
    <xf numFmtId="166" fontId="13" fillId="0" borderId="9" xfId="0" applyNumberFormat="1" applyFont="1" applyFill="1" applyBorder="1" applyAlignment="1">
      <alignment horizontal="right" vertical="center"/>
    </xf>
    <xf numFmtId="0" fontId="4" fillId="2" borderId="0" xfId="35" applyFont="1" applyFill="1" applyBorder="1" applyAlignment="1">
      <alignment horizontal="left" vertical="center"/>
      <protection/>
    </xf>
    <xf numFmtId="0" fontId="6" fillId="0" borderId="0" xfId="35" applyFont="1" applyFill="1" applyBorder="1">
      <alignment/>
      <protection/>
    </xf>
    <xf numFmtId="0" fontId="22" fillId="0" borderId="0" xfId="61" applyFont="1" applyFill="1" applyBorder="1">
      <alignment/>
      <protection/>
    </xf>
    <xf numFmtId="0" fontId="73" fillId="0" borderId="0" xfId="0" applyFont="1" applyBorder="1" applyAlignment="1">
      <alignment/>
    </xf>
    <xf numFmtId="0" fontId="22" fillId="3" borderId="0" xfId="0" applyFont="1" applyFill="1" applyBorder="1" applyAlignment="1">
      <alignment/>
    </xf>
    <xf numFmtId="3" fontId="26" fillId="0" borderId="0" xfId="0" applyNumberFormat="1" applyFont="1" applyFill="1" applyBorder="1" applyAlignment="1">
      <alignment/>
    </xf>
    <xf numFmtId="0" fontId="13" fillId="2" borderId="0" xfId="35" applyFont="1" applyFill="1" applyBorder="1" applyAlignment="1">
      <alignment horizontal="left" vertical="center"/>
      <protection/>
    </xf>
    <xf numFmtId="190" fontId="13" fillId="0" borderId="0" xfId="35" applyNumberFormat="1" applyFont="1" applyFill="1" applyBorder="1">
      <alignment/>
      <protection/>
    </xf>
    <xf numFmtId="0" fontId="6" fillId="0" borderId="0" xfId="64" applyFont="1" applyFill="1" applyBorder="1">
      <alignment/>
      <protection/>
    </xf>
    <xf numFmtId="0" fontId="22" fillId="0" borderId="0" xfId="63" applyFont="1" applyFill="1" applyBorder="1">
      <alignment/>
      <protection/>
    </xf>
    <xf numFmtId="0" fontId="22" fillId="0" borderId="18" xfId="0" applyFont="1" applyBorder="1" applyAlignment="1">
      <alignment/>
    </xf>
    <xf numFmtId="0" fontId="6" fillId="0" borderId="0" xfId="0" applyFont="1" applyFill="1" applyBorder="1" applyAlignment="1">
      <alignment horizontal="left"/>
    </xf>
    <xf numFmtId="0" fontId="17" fillId="0" borderId="0" xfId="35" applyFont="1" applyFill="1" applyBorder="1">
      <alignment/>
      <protection/>
    </xf>
    <xf numFmtId="0" fontId="4" fillId="2" borderId="0" xfId="36" applyFont="1" applyFill="1" applyBorder="1" applyAlignment="1">
      <alignment horizontal="left"/>
      <protection/>
    </xf>
    <xf numFmtId="0" fontId="4" fillId="0" borderId="4" xfId="36" applyFont="1" applyFill="1" applyBorder="1" applyAlignment="1">
      <alignment horizontal="center" vertical="center"/>
      <protection/>
    </xf>
    <xf numFmtId="0" fontId="4" fillId="0" borderId="0" xfId="36" applyFont="1" applyFill="1" applyBorder="1">
      <alignment/>
      <protection/>
    </xf>
    <xf numFmtId="0" fontId="14" fillId="0" borderId="0" xfId="36" applyFont="1" applyFill="1" applyBorder="1" applyAlignment="1">
      <alignment horizontal="center" vertical="center"/>
      <protection/>
    </xf>
    <xf numFmtId="1" fontId="6" fillId="0" borderId="0" xfId="0" applyNumberFormat="1" applyFont="1" applyFill="1" applyBorder="1" applyAlignment="1">
      <alignment/>
    </xf>
    <xf numFmtId="1" fontId="6" fillId="0" borderId="2" xfId="0" applyNumberFormat="1" applyFont="1" applyFill="1" applyBorder="1" applyAlignment="1">
      <alignment/>
    </xf>
    <xf numFmtId="0" fontId="4" fillId="0" borderId="0" xfId="36" applyFont="1" applyFill="1" applyBorder="1" applyAlignment="1">
      <alignment horizontal="left"/>
      <protection/>
    </xf>
    <xf numFmtId="0" fontId="15" fillId="0" borderId="0" xfId="36" applyFont="1" applyFill="1" applyBorder="1">
      <alignment/>
      <protection/>
    </xf>
    <xf numFmtId="1" fontId="15" fillId="0" borderId="0" xfId="36" applyNumberFormat="1" applyFont="1" applyFill="1" applyBorder="1" applyAlignment="1">
      <alignment horizontal="left" wrapText="1"/>
      <protection/>
    </xf>
    <xf numFmtId="1" fontId="15" fillId="0" borderId="0" xfId="36" applyNumberFormat="1" applyFont="1" applyFill="1" applyBorder="1" applyAlignment="1">
      <alignment/>
      <protection/>
    </xf>
    <xf numFmtId="1" fontId="15" fillId="0" borderId="2" xfId="36" applyNumberFormat="1" applyFont="1" applyFill="1" applyBorder="1">
      <alignment/>
      <protection/>
    </xf>
    <xf numFmtId="0" fontId="14" fillId="0" borderId="0" xfId="36" applyFont="1" applyFill="1">
      <alignment/>
      <protection/>
    </xf>
    <xf numFmtId="1" fontId="0" fillId="0" borderId="0" xfId="0" applyNumberFormat="1" applyFont="1" applyAlignment="1">
      <alignment/>
    </xf>
    <xf numFmtId="1" fontId="0" fillId="0" borderId="0" xfId="0" applyNumberFormat="1" applyFont="1" applyAlignment="1">
      <alignment horizontal="left" indent="2"/>
    </xf>
    <xf numFmtId="1" fontId="0" fillId="0" borderId="2" xfId="0" applyNumberFormat="1" applyFont="1" applyBorder="1" applyAlignment="1">
      <alignment horizontal="left" indent="2"/>
    </xf>
    <xf numFmtId="0" fontId="4" fillId="2" borderId="0" xfId="0" applyFont="1" applyFill="1" applyBorder="1" applyAlignment="1">
      <alignment/>
    </xf>
    <xf numFmtId="0" fontId="4" fillId="2" borderId="0" xfId="35" applyFont="1" applyFill="1" applyBorder="1" applyAlignment="1">
      <alignment horizontal="left"/>
      <protection/>
    </xf>
    <xf numFmtId="0" fontId="4" fillId="2" borderId="0" xfId="35" applyFont="1" applyFill="1" applyBorder="1" applyAlignment="1">
      <alignment horizontal="center"/>
      <protection/>
    </xf>
    <xf numFmtId="0" fontId="14" fillId="2" borderId="0" xfId="35" applyFont="1" applyFill="1" applyBorder="1">
      <alignment/>
      <protection/>
    </xf>
    <xf numFmtId="0" fontId="14" fillId="0" borderId="0" xfId="35" applyFont="1" applyFill="1" applyBorder="1">
      <alignment/>
      <protection/>
    </xf>
    <xf numFmtId="0" fontId="22" fillId="2" borderId="0" xfId="0" applyFont="1" applyFill="1" applyAlignment="1">
      <alignment/>
    </xf>
    <xf numFmtId="49" fontId="22" fillId="0" borderId="0" xfId="0" applyNumberFormat="1" applyFont="1" applyAlignment="1">
      <alignment/>
    </xf>
    <xf numFmtId="0" fontId="14" fillId="0" borderId="0" xfId="35" applyFont="1" applyBorder="1" applyAlignment="1">
      <alignment horizontal="left"/>
      <protection/>
    </xf>
    <xf numFmtId="0" fontId="13" fillId="2" borderId="0" xfId="35" applyFont="1" applyFill="1" applyBorder="1" applyAlignment="1">
      <alignment horizontal="left"/>
      <protection/>
    </xf>
    <xf numFmtId="0" fontId="6" fillId="0" borderId="0" xfId="35" applyFont="1" applyBorder="1" applyAlignment="1">
      <alignment horizontal="left"/>
      <protection/>
    </xf>
    <xf numFmtId="0" fontId="22" fillId="2" borderId="0" xfId="43" applyFont="1" applyFill="1" applyBorder="1">
      <alignment/>
      <protection/>
    </xf>
    <xf numFmtId="0" fontId="22" fillId="0" borderId="0" xfId="43" applyFont="1" applyFill="1" applyBorder="1">
      <alignment/>
      <protection/>
    </xf>
    <xf numFmtId="0" fontId="6" fillId="2" borderId="0" xfId="35" applyFont="1" applyFill="1" applyBorder="1">
      <alignment/>
      <protection/>
    </xf>
    <xf numFmtId="0" fontId="6" fillId="0" borderId="0" xfId="35" applyFont="1" applyBorder="1">
      <alignment/>
      <protection/>
    </xf>
    <xf numFmtId="0" fontId="22" fillId="0" borderId="0" xfId="62" applyFont="1" applyFill="1" applyBorder="1">
      <alignment/>
      <protection/>
    </xf>
    <xf numFmtId="0" fontId="12" fillId="2" borderId="0" xfId="35" applyFont="1" applyFill="1" applyBorder="1" applyAlignment="1">
      <alignment vertical="center"/>
      <protection/>
    </xf>
    <xf numFmtId="0" fontId="4" fillId="2" borderId="0" xfId="35" applyFont="1" applyFill="1" applyBorder="1" applyAlignment="1">
      <alignment vertical="center"/>
      <protection/>
    </xf>
    <xf numFmtId="1" fontId="26" fillId="0" borderId="0" xfId="0" applyNumberFormat="1" applyFont="1" applyFill="1" applyBorder="1" applyAlignment="1">
      <alignment/>
    </xf>
    <xf numFmtId="49" fontId="74" fillId="0" borderId="0" xfId="0" applyNumberFormat="1" applyFont="1" applyFill="1" applyBorder="1" applyAlignment="1">
      <alignment/>
    </xf>
    <xf numFmtId="49" fontId="74" fillId="0" borderId="0" xfId="0" applyNumberFormat="1" applyFont="1" applyFill="1" applyBorder="1" applyAlignment="1" quotePrefix="1">
      <alignment/>
    </xf>
    <xf numFmtId="0" fontId="14" fillId="0" borderId="0" xfId="0" applyFont="1" applyFill="1" applyBorder="1" applyAlignment="1">
      <alignment horizontal="centerContinuous" vertical="justify"/>
    </xf>
    <xf numFmtId="0" fontId="14" fillId="0" borderId="0" xfId="0" applyFont="1" applyFill="1" applyAlignment="1">
      <alignment horizontal="left"/>
    </xf>
    <xf numFmtId="49" fontId="4" fillId="2" borderId="0" xfId="0" applyNumberFormat="1" applyFont="1" applyFill="1" applyBorder="1" applyAlignment="1">
      <alignment horizontal="left" indent="2"/>
    </xf>
    <xf numFmtId="49" fontId="4" fillId="2" borderId="0" xfId="0" applyNumberFormat="1" applyFont="1" applyFill="1" applyBorder="1" applyAlignment="1">
      <alignment horizontal="left" indent="1"/>
    </xf>
    <xf numFmtId="0" fontId="6" fillId="0" borderId="3" xfId="0" applyFont="1" applyBorder="1" applyAlignment="1">
      <alignment/>
    </xf>
    <xf numFmtId="0" fontId="6" fillId="0" borderId="6" xfId="0" applyFont="1" applyBorder="1" applyAlignment="1">
      <alignment/>
    </xf>
    <xf numFmtId="3" fontId="6" fillId="3" borderId="7" xfId="0" applyNumberFormat="1" applyFont="1" applyFill="1" applyBorder="1" applyAlignment="1">
      <alignment horizontal="right"/>
    </xf>
    <xf numFmtId="4" fontId="6" fillId="3" borderId="7" xfId="0" applyNumberFormat="1" applyFont="1" applyFill="1" applyBorder="1" applyAlignment="1">
      <alignment horizontal="right"/>
    </xf>
    <xf numFmtId="0" fontId="48" fillId="2" borderId="0" xfId="0" applyFont="1" applyFill="1" applyBorder="1" applyAlignment="1">
      <alignment horizontal="centerContinuous" vertical="justify"/>
    </xf>
    <xf numFmtId="0" fontId="0" fillId="0" borderId="0" xfId="0" applyFont="1" applyAlignment="1">
      <alignment/>
    </xf>
    <xf numFmtId="2" fontId="0" fillId="2" borderId="0" xfId="0" applyNumberFormat="1" applyFill="1" applyAlignment="1">
      <alignment/>
    </xf>
    <xf numFmtId="0" fontId="0" fillId="3" borderId="0" xfId="0" applyFill="1" applyAlignment="1">
      <alignment/>
    </xf>
    <xf numFmtId="2" fontId="76" fillId="3" borderId="0" xfId="0" applyNumberFormat="1" applyFont="1" applyFill="1" applyBorder="1" applyAlignment="1">
      <alignment/>
    </xf>
    <xf numFmtId="2" fontId="0" fillId="0" borderId="0" xfId="0" applyNumberFormat="1" applyAlignment="1">
      <alignment/>
    </xf>
    <xf numFmtId="0" fontId="12" fillId="2" borderId="0" xfId="0" applyFont="1" applyFill="1" applyAlignment="1">
      <alignment horizontal="centerContinuous" vertical="justify"/>
    </xf>
    <xf numFmtId="49" fontId="4" fillId="2" borderId="0" xfId="0" applyNumberFormat="1" applyFont="1" applyFill="1" applyAlignment="1">
      <alignment vertical="center"/>
    </xf>
    <xf numFmtId="3" fontId="58" fillId="3" borderId="0" xfId="0" applyNumberFormat="1" applyFont="1" applyFill="1" applyBorder="1" applyAlignment="1">
      <alignment/>
    </xf>
    <xf numFmtId="3" fontId="58" fillId="3" borderId="8" xfId="0" applyNumberFormat="1" applyFont="1" applyFill="1" applyBorder="1" applyAlignment="1">
      <alignment/>
    </xf>
    <xf numFmtId="3" fontId="22" fillId="3" borderId="3" xfId="0" applyNumberFormat="1" applyFont="1" applyFill="1" applyBorder="1" applyAlignment="1">
      <alignment horizontal="right" indent="1"/>
    </xf>
    <xf numFmtId="3" fontId="22" fillId="5" borderId="3" xfId="0" applyNumberFormat="1" applyFont="1" applyFill="1" applyBorder="1" applyAlignment="1">
      <alignment horizontal="right" indent="1"/>
    </xf>
    <xf numFmtId="3" fontId="22" fillId="3" borderId="31" xfId="0" applyNumberFormat="1" applyFont="1" applyFill="1" applyBorder="1" applyAlignment="1">
      <alignment horizontal="right" indent="1"/>
    </xf>
    <xf numFmtId="3" fontId="58" fillId="5" borderId="31" xfId="0" applyNumberFormat="1" applyFont="1" applyFill="1" applyBorder="1" applyAlignment="1">
      <alignment horizontal="right" indent="1"/>
    </xf>
    <xf numFmtId="4" fontId="22" fillId="5" borderId="31" xfId="0" applyNumberFormat="1" applyFont="1" applyFill="1" applyBorder="1" applyAlignment="1">
      <alignment horizontal="right" indent="1"/>
    </xf>
    <xf numFmtId="3" fontId="22" fillId="5" borderId="31" xfId="0" applyNumberFormat="1" applyFont="1" applyFill="1" applyBorder="1" applyAlignment="1">
      <alignment horizontal="right" indent="1"/>
    </xf>
    <xf numFmtId="4" fontId="22" fillId="5" borderId="6" xfId="0" applyNumberFormat="1" applyFont="1" applyFill="1" applyBorder="1" applyAlignment="1">
      <alignment horizontal="right" indent="1"/>
    </xf>
    <xf numFmtId="4" fontId="22" fillId="0" borderId="6" xfId="0" applyNumberFormat="1" applyFont="1" applyBorder="1" applyAlignment="1">
      <alignment horizontal="right" indent="1"/>
    </xf>
    <xf numFmtId="3" fontId="58" fillId="3" borderId="0" xfId="0" applyNumberFormat="1" applyFont="1" applyFill="1" applyBorder="1" applyAlignment="1">
      <alignment horizontal="right" indent="1"/>
    </xf>
    <xf numFmtId="3" fontId="58" fillId="3" borderId="8" xfId="0" applyNumberFormat="1" applyFont="1" applyFill="1" applyBorder="1" applyAlignment="1">
      <alignment horizontal="right" indent="1"/>
    </xf>
    <xf numFmtId="0" fontId="57" fillId="0" borderId="0" xfId="35" applyFont="1" applyFill="1" applyBorder="1">
      <alignment/>
      <protection/>
    </xf>
    <xf numFmtId="0" fontId="22" fillId="2" borderId="2" xfId="41" applyFont="1" applyFill="1" applyBorder="1" applyAlignment="1">
      <alignment horizontal="right"/>
      <protection/>
    </xf>
    <xf numFmtId="0" fontId="13" fillId="0" borderId="31" xfId="0" applyFont="1" applyBorder="1" applyAlignment="1">
      <alignment horizontal="center"/>
    </xf>
    <xf numFmtId="164" fontId="13" fillId="0" borderId="31" xfId="0" applyNumberFormat="1" applyFont="1" applyBorder="1" applyAlignment="1">
      <alignment horizontal="center"/>
    </xf>
    <xf numFmtId="2" fontId="13" fillId="0" borderId="31" xfId="0" applyNumberFormat="1" applyFont="1" applyBorder="1" applyAlignment="1">
      <alignment horizontal="center"/>
    </xf>
    <xf numFmtId="1" fontId="13" fillId="0" borderId="8" xfId="0" applyNumberFormat="1" applyFont="1" applyBorder="1" applyAlignment="1">
      <alignment horizontal="center"/>
    </xf>
    <xf numFmtId="0" fontId="13" fillId="0" borderId="8" xfId="0" applyFont="1" applyBorder="1" applyAlignment="1">
      <alignment horizontal="center"/>
    </xf>
    <xf numFmtId="164" fontId="4" fillId="2" borderId="0" xfId="54" applyNumberFormat="1" applyFont="1" applyFill="1" applyBorder="1" applyAlignment="1" applyProtection="1">
      <alignment vertical="center"/>
      <protection/>
    </xf>
    <xf numFmtId="0" fontId="17" fillId="0" borderId="0" xfId="0" applyFont="1" applyFill="1" applyBorder="1" applyAlignment="1">
      <alignment horizontal="left" vertical="top" wrapText="1"/>
    </xf>
    <xf numFmtId="0" fontId="4" fillId="0" borderId="0" xfId="49" applyFont="1" applyBorder="1" applyAlignment="1">
      <alignment horizontal="center" vertical="top"/>
      <protection/>
    </xf>
    <xf numFmtId="0" fontId="77" fillId="0" borderId="0" xfId="49" applyFont="1" applyBorder="1" applyAlignment="1">
      <alignment horizontal="center" vertical="center"/>
      <protection/>
    </xf>
    <xf numFmtId="0" fontId="14" fillId="0" borderId="0" xfId="49" applyFont="1" applyBorder="1" applyAlignment="1">
      <alignment horizontal="right" vertical="top"/>
      <protection/>
    </xf>
    <xf numFmtId="0" fontId="14" fillId="0" borderId="0" xfId="49" applyFont="1" applyBorder="1" applyAlignment="1">
      <alignment horizontal="left" vertical="justify"/>
      <protection/>
    </xf>
    <xf numFmtId="0" fontId="14" fillId="0" borderId="0" xfId="49" applyFont="1" applyAlignment="1">
      <alignment horizontal="right" vertical="top"/>
      <protection/>
    </xf>
    <xf numFmtId="0" fontId="14" fillId="0" borderId="0" xfId="49" applyFont="1" applyBorder="1" applyAlignment="1">
      <alignment horizontal="left" vertical="justify" indent="1"/>
      <protection/>
    </xf>
    <xf numFmtId="0" fontId="14" fillId="0" borderId="0" xfId="49" applyFont="1" applyFill="1" applyBorder="1" applyAlignment="1">
      <alignment horizontal="left" vertical="justify" indent="1"/>
      <protection/>
    </xf>
    <xf numFmtId="0" fontId="17" fillId="0" borderId="0" xfId="0" applyFont="1" applyFill="1" applyBorder="1" applyAlignment="1">
      <alignment vertical="center" wrapText="1"/>
    </xf>
    <xf numFmtId="0" fontId="78" fillId="0" borderId="31" xfId="0" applyFont="1" applyFill="1" applyBorder="1" applyAlignment="1">
      <alignment horizontal="left" vertical="center" wrapText="1" indent="1"/>
    </xf>
    <xf numFmtId="0" fontId="65" fillId="0" borderId="31" xfId="0" applyFont="1" applyFill="1" applyBorder="1" applyAlignment="1">
      <alignment horizontal="left" vertical="center" wrapText="1" indent="1"/>
    </xf>
    <xf numFmtId="3" fontId="17" fillId="0" borderId="31" xfId="0" applyNumberFormat="1" applyFont="1" applyFill="1" applyBorder="1" applyAlignment="1">
      <alignment horizontal="left" vertical="center" indent="1"/>
    </xf>
    <xf numFmtId="3" fontId="17" fillId="0" borderId="31" xfId="0" applyNumberFormat="1" applyFont="1" applyFill="1" applyBorder="1" applyAlignment="1">
      <alignment horizontal="left" vertical="center" wrapText="1" indent="1"/>
    </xf>
    <xf numFmtId="3" fontId="17" fillId="0" borderId="31" xfId="0" applyNumberFormat="1" applyFont="1" applyFill="1" applyBorder="1" applyAlignment="1">
      <alignment horizontal="left" vertical="center" indent="2"/>
    </xf>
    <xf numFmtId="0" fontId="17" fillId="0" borderId="31" xfId="0" applyFont="1" applyFill="1" applyBorder="1" applyAlignment="1">
      <alignment horizontal="left" vertical="center" wrapText="1" indent="1"/>
    </xf>
    <xf numFmtId="4" fontId="17" fillId="0" borderId="31" xfId="0" applyNumberFormat="1" applyFont="1" applyFill="1" applyBorder="1" applyAlignment="1">
      <alignment horizontal="left" vertical="center" indent="1"/>
    </xf>
    <xf numFmtId="0" fontId="17" fillId="0" borderId="31" xfId="0" applyFont="1" applyFill="1" applyBorder="1" applyAlignment="1">
      <alignment horizontal="left" vertical="center" indent="1"/>
    </xf>
    <xf numFmtId="0" fontId="17" fillId="0" borderId="31" xfId="0" applyFont="1" applyFill="1" applyBorder="1" applyAlignment="1">
      <alignment vertical="center" wrapText="1"/>
    </xf>
    <xf numFmtId="0" fontId="70" fillId="0" borderId="31" xfId="0" applyFont="1" applyFill="1" applyBorder="1" applyAlignment="1">
      <alignment horizontal="left" vertical="center" indent="1"/>
    </xf>
    <xf numFmtId="0" fontId="70" fillId="0" borderId="31" xfId="0" applyFont="1" applyFill="1" applyBorder="1" applyAlignment="1">
      <alignment horizontal="left" vertical="center" wrapText="1" indent="1"/>
    </xf>
    <xf numFmtId="0" fontId="81" fillId="0" borderId="31" xfId="0" applyFont="1" applyFill="1" applyBorder="1" applyAlignment="1">
      <alignment horizontal="center"/>
    </xf>
    <xf numFmtId="0" fontId="17" fillId="0" borderId="31" xfId="0" applyFont="1" applyFill="1" applyBorder="1" applyAlignment="1">
      <alignment horizontal="left" indent="1"/>
    </xf>
    <xf numFmtId="0" fontId="17" fillId="0" borderId="31" xfId="0" applyFont="1" applyFill="1" applyBorder="1" applyAlignment="1">
      <alignment horizontal="left" indent="2"/>
    </xf>
    <xf numFmtId="4" fontId="17" fillId="0" borderId="31" xfId="0" applyNumberFormat="1" applyFont="1" applyFill="1" applyBorder="1" applyAlignment="1">
      <alignment horizontal="left" vertical="center" wrapText="1" indent="3"/>
    </xf>
    <xf numFmtId="0" fontId="17" fillId="0" borderId="31" xfId="0" applyFont="1" applyFill="1" applyBorder="1" applyAlignment="1">
      <alignment horizontal="left" vertical="center" wrapText="1" indent="4"/>
    </xf>
    <xf numFmtId="0" fontId="17" fillId="0" borderId="31" xfId="0" applyFont="1" applyFill="1" applyBorder="1" applyAlignment="1">
      <alignment horizontal="left" vertical="center" indent="2"/>
    </xf>
    <xf numFmtId="0" fontId="17" fillId="0" borderId="31" xfId="0" applyFont="1" applyFill="1" applyBorder="1" applyAlignment="1">
      <alignment horizontal="left" vertical="center" wrapText="1" indent="2"/>
    </xf>
    <xf numFmtId="4" fontId="17" fillId="0" borderId="31" xfId="0" applyNumberFormat="1" applyFont="1" applyFill="1" applyBorder="1" applyAlignment="1">
      <alignment horizontal="left" vertical="center" wrapText="1" indent="2"/>
    </xf>
    <xf numFmtId="0" fontId="17" fillId="0" borderId="31" xfId="0" applyFont="1" applyFill="1" applyBorder="1" applyAlignment="1">
      <alignment horizontal="left" vertical="center" wrapText="1" indent="3"/>
    </xf>
    <xf numFmtId="4" fontId="17" fillId="0" borderId="31" xfId="0" applyNumberFormat="1" applyFont="1" applyFill="1" applyBorder="1" applyAlignment="1">
      <alignment horizontal="left" indent="1"/>
    </xf>
    <xf numFmtId="164" fontId="81" fillId="0" borderId="31" xfId="0" applyNumberFormat="1" applyFont="1" applyFill="1" applyBorder="1" applyAlignment="1">
      <alignment horizontal="center" vertical="center" wrapText="1"/>
    </xf>
    <xf numFmtId="0" fontId="81" fillId="0" borderId="31" xfId="0" applyFont="1" applyFill="1" applyBorder="1" applyAlignment="1">
      <alignment horizontal="center" vertical="center" wrapText="1"/>
    </xf>
    <xf numFmtId="164" fontId="65" fillId="0" borderId="31" xfId="0" applyNumberFormat="1" applyFont="1" applyFill="1" applyBorder="1" applyAlignment="1">
      <alignment horizontal="left" vertical="center" wrapText="1" indent="1"/>
    </xf>
    <xf numFmtId="0" fontId="17" fillId="0" borderId="6" xfId="0" applyFont="1" applyFill="1" applyBorder="1" applyAlignment="1">
      <alignment horizontal="left" vertical="center" indent="1"/>
    </xf>
    <xf numFmtId="0" fontId="69" fillId="0" borderId="0" xfId="0" applyFont="1" applyFill="1" applyAlignment="1">
      <alignment vertical="center"/>
    </xf>
    <xf numFmtId="0" fontId="69" fillId="0" borderId="0" xfId="0" applyFont="1" applyFill="1" applyBorder="1" applyAlignment="1">
      <alignment vertical="center" wrapText="1"/>
    </xf>
    <xf numFmtId="0" fontId="4" fillId="2" borderId="0" xfId="0" applyFont="1" applyFill="1" applyBorder="1" applyAlignment="1">
      <alignment vertical="center" wrapText="1"/>
    </xf>
    <xf numFmtId="0" fontId="26" fillId="2" borderId="0" xfId="0" applyFont="1" applyFill="1" applyBorder="1" applyAlignment="1">
      <alignment vertical="center" wrapText="1"/>
    </xf>
    <xf numFmtId="0" fontId="81" fillId="0" borderId="0" xfId="0" applyFont="1" applyFill="1" applyBorder="1" applyAlignment="1">
      <alignment horizontal="center"/>
    </xf>
    <xf numFmtId="164" fontId="81" fillId="0" borderId="0" xfId="0" applyNumberFormat="1" applyFont="1" applyFill="1" applyBorder="1" applyAlignment="1">
      <alignment horizontal="center" vertical="center" wrapText="1"/>
    </xf>
    <xf numFmtId="0" fontId="65" fillId="0" borderId="3" xfId="0" applyFont="1" applyFill="1" applyBorder="1" applyAlignment="1">
      <alignment horizontal="center"/>
    </xf>
    <xf numFmtId="4" fontId="6" fillId="0" borderId="0" xfId="0" applyNumberFormat="1" applyFont="1" applyFill="1" applyBorder="1" applyAlignment="1">
      <alignment horizontal="right" indent="1"/>
    </xf>
    <xf numFmtId="4" fontId="6" fillId="0" borderId="0" xfId="0" applyNumberFormat="1" applyFont="1" applyFill="1" applyBorder="1" applyAlignment="1">
      <alignment horizontal="right" vertical="center" indent="1"/>
    </xf>
    <xf numFmtId="172" fontId="6" fillId="0" borderId="0" xfId="0" applyNumberFormat="1" applyFont="1" applyFill="1" applyBorder="1" applyAlignment="1">
      <alignment horizontal="right" vertical="center" indent="1"/>
    </xf>
    <xf numFmtId="172" fontId="6" fillId="0" borderId="2" xfId="0" applyNumberFormat="1" applyFont="1" applyFill="1" applyBorder="1" applyAlignment="1">
      <alignment horizontal="right" vertical="center" indent="1"/>
    </xf>
    <xf numFmtId="172" fontId="6" fillId="0" borderId="0" xfId="0" applyNumberFormat="1" applyFont="1" applyFill="1" applyBorder="1" applyAlignment="1">
      <alignment horizontal="right" indent="1"/>
    </xf>
    <xf numFmtId="2" fontId="6" fillId="0" borderId="0" xfId="0" applyNumberFormat="1" applyFont="1" applyFill="1" applyBorder="1" applyAlignment="1">
      <alignment horizontal="right" vertical="center" indent="1"/>
    </xf>
    <xf numFmtId="3" fontId="6" fillId="0" borderId="0" xfId="0" applyNumberFormat="1" applyFont="1" applyFill="1" applyBorder="1" applyAlignment="1">
      <alignment horizontal="right" indent="1"/>
    </xf>
    <xf numFmtId="3" fontId="6" fillId="0" borderId="0" xfId="0" applyNumberFormat="1" applyFont="1" applyFill="1" applyBorder="1" applyAlignment="1">
      <alignment horizontal="right" vertical="center" indent="1"/>
    </xf>
    <xf numFmtId="3" fontId="13" fillId="0" borderId="0" xfId="0" applyNumberFormat="1" applyFont="1" applyFill="1" applyBorder="1" applyAlignment="1">
      <alignment horizontal="right" indent="1"/>
    </xf>
    <xf numFmtId="164" fontId="6" fillId="0" borderId="0" xfId="0" applyNumberFormat="1" applyFont="1" applyFill="1" applyBorder="1" applyAlignment="1">
      <alignment horizontal="right" vertical="center" indent="1"/>
    </xf>
    <xf numFmtId="0" fontId="6" fillId="0" borderId="0" xfId="0" applyFont="1" applyFill="1" applyBorder="1" applyAlignment="1">
      <alignment horizontal="right" vertical="center" indent="1"/>
    </xf>
    <xf numFmtId="164" fontId="6" fillId="0" borderId="0" xfId="0" applyNumberFormat="1" applyFont="1" applyFill="1" applyBorder="1" applyAlignment="1">
      <alignment horizontal="right" indent="1"/>
    </xf>
    <xf numFmtId="0" fontId="17" fillId="0" borderId="0" xfId="0" applyFont="1" applyFill="1" applyBorder="1" applyAlignment="1">
      <alignment horizontal="left" vertical="center" indent="1"/>
    </xf>
    <xf numFmtId="0" fontId="22" fillId="0" borderId="0" xfId="0" applyFont="1" applyFill="1" applyAlignment="1">
      <alignment horizontal="left" wrapText="1"/>
    </xf>
    <xf numFmtId="0" fontId="22" fillId="0" borderId="0" xfId="0" applyFont="1" applyFill="1" applyAlignment="1">
      <alignment wrapText="1"/>
    </xf>
    <xf numFmtId="0" fontId="6" fillId="3" borderId="25" xfId="0" applyFont="1" applyFill="1" applyBorder="1" applyAlignment="1">
      <alignment/>
    </xf>
    <xf numFmtId="0" fontId="6" fillId="3" borderId="8" xfId="0" applyFont="1" applyFill="1" applyBorder="1" applyAlignment="1">
      <alignment/>
    </xf>
    <xf numFmtId="0" fontId="6" fillId="3" borderId="8" xfId="0" applyFont="1" applyFill="1" applyBorder="1" applyAlignment="1">
      <alignment horizontal="center"/>
    </xf>
    <xf numFmtId="0" fontId="6" fillId="3" borderId="32" xfId="0" applyFont="1" applyFill="1" applyBorder="1" applyAlignment="1">
      <alignment/>
    </xf>
    <xf numFmtId="0" fontId="6" fillId="3" borderId="2" xfId="0" applyFont="1" applyFill="1" applyBorder="1" applyAlignment="1">
      <alignment/>
    </xf>
    <xf numFmtId="0" fontId="6" fillId="3" borderId="9" xfId="0" applyFont="1" applyFill="1" applyBorder="1" applyAlignment="1">
      <alignment/>
    </xf>
    <xf numFmtId="0" fontId="48" fillId="2" borderId="0" xfId="0" applyFont="1" applyFill="1" applyBorder="1" applyAlignment="1">
      <alignment/>
    </xf>
    <xf numFmtId="0" fontId="16" fillId="3" borderId="0" xfId="0" applyFont="1" applyFill="1" applyBorder="1" applyAlignment="1">
      <alignment/>
    </xf>
    <xf numFmtId="0" fontId="6" fillId="2" borderId="2" xfId="0" applyFont="1" applyFill="1" applyBorder="1" applyAlignment="1">
      <alignment horizontal="right" vertical="top"/>
    </xf>
    <xf numFmtId="0" fontId="4" fillId="2" borderId="0" xfId="38" applyFont="1" applyFill="1" applyBorder="1" applyAlignment="1">
      <alignment/>
      <protection/>
    </xf>
    <xf numFmtId="0" fontId="4" fillId="2" borderId="0" xfId="38" applyFont="1" applyFill="1" applyBorder="1" applyAlignment="1">
      <alignment vertical="center"/>
      <protection/>
    </xf>
    <xf numFmtId="169" fontId="6" fillId="3" borderId="31" xfId="38" applyNumberFormat="1" applyFont="1" applyFill="1" applyBorder="1" applyAlignment="1">
      <alignment horizontal="left" indent="1"/>
      <protection/>
    </xf>
    <xf numFmtId="169" fontId="22" fillId="0" borderId="0" xfId="0" applyNumberFormat="1" applyFont="1" applyFill="1" applyBorder="1" applyAlignment="1">
      <alignment/>
    </xf>
    <xf numFmtId="0" fontId="73" fillId="3" borderId="0" xfId="38" applyFont="1" applyFill="1">
      <alignment/>
      <protection/>
    </xf>
    <xf numFmtId="0" fontId="13" fillId="3" borderId="7" xfId="38" applyFont="1" applyFill="1" applyBorder="1">
      <alignment/>
      <protection/>
    </xf>
    <xf numFmtId="169" fontId="14" fillId="3" borderId="6" xfId="38" applyNumberFormat="1" applyFont="1" applyFill="1" applyBorder="1">
      <alignment/>
      <protection/>
    </xf>
    <xf numFmtId="0" fontId="12" fillId="3" borderId="3" xfId="38" applyFont="1" applyFill="1" applyBorder="1" applyAlignment="1">
      <alignment horizontal="left" indent="1"/>
      <protection/>
    </xf>
    <xf numFmtId="0" fontId="12" fillId="3" borderId="31" xfId="38" applyFont="1" applyFill="1" applyBorder="1" applyAlignment="1">
      <alignment horizontal="left" indent="1"/>
      <protection/>
    </xf>
    <xf numFmtId="0" fontId="22" fillId="0" borderId="0" xfId="42" applyFont="1" applyFill="1" applyBorder="1" applyAlignment="1">
      <alignment wrapText="1"/>
      <protection/>
    </xf>
    <xf numFmtId="0" fontId="6" fillId="0" borderId="0" xfId="42" applyFont="1" applyFill="1" applyBorder="1">
      <alignment/>
      <protection/>
    </xf>
    <xf numFmtId="164" fontId="6" fillId="0" borderId="17" xfId="42" applyNumberFormat="1" applyFont="1" applyFill="1" applyBorder="1" applyAlignment="1">
      <alignment horizontal="right" wrapText="1" indent="1"/>
      <protection/>
    </xf>
    <xf numFmtId="164" fontId="6" fillId="0" borderId="18" xfId="42" applyNumberFormat="1" applyFont="1" applyFill="1" applyBorder="1" applyAlignment="1">
      <alignment horizontal="right" wrapText="1" indent="1"/>
      <protection/>
    </xf>
    <xf numFmtId="164" fontId="6" fillId="0" borderId="19" xfId="42" applyNumberFormat="1" applyFont="1" applyFill="1" applyBorder="1" applyAlignment="1">
      <alignment horizontal="right" wrapText="1" indent="1"/>
      <protection/>
    </xf>
    <xf numFmtId="164" fontId="6" fillId="0" borderId="30" xfId="42" applyNumberFormat="1" applyFont="1" applyFill="1" applyBorder="1" applyAlignment="1">
      <alignment horizontal="right" wrapText="1" indent="1"/>
      <protection/>
    </xf>
    <xf numFmtId="164" fontId="6" fillId="0" borderId="8" xfId="42" applyNumberFormat="1" applyFont="1" applyFill="1" applyBorder="1" applyAlignment="1">
      <alignment horizontal="right" wrapText="1" indent="1"/>
      <protection/>
    </xf>
    <xf numFmtId="164" fontId="13" fillId="0" borderId="33" xfId="42" applyNumberFormat="1" applyFont="1" applyFill="1" applyBorder="1" applyAlignment="1">
      <alignment horizontal="right" wrapText="1" indent="1"/>
      <protection/>
    </xf>
    <xf numFmtId="164" fontId="13" fillId="0" borderId="2" xfId="42" applyNumberFormat="1" applyFont="1" applyFill="1" applyBorder="1" applyAlignment="1">
      <alignment horizontal="right" wrapText="1" indent="1"/>
      <protection/>
    </xf>
    <xf numFmtId="164" fontId="13" fillId="0" borderId="34" xfId="42" applyNumberFormat="1" applyFont="1" applyFill="1" applyBorder="1" applyAlignment="1">
      <alignment horizontal="right" wrapText="1" indent="1"/>
      <protection/>
    </xf>
    <xf numFmtId="164" fontId="13" fillId="0" borderId="9" xfId="42" applyNumberFormat="1" applyFont="1" applyFill="1" applyBorder="1" applyAlignment="1">
      <alignment horizontal="right" wrapText="1" indent="1"/>
      <protection/>
    </xf>
    <xf numFmtId="0" fontId="6" fillId="2" borderId="0" xfId="42" applyFont="1" applyFill="1">
      <alignment/>
      <protection/>
    </xf>
    <xf numFmtId="0" fontId="0" fillId="0" borderId="35" xfId="0" applyBorder="1" applyAlignment="1">
      <alignment/>
    </xf>
    <xf numFmtId="0" fontId="0" fillId="0" borderId="36" xfId="0" applyBorder="1" applyAlignment="1">
      <alignment/>
    </xf>
    <xf numFmtId="0" fontId="12" fillId="0" borderId="37" xfId="42" applyFont="1" applyFill="1" applyBorder="1" applyAlignment="1">
      <alignment/>
      <protection/>
    </xf>
    <xf numFmtId="0" fontId="12" fillId="0" borderId="38" xfId="42" applyFont="1" applyFill="1" applyBorder="1" applyAlignment="1">
      <alignment/>
      <protection/>
    </xf>
    <xf numFmtId="0" fontId="70" fillId="0" borderId="0" xfId="42" applyFont="1" applyFill="1" applyBorder="1" applyAlignment="1">
      <alignment horizontal="left" wrapText="1"/>
      <protection/>
    </xf>
    <xf numFmtId="0" fontId="12" fillId="0" borderId="17" xfId="42" applyFont="1" applyFill="1" applyBorder="1" applyAlignment="1">
      <alignment/>
      <protection/>
    </xf>
    <xf numFmtId="0" fontId="12" fillId="0" borderId="0" xfId="42" applyFont="1" applyFill="1" applyBorder="1" applyAlignment="1">
      <alignment/>
      <protection/>
    </xf>
    <xf numFmtId="0" fontId="6" fillId="0" borderId="3" xfId="42" applyFont="1" applyFill="1" applyBorder="1" applyAlignment="1">
      <alignment horizontal="left" wrapText="1"/>
      <protection/>
    </xf>
    <xf numFmtId="0" fontId="6" fillId="0" borderId="31" xfId="42" applyFont="1" applyFill="1" applyBorder="1" applyAlignment="1">
      <alignment horizontal="left" wrapText="1"/>
      <protection/>
    </xf>
    <xf numFmtId="0" fontId="13" fillId="0" borderId="6" xfId="42" applyFont="1" applyFill="1" applyBorder="1" applyAlignment="1">
      <alignment horizontal="left" wrapText="1"/>
      <protection/>
    </xf>
    <xf numFmtId="184" fontId="21" fillId="2" borderId="0" xfId="29" applyNumberFormat="1" applyFont="1" applyFill="1" applyBorder="1" applyAlignment="1" applyProtection="1">
      <alignment horizontal="left" vertical="center"/>
      <protection/>
    </xf>
    <xf numFmtId="184" fontId="69" fillId="0" borderId="0" xfId="45" applyFont="1" applyFill="1" applyAlignment="1">
      <alignment horizontal="left" indent="1"/>
      <protection/>
    </xf>
    <xf numFmtId="184" fontId="80" fillId="0" borderId="0" xfId="45" applyFont="1" applyFill="1" applyAlignment="1">
      <alignment horizontal="left" indent="1"/>
      <protection/>
    </xf>
    <xf numFmtId="0" fontId="6" fillId="0" borderId="0" xfId="27" applyFont="1" applyFill="1">
      <alignment/>
      <protection/>
    </xf>
    <xf numFmtId="0" fontId="42" fillId="0" borderId="5" xfId="0" applyFont="1" applyFill="1" applyBorder="1" applyAlignment="1">
      <alignment horizontal="centerContinuous" vertical="justify"/>
    </xf>
    <xf numFmtId="0" fontId="13" fillId="2" borderId="0" xfId="0" applyFont="1" applyFill="1" applyBorder="1" applyAlignment="1">
      <alignment horizontal="centerContinuous" vertical="justify"/>
    </xf>
    <xf numFmtId="0" fontId="42" fillId="0" borderId="23" xfId="0" applyFont="1" applyFill="1" applyBorder="1" applyAlignment="1">
      <alignment horizontal="centerContinuous" vertical="justify"/>
    </xf>
    <xf numFmtId="0" fontId="65" fillId="0" borderId="0" xfId="0" applyFont="1" applyFill="1" applyAlignment="1">
      <alignment/>
    </xf>
    <xf numFmtId="0" fontId="6" fillId="3" borderId="30" xfId="0" applyFont="1" applyFill="1" applyBorder="1" applyAlignment="1">
      <alignment/>
    </xf>
    <xf numFmtId="0" fontId="13" fillId="0" borderId="9" xfId="0" applyFont="1" applyFill="1" applyBorder="1" applyAlignment="1">
      <alignment horizontal="center"/>
    </xf>
    <xf numFmtId="0" fontId="13" fillId="0" borderId="0" xfId="0" applyFont="1" applyFill="1" applyBorder="1" applyAlignment="1">
      <alignment/>
    </xf>
    <xf numFmtId="0" fontId="4" fillId="2" borderId="0" xfId="0" applyFont="1" applyFill="1" applyBorder="1" applyAlignment="1">
      <alignment horizontal="centerContinuous" vertical="justify"/>
    </xf>
    <xf numFmtId="0" fontId="22" fillId="0" borderId="24" xfId="0" applyFont="1" applyFill="1" applyBorder="1" applyAlignment="1">
      <alignment/>
    </xf>
    <xf numFmtId="0" fontId="22" fillId="0" borderId="30" xfId="0" applyFont="1" applyFill="1" applyBorder="1" applyAlignment="1">
      <alignment/>
    </xf>
    <xf numFmtId="0" fontId="22" fillId="0" borderId="32" xfId="0" applyFont="1" applyFill="1" applyBorder="1" applyAlignment="1">
      <alignment horizontal="center"/>
    </xf>
    <xf numFmtId="0" fontId="22" fillId="0" borderId="9" xfId="0" applyFont="1" applyFill="1" applyBorder="1" applyAlignment="1">
      <alignment horizontal="center"/>
    </xf>
    <xf numFmtId="0" fontId="73" fillId="0" borderId="23" xfId="0" applyFont="1" applyFill="1" applyBorder="1" applyAlignment="1">
      <alignment horizontal="centerContinuous" wrapText="1"/>
    </xf>
    <xf numFmtId="0" fontId="73" fillId="0" borderId="5" xfId="0" applyFont="1" applyFill="1" applyBorder="1" applyAlignment="1">
      <alignment horizontal="centerContinuous" wrapText="1"/>
    </xf>
    <xf numFmtId="0" fontId="22" fillId="0" borderId="25" xfId="0" applyFont="1" applyFill="1" applyBorder="1" applyAlignment="1">
      <alignment/>
    </xf>
    <xf numFmtId="0" fontId="22" fillId="0" borderId="8" xfId="0" applyFont="1" applyFill="1" applyBorder="1" applyAlignment="1">
      <alignment/>
    </xf>
    <xf numFmtId="0" fontId="22" fillId="0" borderId="32" xfId="0" applyFont="1" applyFill="1" applyBorder="1" applyAlignment="1">
      <alignment/>
    </xf>
    <xf numFmtId="0" fontId="22" fillId="0" borderId="9" xfId="0" applyFont="1" applyFill="1" applyBorder="1" applyAlignment="1">
      <alignment/>
    </xf>
    <xf numFmtId="0" fontId="22" fillId="0" borderId="8" xfId="0" applyFont="1" applyFill="1" applyBorder="1" applyAlignment="1">
      <alignment wrapText="1"/>
    </xf>
    <xf numFmtId="0" fontId="73" fillId="0" borderId="23" xfId="0" applyFont="1" applyFill="1" applyBorder="1" applyAlignment="1">
      <alignment/>
    </xf>
    <xf numFmtId="0" fontId="73" fillId="0" borderId="5" xfId="0" applyFont="1" applyFill="1" applyBorder="1" applyAlignment="1">
      <alignment/>
    </xf>
    <xf numFmtId="0" fontId="22" fillId="0" borderId="23" xfId="0" applyFont="1" applyFill="1" applyBorder="1" applyAlignment="1">
      <alignment/>
    </xf>
    <xf numFmtId="0" fontId="22" fillId="0" borderId="5" xfId="0" applyFont="1" applyFill="1" applyBorder="1" applyAlignment="1">
      <alignment/>
    </xf>
    <xf numFmtId="0" fontId="26" fillId="0" borderId="23" xfId="0" applyFont="1" applyFill="1" applyBorder="1" applyAlignment="1">
      <alignment/>
    </xf>
    <xf numFmtId="0" fontId="26" fillId="0" borderId="5" xfId="0" applyFont="1" applyFill="1" applyBorder="1" applyAlignment="1">
      <alignment/>
    </xf>
    <xf numFmtId="0" fontId="69" fillId="0" borderId="0" xfId="0" applyFont="1" applyFill="1" applyAlignment="1">
      <alignment/>
    </xf>
    <xf numFmtId="0" fontId="73" fillId="0" borderId="23" xfId="0" applyFont="1" applyBorder="1" applyAlignment="1">
      <alignment/>
    </xf>
    <xf numFmtId="0" fontId="73" fillId="0" borderId="5" xfId="0" applyFont="1" applyBorder="1" applyAlignment="1">
      <alignment/>
    </xf>
    <xf numFmtId="0" fontId="22" fillId="0" borderId="24" xfId="0" applyFont="1" applyBorder="1" applyAlignment="1">
      <alignment/>
    </xf>
    <xf numFmtId="0" fontId="22" fillId="0" borderId="30" xfId="0" applyFont="1" applyBorder="1" applyAlignment="1">
      <alignment/>
    </xf>
    <xf numFmtId="0" fontId="22" fillId="0" borderId="25" xfId="0" applyFont="1" applyBorder="1" applyAlignment="1">
      <alignment/>
    </xf>
    <xf numFmtId="0" fontId="22" fillId="0" borderId="8" xfId="0" applyFont="1" applyBorder="1" applyAlignment="1">
      <alignment/>
    </xf>
    <xf numFmtId="0" fontId="22" fillId="0" borderId="32" xfId="0" applyFont="1" applyBorder="1" applyAlignment="1">
      <alignment/>
    </xf>
    <xf numFmtId="0" fontId="22" fillId="0" borderId="9" xfId="0" applyFont="1" applyBorder="1" applyAlignment="1">
      <alignment/>
    </xf>
    <xf numFmtId="0" fontId="26" fillId="0" borderId="23" xfId="0" applyFont="1" applyBorder="1" applyAlignment="1">
      <alignment/>
    </xf>
    <xf numFmtId="0" fontId="26" fillId="0" borderId="5" xfId="0" applyFont="1" applyBorder="1" applyAlignment="1">
      <alignment/>
    </xf>
    <xf numFmtId="0" fontId="22" fillId="0" borderId="23" xfId="0" applyFont="1" applyBorder="1" applyAlignment="1">
      <alignment/>
    </xf>
    <xf numFmtId="0" fontId="22" fillId="0" borderId="5" xfId="0" applyFont="1" applyBorder="1" applyAlignment="1">
      <alignment/>
    </xf>
    <xf numFmtId="0" fontId="65" fillId="3" borderId="0" xfId="0" applyFont="1" applyFill="1" applyAlignment="1">
      <alignment/>
    </xf>
    <xf numFmtId="0" fontId="26" fillId="0" borderId="24" xfId="0" applyFont="1" applyBorder="1" applyAlignment="1">
      <alignment/>
    </xf>
    <xf numFmtId="0" fontId="26" fillId="0" borderId="30" xfId="0" applyFont="1" applyBorder="1" applyAlignment="1">
      <alignment horizontal="centerContinuous"/>
    </xf>
    <xf numFmtId="0" fontId="26" fillId="0" borderId="8" xfId="0" applyFont="1" applyBorder="1" applyAlignment="1">
      <alignment horizontal="centerContinuous" vertical="center"/>
    </xf>
    <xf numFmtId="0" fontId="26" fillId="0" borderId="32" xfId="0" applyFont="1" applyBorder="1" applyAlignment="1">
      <alignment vertical="top"/>
    </xf>
    <xf numFmtId="0" fontId="26" fillId="0" borderId="9" xfId="0" applyFont="1" applyBorder="1" applyAlignment="1">
      <alignment vertical="top"/>
    </xf>
    <xf numFmtId="0" fontId="73" fillId="0" borderId="4" xfId="0" applyFont="1" applyBorder="1" applyAlignment="1">
      <alignment/>
    </xf>
    <xf numFmtId="0" fontId="22" fillId="0" borderId="2" xfId="0" applyFont="1" applyBorder="1" applyAlignment="1">
      <alignment/>
    </xf>
    <xf numFmtId="0" fontId="26" fillId="0" borderId="32" xfId="0" applyFont="1" applyBorder="1" applyAlignment="1">
      <alignment/>
    </xf>
    <xf numFmtId="0" fontId="26" fillId="0" borderId="2" xfId="0" applyFont="1" applyBorder="1" applyAlignment="1">
      <alignment/>
    </xf>
    <xf numFmtId="0" fontId="73" fillId="0" borderId="24" xfId="0" applyFont="1" applyBorder="1" applyAlignment="1">
      <alignment/>
    </xf>
    <xf numFmtId="0" fontId="73" fillId="0" borderId="18" xfId="0" applyFont="1" applyBorder="1" applyAlignment="1">
      <alignment/>
    </xf>
    <xf numFmtId="0" fontId="73" fillId="0" borderId="25" xfId="0" applyFont="1" applyBorder="1" applyAlignment="1">
      <alignment/>
    </xf>
    <xf numFmtId="0" fontId="80" fillId="0" borderId="0" xfId="0" applyFont="1" applyFill="1" applyAlignment="1">
      <alignment/>
    </xf>
    <xf numFmtId="0" fontId="13" fillId="0" borderId="24" xfId="0" applyFont="1" applyFill="1" applyBorder="1" applyAlignment="1">
      <alignment/>
    </xf>
    <xf numFmtId="0" fontId="13" fillId="0" borderId="30" xfId="0" applyFont="1" applyFill="1" applyBorder="1" applyAlignment="1">
      <alignment/>
    </xf>
    <xf numFmtId="0" fontId="26" fillId="0" borderId="8" xfId="0" applyFont="1" applyFill="1" applyBorder="1" applyAlignment="1">
      <alignment/>
    </xf>
    <xf numFmtId="0" fontId="22" fillId="0" borderId="8" xfId="0" applyFont="1" applyFill="1" applyBorder="1" applyAlignment="1">
      <alignment horizontal="left" indent="2"/>
    </xf>
    <xf numFmtId="0" fontId="17" fillId="0" borderId="0" xfId="0" applyFont="1" applyFill="1" applyAlignment="1">
      <alignment/>
    </xf>
    <xf numFmtId="0" fontId="73" fillId="0" borderId="3" xfId="0" applyFont="1" applyFill="1" applyBorder="1" applyAlignment="1">
      <alignment/>
    </xf>
    <xf numFmtId="0" fontId="73" fillId="0" borderId="31" xfId="0" applyFont="1" applyFill="1" applyBorder="1" applyAlignment="1">
      <alignment/>
    </xf>
    <xf numFmtId="0" fontId="26" fillId="0" borderId="6" xfId="0" applyFont="1" applyFill="1" applyBorder="1" applyAlignment="1">
      <alignment/>
    </xf>
    <xf numFmtId="0" fontId="6" fillId="2" borderId="2" xfId="0" applyFont="1" applyFill="1" applyBorder="1" applyAlignment="1">
      <alignment horizontal="right"/>
    </xf>
    <xf numFmtId="0" fontId="42" fillId="0" borderId="31" xfId="28" applyFont="1" applyBorder="1">
      <alignment/>
      <protection/>
    </xf>
    <xf numFmtId="0" fontId="13" fillId="0" borderId="31" xfId="28" applyFont="1" applyBorder="1">
      <alignment/>
      <protection/>
    </xf>
    <xf numFmtId="0" fontId="42" fillId="0" borderId="6" xfId="28" applyFont="1" applyBorder="1">
      <alignment/>
      <protection/>
    </xf>
    <xf numFmtId="0" fontId="42" fillId="0" borderId="2" xfId="28" applyFont="1" applyBorder="1">
      <alignment/>
      <protection/>
    </xf>
    <xf numFmtId="0" fontId="69" fillId="0" borderId="0" xfId="28" applyFont="1" applyFill="1" applyBorder="1">
      <alignment/>
      <protection/>
    </xf>
    <xf numFmtId="0" fontId="69" fillId="0" borderId="0" xfId="28" applyFont="1" applyFill="1">
      <alignment/>
      <protection/>
    </xf>
    <xf numFmtId="0" fontId="17" fillId="0" borderId="0" xfId="28" applyFont="1" applyFill="1">
      <alignment/>
      <protection/>
    </xf>
    <xf numFmtId="0" fontId="69" fillId="0" borderId="0" xfId="55" applyFont="1">
      <alignment/>
      <protection/>
    </xf>
    <xf numFmtId="0" fontId="65" fillId="3" borderId="0" xfId="57" applyFont="1" applyFill="1" applyBorder="1">
      <alignment/>
      <protection/>
    </xf>
    <xf numFmtId="0" fontId="13" fillId="2" borderId="0" xfId="48" applyFont="1" applyFill="1" applyBorder="1" applyAlignment="1">
      <alignment horizontal="center"/>
      <protection/>
    </xf>
    <xf numFmtId="0" fontId="6" fillId="0" borderId="24" xfId="28" applyFont="1" applyBorder="1">
      <alignment/>
      <protection/>
    </xf>
    <xf numFmtId="0" fontId="6" fillId="0" borderId="25" xfId="28" applyFont="1" applyBorder="1">
      <alignment/>
      <protection/>
    </xf>
    <xf numFmtId="0" fontId="6" fillId="0" borderId="32" xfId="28" applyFont="1" applyBorder="1">
      <alignment/>
      <protection/>
    </xf>
    <xf numFmtId="0" fontId="42" fillId="0" borderId="25" xfId="28" applyFont="1" applyBorder="1">
      <alignment/>
      <protection/>
    </xf>
    <xf numFmtId="0" fontId="13" fillId="0" borderId="25" xfId="28" applyFont="1" applyBorder="1">
      <alignment/>
      <protection/>
    </xf>
    <xf numFmtId="0" fontId="13" fillId="0" borderId="32" xfId="28" applyFont="1" applyBorder="1">
      <alignment/>
      <protection/>
    </xf>
    <xf numFmtId="0" fontId="42" fillId="0" borderId="0" xfId="28" applyFont="1">
      <alignment/>
      <protection/>
    </xf>
    <xf numFmtId="0" fontId="13" fillId="0" borderId="39" xfId="42" applyFont="1" applyFill="1" applyBorder="1" applyAlignment="1">
      <alignment horizontal="center" vertical="center" wrapText="1"/>
      <protection/>
    </xf>
    <xf numFmtId="0" fontId="13" fillId="0" borderId="3" xfId="0" applyFont="1" applyBorder="1" applyAlignment="1">
      <alignment horizontal="center" wrapText="1"/>
    </xf>
    <xf numFmtId="0" fontId="13" fillId="0" borderId="31" xfId="0" applyFont="1" applyBorder="1" applyAlignment="1">
      <alignment/>
    </xf>
    <xf numFmtId="0" fontId="42" fillId="0" borderId="31" xfId="0" applyFont="1" applyBorder="1" applyAlignment="1">
      <alignment/>
    </xf>
    <xf numFmtId="0" fontId="42" fillId="0" borderId="6" xfId="0" applyFont="1" applyBorder="1" applyAlignment="1">
      <alignment/>
    </xf>
    <xf numFmtId="0" fontId="17" fillId="0" borderId="0" xfId="0" applyFont="1" applyBorder="1" applyAlignment="1">
      <alignment/>
    </xf>
    <xf numFmtId="0" fontId="69" fillId="0" borderId="0" xfId="55" applyFont="1" applyBorder="1">
      <alignment/>
      <protection/>
    </xf>
    <xf numFmtId="0" fontId="13" fillId="2" borderId="0" xfId="0" applyFont="1" applyFill="1" applyBorder="1" applyAlignment="1">
      <alignment horizontal="center" wrapText="1"/>
    </xf>
    <xf numFmtId="0" fontId="70" fillId="3" borderId="0" xfId="57" applyFont="1" applyFill="1" applyBorder="1">
      <alignment/>
      <protection/>
    </xf>
    <xf numFmtId="164" fontId="6" fillId="0" borderId="2" xfId="55" applyNumberFormat="1" applyFont="1" applyBorder="1" applyAlignment="1">
      <alignment horizontal="center"/>
      <protection/>
    </xf>
    <xf numFmtId="164" fontId="6" fillId="0" borderId="9" xfId="55" applyNumberFormat="1" applyFont="1" applyBorder="1" applyAlignment="1">
      <alignment horizontal="center"/>
      <protection/>
    </xf>
    <xf numFmtId="0" fontId="4" fillId="2" borderId="0" xfId="47" applyFont="1" applyFill="1" applyAlignment="1">
      <alignment vertical="center"/>
      <protection/>
    </xf>
    <xf numFmtId="0" fontId="22" fillId="0" borderId="7" xfId="47" applyFont="1" applyBorder="1" applyAlignment="1" applyProtection="1">
      <alignment horizontal="left"/>
      <protection/>
    </xf>
    <xf numFmtId="0" fontId="17" fillId="0" borderId="0" xfId="47" applyFont="1" applyBorder="1">
      <alignment/>
      <protection/>
    </xf>
    <xf numFmtId="0" fontId="70" fillId="0" borderId="0" xfId="47" applyFont="1" applyBorder="1">
      <alignment/>
      <protection/>
    </xf>
    <xf numFmtId="0" fontId="4" fillId="0" borderId="7" xfId="0" applyFont="1" applyFill="1" applyBorder="1" applyAlignment="1">
      <alignment/>
    </xf>
    <xf numFmtId="14" fontId="13" fillId="0" borderId="23" xfId="0" applyNumberFormat="1" applyFont="1" applyFill="1" applyBorder="1" applyAlignment="1">
      <alignment horizontal="center"/>
    </xf>
    <xf numFmtId="14" fontId="13" fillId="0" borderId="4" xfId="0" applyNumberFormat="1" applyFont="1" applyFill="1" applyBorder="1" applyAlignment="1">
      <alignment horizontal="center"/>
    </xf>
    <xf numFmtId="14" fontId="13" fillId="0" borderId="5" xfId="0" applyNumberFormat="1" applyFont="1" applyFill="1" applyBorder="1" applyAlignment="1">
      <alignment horizontal="center"/>
    </xf>
    <xf numFmtId="0" fontId="13" fillId="0" borderId="6" xfId="0" applyFont="1" applyFill="1" applyBorder="1" applyAlignment="1">
      <alignment horizontal="left" indent="2"/>
    </xf>
    <xf numFmtId="0" fontId="12" fillId="2" borderId="0" xfId="0" applyFont="1" applyFill="1" applyBorder="1" applyAlignment="1">
      <alignment/>
    </xf>
    <xf numFmtId="0" fontId="70" fillId="3" borderId="0" xfId="0" applyFont="1" applyFill="1" applyBorder="1" applyAlignment="1">
      <alignment/>
    </xf>
    <xf numFmtId="0" fontId="17" fillId="2" borderId="0" xfId="0" applyFont="1" applyFill="1" applyBorder="1" applyAlignment="1">
      <alignment horizontal="right"/>
    </xf>
    <xf numFmtId="0" fontId="30" fillId="2" borderId="0" xfId="0" applyFont="1" applyFill="1" applyBorder="1" applyAlignment="1">
      <alignment vertical="center"/>
    </xf>
    <xf numFmtId="0" fontId="33" fillId="0" borderId="3" xfId="32" applyNumberFormat="1" applyFont="1" applyFill="1" applyBorder="1" applyAlignment="1" applyProtection="1">
      <alignment horizontal="left" vertical="center" wrapText="1"/>
      <protection/>
    </xf>
    <xf numFmtId="0" fontId="33" fillId="0" borderId="31" xfId="32" applyNumberFormat="1" applyFont="1" applyFill="1" applyBorder="1" applyAlignment="1" applyProtection="1">
      <alignment horizontal="left" vertical="center" wrapText="1"/>
      <protection/>
    </xf>
    <xf numFmtId="0" fontId="33" fillId="0" borderId="31" xfId="32" applyNumberFormat="1" applyFont="1" applyFill="1" applyBorder="1" applyAlignment="1" applyProtection="1">
      <alignment horizontal="left" vertical="center" wrapText="1" indent="6"/>
      <protection/>
    </xf>
    <xf numFmtId="0" fontId="32" fillId="0" borderId="31" xfId="32" applyNumberFormat="1" applyFont="1" applyFill="1" applyBorder="1" applyAlignment="1" applyProtection="1">
      <alignment horizontal="left" vertical="center" wrapText="1"/>
      <protection/>
    </xf>
    <xf numFmtId="0" fontId="33" fillId="0" borderId="31" xfId="32" applyNumberFormat="1" applyFont="1" applyFill="1" applyBorder="1" applyAlignment="1" applyProtection="1">
      <alignment horizontal="left" vertical="center" wrapText="1" indent="1"/>
      <protection/>
    </xf>
    <xf numFmtId="0" fontId="33" fillId="0" borderId="31" xfId="32" applyNumberFormat="1" applyFont="1" applyFill="1" applyBorder="1" applyAlignment="1" applyProtection="1">
      <alignment horizontal="left" vertical="center" wrapText="1" indent="2"/>
      <protection/>
    </xf>
    <xf numFmtId="0" fontId="33" fillId="0" borderId="31" xfId="32" applyNumberFormat="1" applyFont="1" applyFill="1" applyBorder="1" applyAlignment="1" applyProtection="1">
      <alignment horizontal="left" vertical="center" wrapText="1" indent="3"/>
      <protection/>
    </xf>
    <xf numFmtId="0" fontId="33" fillId="0" borderId="31" xfId="32" applyNumberFormat="1" applyFont="1" applyFill="1" applyBorder="1" applyAlignment="1" applyProtection="1">
      <alignment horizontal="left" vertical="center" wrapText="1" indent="4"/>
      <protection/>
    </xf>
    <xf numFmtId="0" fontId="35" fillId="0" borderId="31" xfId="32" applyNumberFormat="1" applyFont="1" applyFill="1" applyBorder="1" applyAlignment="1" applyProtection="1">
      <alignment horizontal="left" vertical="center" wrapText="1" indent="2"/>
      <protection/>
    </xf>
    <xf numFmtId="0" fontId="33" fillId="0" borderId="31" xfId="32" applyNumberFormat="1" applyFont="1" applyFill="1" applyBorder="1" applyAlignment="1" applyProtection="1">
      <alignment horizontal="left" vertical="center" wrapText="1" indent="5"/>
      <protection/>
    </xf>
    <xf numFmtId="0" fontId="33" fillId="0" borderId="31" xfId="32" applyNumberFormat="1" applyFont="1" applyFill="1" applyBorder="1" applyAlignment="1" applyProtection="1">
      <alignment horizontal="left" vertical="center" wrapText="1" indent="7"/>
      <protection/>
    </xf>
    <xf numFmtId="0" fontId="6" fillId="0" borderId="0" xfId="32">
      <alignment/>
      <protection/>
    </xf>
    <xf numFmtId="0" fontId="59" fillId="0" borderId="0" xfId="0" applyNumberFormat="1" applyFont="1" applyFill="1" applyBorder="1" applyAlignment="1" applyProtection="1">
      <alignment vertical="top" wrapText="1"/>
      <protection/>
    </xf>
    <xf numFmtId="0" fontId="70" fillId="0" borderId="0" xfId="32" applyNumberFormat="1" applyFont="1" applyFill="1" applyBorder="1" applyAlignment="1" applyProtection="1">
      <alignment horizontal="left" vertical="top"/>
      <protection/>
    </xf>
    <xf numFmtId="0" fontId="33" fillId="0" borderId="6" xfId="32" applyNumberFormat="1" applyFont="1" applyFill="1" applyBorder="1" applyAlignment="1" applyProtection="1">
      <alignment horizontal="left" vertical="center" wrapText="1"/>
      <protection/>
    </xf>
    <xf numFmtId="1" fontId="48" fillId="2" borderId="0" xfId="40" applyNumberFormat="1" applyFont="1" applyFill="1" applyBorder="1" applyAlignment="1">
      <alignment horizontal="left" vertical="center" wrapText="1"/>
      <protection/>
    </xf>
    <xf numFmtId="1" fontId="30" fillId="2" borderId="2" xfId="40" applyNumberFormat="1" applyFont="1" applyFill="1" applyBorder="1" applyAlignment="1">
      <alignment vertical="center"/>
      <protection/>
    </xf>
    <xf numFmtId="0" fontId="35" fillId="0" borderId="31" xfId="32" applyNumberFormat="1" applyFont="1" applyFill="1" applyBorder="1" applyAlignment="1" applyProtection="1">
      <alignment horizontal="left" vertical="center" wrapText="1" indent="3"/>
      <protection/>
    </xf>
    <xf numFmtId="0" fontId="76" fillId="2" borderId="0" xfId="31" applyNumberFormat="1" applyFont="1" applyFill="1" applyBorder="1" applyAlignment="1" applyProtection="1">
      <alignment horizontal="left" vertical="center" wrapText="1"/>
      <protection/>
    </xf>
    <xf numFmtId="1" fontId="9" fillId="2" borderId="0" xfId="40" applyNumberFormat="1" applyFont="1" applyFill="1" applyBorder="1" applyAlignment="1">
      <alignment vertical="center" wrapText="1"/>
      <protection/>
    </xf>
    <xf numFmtId="1" fontId="48" fillId="2" borderId="0" xfId="40" applyNumberFormat="1" applyFont="1" applyFill="1" applyBorder="1" applyAlignment="1">
      <alignment/>
      <protection/>
    </xf>
    <xf numFmtId="0" fontId="30" fillId="2" borderId="0" xfId="59" applyFont="1" applyFill="1" applyAlignment="1">
      <alignment horizontal="left" vertical="center"/>
      <protection/>
    </xf>
    <xf numFmtId="0" fontId="29" fillId="0" borderId="3" xfId="59" applyFont="1" applyFill="1" applyBorder="1">
      <alignment/>
      <protection/>
    </xf>
    <xf numFmtId="0" fontId="30" fillId="0" borderId="31" xfId="59" applyFont="1" applyFill="1" applyBorder="1" applyAlignment="1">
      <alignment horizontal="center"/>
      <protection/>
    </xf>
    <xf numFmtId="0" fontId="29" fillId="0" borderId="31" xfId="59" applyFont="1" applyFill="1" applyBorder="1">
      <alignment/>
      <protection/>
    </xf>
    <xf numFmtId="0" fontId="29" fillId="0" borderId="31" xfId="59" applyFont="1" applyFill="1" applyBorder="1">
      <alignment/>
      <protection/>
    </xf>
    <xf numFmtId="0" fontId="29" fillId="0" borderId="31" xfId="59" applyFont="1" applyFill="1" applyBorder="1" applyAlignment="1">
      <alignment horizontal="left" indent="1"/>
      <protection/>
    </xf>
    <xf numFmtId="164" fontId="29" fillId="0" borderId="31" xfId="59" applyNumberFormat="1" applyFont="1" applyFill="1" applyBorder="1" applyAlignment="1">
      <alignment horizontal="left" indent="1"/>
      <protection/>
    </xf>
    <xf numFmtId="0" fontId="29" fillId="0" borderId="31" xfId="59" applyFont="1" applyFill="1" applyBorder="1" applyAlignment="1">
      <alignment wrapText="1"/>
      <protection/>
    </xf>
    <xf numFmtId="0" fontId="40" fillId="2" borderId="0" xfId="33" applyNumberFormat="1" applyFont="1" applyFill="1" applyBorder="1" applyAlignment="1" applyProtection="1">
      <alignment vertical="center" wrapText="1"/>
      <protection/>
    </xf>
    <xf numFmtId="0" fontId="40" fillId="2" borderId="2" xfId="33" applyNumberFormat="1" applyFont="1" applyFill="1" applyBorder="1" applyAlignment="1" applyProtection="1">
      <alignment vertical="center" wrapText="1"/>
      <protection/>
    </xf>
    <xf numFmtId="0" fontId="33" fillId="0" borderId="3" xfId="33" applyNumberFormat="1" applyFont="1" applyFill="1" applyBorder="1" applyAlignment="1" applyProtection="1">
      <alignment horizontal="left" vertical="center" wrapText="1"/>
      <protection/>
    </xf>
    <xf numFmtId="0" fontId="33" fillId="0" borderId="31" xfId="33" applyNumberFormat="1" applyFont="1" applyFill="1" applyBorder="1" applyAlignment="1" applyProtection="1">
      <alignment horizontal="left" vertical="center" wrapText="1" indent="1"/>
      <protection/>
    </xf>
    <xf numFmtId="0" fontId="34" fillId="0" borderId="31" xfId="33" applyNumberFormat="1" applyFont="1" applyFill="1" applyBorder="1" applyAlignment="1" applyProtection="1">
      <alignment vertical="center" wrapText="1"/>
      <protection/>
    </xf>
    <xf numFmtId="0" fontId="33" fillId="0" borderId="31" xfId="33" applyNumberFormat="1" applyFont="1" applyFill="1" applyBorder="1" applyAlignment="1" applyProtection="1">
      <alignment vertical="center" wrapText="1"/>
      <protection/>
    </xf>
    <xf numFmtId="0" fontId="33" fillId="0" borderId="31" xfId="33" applyNumberFormat="1" applyFont="1" applyFill="1" applyBorder="1" applyAlignment="1" applyProtection="1">
      <alignment horizontal="left" vertical="center" wrapText="1" indent="2"/>
      <protection/>
    </xf>
    <xf numFmtId="0" fontId="33" fillId="0" borderId="6" xfId="33" applyNumberFormat="1" applyFont="1" applyFill="1" applyBorder="1" applyAlignment="1" applyProtection="1">
      <alignment horizontal="left" vertical="center" wrapText="1" indent="2"/>
      <protection/>
    </xf>
    <xf numFmtId="0" fontId="33" fillId="0" borderId="0" xfId="33" applyNumberFormat="1" applyFont="1" applyFill="1" applyBorder="1" applyAlignment="1" applyProtection="1">
      <alignment horizontal="left" vertical="center" wrapText="1" indent="2"/>
      <protection/>
    </xf>
    <xf numFmtId="0" fontId="85" fillId="3" borderId="0" xfId="33" applyNumberFormat="1" applyFont="1" applyFill="1" applyBorder="1" applyAlignment="1" applyProtection="1">
      <alignment horizontal="left" vertical="top"/>
      <protection/>
    </xf>
    <xf numFmtId="0" fontId="32" fillId="0" borderId="31" xfId="33" applyNumberFormat="1" applyFont="1" applyFill="1" applyBorder="1" applyAlignment="1" applyProtection="1">
      <alignment horizontal="left" vertical="center" wrapText="1"/>
      <protection/>
    </xf>
    <xf numFmtId="174" fontId="32" fillId="3" borderId="7" xfId="33" applyNumberFormat="1" applyFont="1" applyFill="1" applyBorder="1" applyAlignment="1" applyProtection="1">
      <alignment horizontal="left" vertical="center" wrapText="1"/>
      <protection/>
    </xf>
    <xf numFmtId="0" fontId="33" fillId="0" borderId="31" xfId="33" applyNumberFormat="1" applyFont="1" applyFill="1" applyBorder="1" applyAlignment="1" applyProtection="1">
      <alignment horizontal="left" vertical="center" wrapText="1"/>
      <protection/>
    </xf>
    <xf numFmtId="0" fontId="33" fillId="0" borderId="6" xfId="33" applyNumberFormat="1" applyFont="1" applyFill="1" applyBorder="1" applyAlignment="1" applyProtection="1">
      <alignment horizontal="left" vertical="center" wrapText="1"/>
      <protection/>
    </xf>
    <xf numFmtId="0" fontId="35" fillId="3" borderId="0" xfId="33" applyFont="1" applyFill="1" applyBorder="1">
      <alignment/>
      <protection/>
    </xf>
    <xf numFmtId="0" fontId="35" fillId="3" borderId="0" xfId="33" applyFont="1" applyFill="1">
      <alignment/>
      <protection/>
    </xf>
    <xf numFmtId="0" fontId="56" fillId="2" borderId="0" xfId="33" applyNumberFormat="1" applyFont="1" applyFill="1" applyBorder="1" applyAlignment="1" applyProtection="1">
      <alignment horizontal="left" vertical="center" wrapText="1"/>
      <protection/>
    </xf>
    <xf numFmtId="0" fontId="33" fillId="0" borderId="7" xfId="33" applyNumberFormat="1" applyFont="1" applyFill="1" applyBorder="1" applyAlignment="1" applyProtection="1">
      <alignment horizontal="left" vertical="center" wrapText="1"/>
      <protection/>
    </xf>
    <xf numFmtId="174" fontId="31" fillId="2" borderId="0" xfId="33" applyNumberFormat="1" applyFont="1" applyFill="1" applyBorder="1" applyAlignment="1" applyProtection="1">
      <alignment horizontal="left" vertical="center" wrapText="1"/>
      <protection/>
    </xf>
    <xf numFmtId="174" fontId="32" fillId="2" borderId="0" xfId="33" applyNumberFormat="1" applyFont="1" applyFill="1" applyBorder="1" applyAlignment="1" applyProtection="1">
      <alignment horizontal="left" vertical="center" wrapText="1"/>
      <protection/>
    </xf>
    <xf numFmtId="0" fontId="70" fillId="3" borderId="0" xfId="33" applyNumberFormat="1" applyFont="1" applyFill="1" applyBorder="1" applyAlignment="1" applyProtection="1">
      <alignment horizontal="left" vertical="top"/>
      <protection/>
    </xf>
    <xf numFmtId="0" fontId="57" fillId="3" borderId="0" xfId="33" applyNumberFormat="1" applyFont="1" applyFill="1" applyBorder="1" applyAlignment="1" applyProtection="1">
      <alignment horizontal="left" vertical="top"/>
      <protection/>
    </xf>
    <xf numFmtId="0" fontId="56" fillId="2" borderId="2" xfId="33" applyNumberFormat="1" applyFont="1" applyFill="1" applyBorder="1" applyAlignment="1" applyProtection="1">
      <alignment vertical="top"/>
      <protection/>
    </xf>
    <xf numFmtId="0" fontId="56" fillId="2" borderId="0" xfId="33" applyNumberFormat="1" applyFont="1" applyFill="1" applyBorder="1" applyAlignment="1" applyProtection="1">
      <alignment vertical="top"/>
      <protection/>
    </xf>
    <xf numFmtId="0" fontId="34" fillId="3" borderId="40" xfId="53" applyNumberFormat="1" applyFont="1" applyFill="1" applyBorder="1" applyAlignment="1" applyProtection="1">
      <alignment horizontal="center" vertical="center" wrapText="1"/>
      <protection/>
    </xf>
    <xf numFmtId="0" fontId="34" fillId="0" borderId="14" xfId="53" applyNumberFormat="1" applyFont="1" applyFill="1" applyBorder="1" applyAlignment="1" applyProtection="1">
      <alignment horizontal="left" vertical="center" wrapText="1"/>
      <protection/>
    </xf>
    <xf numFmtId="0" fontId="33" fillId="0" borderId="14" xfId="53" applyNumberFormat="1" applyFont="1" applyFill="1" applyBorder="1" applyAlignment="1" applyProtection="1">
      <alignment horizontal="left" vertical="center" wrapText="1"/>
      <protection/>
    </xf>
    <xf numFmtId="0" fontId="33" fillId="0" borderId="41" xfId="53" applyNumberFormat="1" applyFont="1" applyFill="1" applyBorder="1" applyAlignment="1" applyProtection="1">
      <alignment horizontal="left" vertical="center" wrapText="1"/>
      <protection/>
    </xf>
    <xf numFmtId="0" fontId="36" fillId="0" borderId="0" xfId="60" applyNumberFormat="1" applyFont="1" applyFill="1" applyBorder="1" applyAlignment="1" applyProtection="1">
      <alignment horizontal="left" vertical="top"/>
      <protection/>
    </xf>
    <xf numFmtId="0" fontId="6" fillId="0" borderId="0" xfId="60">
      <alignment/>
      <protection/>
    </xf>
    <xf numFmtId="0" fontId="36" fillId="0" borderId="0" xfId="53" applyNumberFormat="1" applyFont="1" applyFill="1" applyBorder="1" applyAlignment="1" applyProtection="1">
      <alignment horizontal="left" vertical="top"/>
      <protection/>
    </xf>
    <xf numFmtId="0" fontId="40" fillId="2" borderId="12" xfId="53" applyNumberFormat="1" applyFont="1" applyFill="1" applyBorder="1" applyAlignment="1" applyProtection="1">
      <alignment vertical="center"/>
      <protection/>
    </xf>
    <xf numFmtId="0" fontId="70" fillId="0" borderId="0" xfId="53" applyNumberFormat="1" applyFont="1" applyFill="1" applyBorder="1" applyAlignment="1" applyProtection="1">
      <alignment horizontal="left" vertical="top"/>
      <protection/>
    </xf>
    <xf numFmtId="0" fontId="32" fillId="0" borderId="7" xfId="44" applyFont="1" applyBorder="1" applyAlignment="1">
      <alignment horizontal="center" vertical="center" wrapText="1"/>
      <protection/>
    </xf>
    <xf numFmtId="0" fontId="34" fillId="3" borderId="40" xfId="60" applyNumberFormat="1" applyFont="1" applyFill="1" applyBorder="1" applyAlignment="1" applyProtection="1">
      <alignment horizontal="center" vertical="center" wrapText="1"/>
      <protection/>
    </xf>
    <xf numFmtId="49" fontId="70" fillId="0" borderId="0" xfId="44" applyNumberFormat="1" applyFont="1" applyBorder="1" applyAlignment="1">
      <alignment horizontal="left" indent="1"/>
      <protection/>
    </xf>
    <xf numFmtId="0" fontId="32" fillId="0" borderId="7" xfId="44" applyFont="1" applyBorder="1" applyAlignment="1">
      <alignment horizontal="center" wrapText="1"/>
      <protection/>
    </xf>
    <xf numFmtId="0" fontId="34" fillId="3" borderId="40" xfId="51" applyNumberFormat="1" applyFont="1" applyFill="1" applyBorder="1" applyAlignment="1" applyProtection="1">
      <alignment horizontal="center" vertical="center" wrapText="1"/>
      <protection/>
    </xf>
    <xf numFmtId="0" fontId="38" fillId="2" borderId="12" xfId="44" applyFont="1" applyFill="1" applyBorder="1" applyAlignment="1">
      <alignment vertical="center"/>
      <protection/>
    </xf>
    <xf numFmtId="0" fontId="33" fillId="0" borderId="42" xfId="53" applyNumberFormat="1" applyFont="1" applyFill="1" applyBorder="1" applyAlignment="1" applyProtection="1">
      <alignment horizontal="left" vertical="center" wrapText="1"/>
      <protection/>
    </xf>
    <xf numFmtId="0" fontId="33" fillId="0" borderId="43" xfId="53" applyNumberFormat="1" applyFont="1" applyFill="1" applyBorder="1" applyAlignment="1" applyProtection="1">
      <alignment horizontal="left" vertical="center" wrapText="1"/>
      <protection/>
    </xf>
    <xf numFmtId="0" fontId="33" fillId="0" borderId="44" xfId="53" applyNumberFormat="1" applyFont="1" applyFill="1" applyBorder="1" applyAlignment="1" applyProtection="1">
      <alignment horizontal="left" vertical="center" wrapText="1"/>
      <protection/>
    </xf>
    <xf numFmtId="0" fontId="6" fillId="0" borderId="0" xfId="60" applyBorder="1">
      <alignment/>
      <protection/>
    </xf>
    <xf numFmtId="0" fontId="13" fillId="2" borderId="0" xfId="35" applyFont="1" applyFill="1" applyBorder="1" applyAlignment="1">
      <alignment horizontal="center" vertical="center"/>
      <protection/>
    </xf>
    <xf numFmtId="0" fontId="13" fillId="0" borderId="0" xfId="35" applyFont="1" applyFill="1" applyBorder="1" applyAlignment="1">
      <alignment horizontal="center" vertical="center"/>
      <protection/>
    </xf>
    <xf numFmtId="0" fontId="13" fillId="0" borderId="18" xfId="0" applyFont="1" applyFill="1" applyBorder="1" applyAlignment="1">
      <alignment/>
    </xf>
    <xf numFmtId="0" fontId="13" fillId="0" borderId="25" xfId="0" applyFont="1" applyFill="1" applyBorder="1" applyAlignment="1">
      <alignment horizontal="left"/>
    </xf>
    <xf numFmtId="0" fontId="6" fillId="0" borderId="25" xfId="0" applyFont="1" applyFill="1" applyBorder="1" applyAlignment="1">
      <alignment horizontal="left"/>
    </xf>
    <xf numFmtId="49" fontId="6" fillId="0" borderId="0" xfId="0" applyNumberFormat="1" applyFont="1" applyFill="1" applyBorder="1" applyAlignment="1">
      <alignment horizontal="left"/>
    </xf>
    <xf numFmtId="189" fontId="6" fillId="0" borderId="0" xfId="0" applyNumberFormat="1" applyFont="1" applyFill="1" applyBorder="1" applyAlignment="1">
      <alignment/>
    </xf>
    <xf numFmtId="0" fontId="13" fillId="0" borderId="0" xfId="0" applyFont="1" applyFill="1" applyBorder="1" applyAlignment="1">
      <alignment horizontal="left"/>
    </xf>
    <xf numFmtId="0" fontId="42" fillId="0" borderId="0" xfId="0" applyFont="1" applyFill="1" applyBorder="1" applyAlignment="1">
      <alignment/>
    </xf>
    <xf numFmtId="49" fontId="13" fillId="0" borderId="25" xfId="0" applyNumberFormat="1" applyFont="1" applyFill="1" applyBorder="1" applyAlignment="1">
      <alignment horizontal="left"/>
    </xf>
    <xf numFmtId="49" fontId="6" fillId="0" borderId="0" xfId="0" applyNumberFormat="1" applyFont="1" applyFill="1" applyBorder="1" applyAlignment="1">
      <alignment/>
    </xf>
    <xf numFmtId="49" fontId="6" fillId="0" borderId="25" xfId="0" applyNumberFormat="1" applyFont="1" applyFill="1" applyBorder="1" applyAlignment="1">
      <alignment horizontal="left"/>
    </xf>
    <xf numFmtId="49" fontId="13" fillId="0" borderId="0" xfId="0" applyNumberFormat="1" applyFont="1" applyFill="1" applyBorder="1" applyAlignment="1">
      <alignment horizontal="left"/>
    </xf>
    <xf numFmtId="0" fontId="13" fillId="0" borderId="32" xfId="0" applyFont="1" applyFill="1" applyBorder="1" applyAlignment="1">
      <alignment horizontal="left"/>
    </xf>
    <xf numFmtId="0" fontId="13" fillId="0" borderId="2" xfId="0" applyFont="1" applyFill="1" applyBorder="1" applyAlignment="1">
      <alignment/>
    </xf>
    <xf numFmtId="0" fontId="6" fillId="0" borderId="2" xfId="0" applyFont="1" applyFill="1" applyBorder="1" applyAlignment="1">
      <alignment/>
    </xf>
    <xf numFmtId="49" fontId="13" fillId="0" borderId="0" xfId="0" applyNumberFormat="1" applyFont="1" applyFill="1" applyBorder="1" applyAlignment="1">
      <alignment/>
    </xf>
    <xf numFmtId="0" fontId="13" fillId="0" borderId="18" xfId="0" applyFont="1" applyFill="1" applyBorder="1" applyAlignment="1">
      <alignment vertical="center"/>
    </xf>
    <xf numFmtId="0" fontId="6" fillId="0" borderId="18" xfId="0" applyFont="1" applyBorder="1" applyAlignment="1">
      <alignment vertical="center"/>
    </xf>
    <xf numFmtId="0" fontId="57" fillId="0" borderId="0" xfId="0" applyFont="1" applyFill="1" applyBorder="1" applyAlignment="1">
      <alignment/>
    </xf>
    <xf numFmtId="0" fontId="13" fillId="0" borderId="0" xfId="35" applyFont="1" applyFill="1" applyBorder="1" applyAlignment="1">
      <alignment vertical="center"/>
      <protection/>
    </xf>
    <xf numFmtId="0" fontId="13" fillId="2" borderId="0" xfId="35" applyFont="1" applyFill="1" applyBorder="1" applyAlignment="1">
      <alignment vertical="center"/>
      <protection/>
    </xf>
    <xf numFmtId="0" fontId="4" fillId="2" borderId="0" xfId="0" applyFont="1" applyFill="1" applyBorder="1" applyAlignment="1">
      <alignment vertical="center"/>
    </xf>
    <xf numFmtId="0" fontId="6" fillId="0" borderId="18" xfId="0" applyFont="1" applyFill="1" applyBorder="1" applyAlignment="1">
      <alignment horizontal="left"/>
    </xf>
    <xf numFmtId="0" fontId="6" fillId="0" borderId="18" xfId="0" applyFont="1" applyFill="1" applyBorder="1" applyAlignment="1">
      <alignment/>
    </xf>
    <xf numFmtId="0" fontId="6" fillId="0" borderId="0" xfId="15" applyNumberFormat="1" applyFont="1" applyFill="1" applyBorder="1" applyAlignment="1">
      <alignment horizontal="left"/>
    </xf>
    <xf numFmtId="0" fontId="13" fillId="0" borderId="2" xfId="0" applyFont="1" applyFill="1" applyBorder="1" applyAlignment="1">
      <alignment horizontal="left"/>
    </xf>
    <xf numFmtId="0" fontId="6" fillId="0" borderId="0" xfId="0" applyFont="1" applyFill="1" applyAlignment="1">
      <alignment horizontal="left"/>
    </xf>
    <xf numFmtId="0" fontId="6" fillId="0" borderId="24" xfId="0" applyFont="1" applyFill="1" applyBorder="1" applyAlignment="1">
      <alignment horizontal="left"/>
    </xf>
    <xf numFmtId="0" fontId="4" fillId="0" borderId="25" xfId="0" applyFont="1" applyFill="1" applyBorder="1" applyAlignment="1">
      <alignment horizontal="left"/>
    </xf>
    <xf numFmtId="0" fontId="4" fillId="0" borderId="0" xfId="0" applyFont="1" applyFill="1" applyBorder="1" applyAlignment="1">
      <alignment horizontal="left"/>
    </xf>
    <xf numFmtId="166" fontId="6" fillId="0" borderId="0" xfId="0" applyNumberFormat="1" applyFont="1" applyFill="1" applyAlignment="1">
      <alignment horizontal="right"/>
    </xf>
    <xf numFmtId="0" fontId="57" fillId="0" borderId="0" xfId="0" applyFont="1" applyFill="1" applyBorder="1" applyAlignment="1">
      <alignment horizontal="left"/>
    </xf>
    <xf numFmtId="0" fontId="13" fillId="0" borderId="9" xfId="0" applyFont="1" applyFill="1" applyBorder="1" applyAlignment="1">
      <alignment/>
    </xf>
    <xf numFmtId="0" fontId="13" fillId="2" borderId="0" xfId="36" applyFont="1" applyFill="1" applyBorder="1" applyAlignment="1">
      <alignment horizontal="left"/>
      <protection/>
    </xf>
    <xf numFmtId="0" fontId="6" fillId="0" borderId="0" xfId="36" applyFont="1" applyFill="1">
      <alignment/>
      <protection/>
    </xf>
    <xf numFmtId="0" fontId="6" fillId="0" borderId="0" xfId="35" applyFont="1" applyFill="1">
      <alignment/>
      <protection/>
    </xf>
    <xf numFmtId="0" fontId="12" fillId="2" borderId="0" xfId="36" applyFont="1" applyFill="1" applyBorder="1" applyAlignment="1">
      <alignment horizontal="left"/>
      <protection/>
    </xf>
    <xf numFmtId="0" fontId="16" fillId="0" borderId="0" xfId="36" applyFont="1" applyFill="1" applyBorder="1">
      <alignment/>
      <protection/>
    </xf>
    <xf numFmtId="0" fontId="6" fillId="0" borderId="0" xfId="0" applyFont="1" applyFill="1" applyAlignment="1">
      <alignment horizontal="right"/>
    </xf>
    <xf numFmtId="0" fontId="12" fillId="0" borderId="0" xfId="35" applyFont="1" applyFill="1" applyBorder="1" applyAlignment="1">
      <alignment vertical="center"/>
      <protection/>
    </xf>
    <xf numFmtId="0" fontId="12" fillId="0" borderId="24" xfId="0" applyFont="1" applyFill="1" applyBorder="1" applyAlignment="1">
      <alignment vertical="center"/>
    </xf>
    <xf numFmtId="0" fontId="12" fillId="0" borderId="18" xfId="35" applyFont="1" applyFill="1" applyBorder="1" applyAlignment="1">
      <alignment vertical="center"/>
      <protection/>
    </xf>
    <xf numFmtId="0" fontId="6" fillId="0" borderId="18" xfId="35" applyFont="1" applyFill="1" applyBorder="1">
      <alignment/>
      <protection/>
    </xf>
    <xf numFmtId="0" fontId="6" fillId="0" borderId="30" xfId="35" applyFont="1" applyFill="1" applyBorder="1">
      <alignment/>
      <protection/>
    </xf>
    <xf numFmtId="0" fontId="6" fillId="0" borderId="2" xfId="0" applyFont="1" applyFill="1" applyBorder="1" applyAlignment="1">
      <alignment horizontal="left"/>
    </xf>
    <xf numFmtId="0" fontId="12" fillId="0" borderId="25" xfId="0" applyFont="1" applyFill="1" applyBorder="1" applyAlignment="1">
      <alignment vertical="center"/>
    </xf>
    <xf numFmtId="0" fontId="6" fillId="0" borderId="8" xfId="35" applyFont="1" applyFill="1" applyBorder="1">
      <alignment/>
      <protection/>
    </xf>
    <xf numFmtId="0" fontId="4" fillId="0" borderId="24" xfId="0" applyFont="1" applyFill="1" applyBorder="1" applyAlignment="1">
      <alignment vertical="center"/>
    </xf>
    <xf numFmtId="0" fontId="4" fillId="0" borderId="18" xfId="35" applyFont="1" applyFill="1" applyBorder="1" applyAlignment="1">
      <alignment vertical="center"/>
      <protection/>
    </xf>
    <xf numFmtId="0" fontId="14" fillId="0" borderId="18" xfId="35" applyFont="1" applyFill="1" applyBorder="1">
      <alignment/>
      <protection/>
    </xf>
    <xf numFmtId="3" fontId="13" fillId="0" borderId="0" xfId="0" applyNumberFormat="1" applyFont="1" applyFill="1" applyBorder="1" applyAlignment="1">
      <alignment/>
    </xf>
    <xf numFmtId="0" fontId="13" fillId="0" borderId="24" xfId="0" applyFont="1" applyFill="1" applyBorder="1" applyAlignment="1">
      <alignment horizontal="left"/>
    </xf>
    <xf numFmtId="0" fontId="12" fillId="2" borderId="0" xfId="0" applyFont="1" applyFill="1" applyBorder="1" applyAlignment="1">
      <alignment vertical="center"/>
    </xf>
    <xf numFmtId="0" fontId="6" fillId="2" borderId="0" xfId="35" applyFont="1" applyFill="1" applyBorder="1" applyAlignment="1">
      <alignment horizontal="left"/>
      <protection/>
    </xf>
    <xf numFmtId="0" fontId="77" fillId="0" borderId="24" xfId="0" applyFont="1" applyFill="1" applyBorder="1" applyAlignment="1">
      <alignment horizontal="left"/>
    </xf>
    <xf numFmtId="0" fontId="77" fillId="0" borderId="18" xfId="0" applyFont="1" applyFill="1" applyBorder="1" applyAlignment="1">
      <alignment horizontal="left"/>
    </xf>
    <xf numFmtId="0" fontId="6" fillId="0" borderId="0" xfId="0" applyFont="1" applyFill="1" applyBorder="1" applyAlignment="1">
      <alignment horizontal="left" vertical="top"/>
    </xf>
    <xf numFmtId="0" fontId="26" fillId="0" borderId="0" xfId="35" applyFont="1" applyFill="1" applyBorder="1">
      <alignment/>
      <protection/>
    </xf>
    <xf numFmtId="0" fontId="4" fillId="2" borderId="0" xfId="0" applyFont="1" applyFill="1" applyAlignment="1">
      <alignment horizontal="left"/>
    </xf>
    <xf numFmtId="0" fontId="86" fillId="2" borderId="0" xfId="0" applyFont="1" applyFill="1" applyBorder="1" applyAlignment="1">
      <alignment/>
    </xf>
    <xf numFmtId="0" fontId="87" fillId="3" borderId="0" xfId="0" applyFont="1" applyFill="1" applyAlignment="1">
      <alignment/>
    </xf>
    <xf numFmtId="0" fontId="28" fillId="3" borderId="0" xfId="0" applyFont="1" applyFill="1" applyAlignment="1">
      <alignment/>
    </xf>
    <xf numFmtId="172" fontId="17" fillId="2" borderId="0" xfId="67" applyFont="1" applyFill="1">
      <alignment/>
      <protection/>
    </xf>
    <xf numFmtId="172" fontId="65" fillId="0" borderId="4" xfId="67" applyFont="1" applyBorder="1" applyAlignment="1">
      <alignment horizontal="centerContinuous" vertical="justify"/>
      <protection/>
    </xf>
    <xf numFmtId="172" fontId="65" fillId="0" borderId="23" xfId="67" applyFont="1" applyBorder="1" applyAlignment="1">
      <alignment horizontal="centerContinuous" vertical="center"/>
      <protection/>
    </xf>
    <xf numFmtId="172" fontId="65" fillId="0" borderId="4" xfId="67" applyFont="1" applyBorder="1" applyAlignment="1">
      <alignment horizontal="centerContinuous" vertical="center"/>
      <protection/>
    </xf>
    <xf numFmtId="172" fontId="65" fillId="0" borderId="5" xfId="67" applyFont="1" applyBorder="1" applyAlignment="1">
      <alignment horizontal="centerContinuous" vertical="center"/>
      <protection/>
    </xf>
    <xf numFmtId="172" fontId="6" fillId="2" borderId="0" xfId="67" applyFont="1" applyFill="1" applyAlignment="1">
      <alignment horizontal="right"/>
      <protection/>
    </xf>
    <xf numFmtId="172" fontId="65" fillId="0" borderId="0" xfId="67" applyFont="1" applyAlignment="1">
      <alignment horizontal="center"/>
      <protection/>
    </xf>
    <xf numFmtId="172" fontId="88" fillId="0" borderId="0" xfId="67" applyFont="1">
      <alignment/>
      <protection/>
    </xf>
    <xf numFmtId="172" fontId="69" fillId="0" borderId="0" xfId="67" applyFont="1">
      <alignment/>
      <protection/>
    </xf>
    <xf numFmtId="172" fontId="17" fillId="0" borderId="0" xfId="67" applyFont="1">
      <alignment/>
      <protection/>
    </xf>
    <xf numFmtId="0" fontId="17" fillId="0" borderId="0" xfId="66" applyFont="1" applyBorder="1" quotePrefix="1">
      <alignment/>
      <protection/>
    </xf>
    <xf numFmtId="0" fontId="17" fillId="0" borderId="0" xfId="66" applyFont="1" applyBorder="1" applyAlignment="1">
      <alignment horizontal="left" indent="1"/>
      <protection/>
    </xf>
    <xf numFmtId="0" fontId="0" fillId="0" borderId="0" xfId="0" applyFont="1" applyFill="1" applyBorder="1" applyAlignment="1">
      <alignment/>
    </xf>
    <xf numFmtId="0" fontId="0" fillId="0" borderId="0" xfId="0" applyFont="1" applyFill="1" applyAlignment="1">
      <alignment vertical="center"/>
    </xf>
    <xf numFmtId="0" fontId="52" fillId="0" borderId="6" xfId="0" applyFont="1" applyFill="1" applyBorder="1" applyAlignment="1">
      <alignment horizontal="center" vertical="center"/>
    </xf>
    <xf numFmtId="0" fontId="52" fillId="0" borderId="3" xfId="0" applyFont="1" applyFill="1" applyBorder="1" applyAlignment="1">
      <alignment horizontal="center" vertical="justify"/>
    </xf>
    <xf numFmtId="0" fontId="52" fillId="0" borderId="31" xfId="0" applyFont="1" applyFill="1" applyBorder="1" applyAlignment="1">
      <alignment horizontal="right" wrapText="1" indent="1"/>
    </xf>
    <xf numFmtId="0" fontId="0" fillId="0" borderId="31" xfId="0" applyFont="1" applyFill="1" applyBorder="1" applyAlignment="1">
      <alignment horizontal="right" wrapText="1" indent="1"/>
    </xf>
    <xf numFmtId="0" fontId="0" fillId="0" borderId="31" xfId="0" applyFont="1" applyFill="1" applyBorder="1" applyAlignment="1">
      <alignment horizontal="right" indent="1"/>
    </xf>
    <xf numFmtId="164" fontId="0" fillId="0" borderId="31" xfId="0" applyNumberFormat="1" applyFont="1" applyFill="1" applyBorder="1" applyAlignment="1">
      <alignment horizontal="right" indent="1"/>
    </xf>
    <xf numFmtId="0" fontId="65" fillId="0" borderId="0" xfId="0" applyFont="1" applyFill="1" applyAlignment="1">
      <alignment wrapText="1"/>
    </xf>
    <xf numFmtId="0" fontId="0" fillId="0" borderId="6" xfId="0" applyFont="1" applyFill="1" applyBorder="1" applyAlignment="1">
      <alignment horizontal="right" indent="1"/>
    </xf>
    <xf numFmtId="0" fontId="17" fillId="0" borderId="0" xfId="0" applyFont="1" applyFill="1" applyAlignment="1">
      <alignment wrapText="1"/>
    </xf>
    <xf numFmtId="0" fontId="0" fillId="0" borderId="0" xfId="0" applyFont="1" applyFill="1" applyAlignment="1">
      <alignment horizontal="center"/>
    </xf>
    <xf numFmtId="0" fontId="29" fillId="0" borderId="0" xfId="0" applyFont="1" applyFill="1" applyAlignment="1">
      <alignment horizontal="center"/>
    </xf>
    <xf numFmtId="0" fontId="29" fillId="0" borderId="0" xfId="0" applyFont="1" applyFill="1" applyAlignment="1">
      <alignment/>
    </xf>
    <xf numFmtId="0" fontId="60" fillId="0" borderId="0" xfId="0" applyFont="1" applyFill="1" applyAlignment="1">
      <alignment wrapText="1"/>
    </xf>
    <xf numFmtId="0" fontId="52" fillId="0" borderId="7" xfId="0" applyFont="1" applyFill="1" applyBorder="1" applyAlignment="1">
      <alignment horizontal="center" vertical="center"/>
    </xf>
    <xf numFmtId="1" fontId="52" fillId="0" borderId="31" xfId="0" applyNumberFormat="1" applyFont="1" applyFill="1" applyBorder="1" applyAlignment="1">
      <alignment horizontal="right" indent="1"/>
    </xf>
    <xf numFmtId="172" fontId="52" fillId="0" borderId="31" xfId="0" applyNumberFormat="1" applyFont="1" applyFill="1" applyBorder="1" applyAlignment="1">
      <alignment horizontal="right" wrapText="1" indent="1"/>
    </xf>
    <xf numFmtId="1" fontId="0" fillId="0" borderId="31" xfId="0" applyNumberFormat="1" applyFont="1" applyFill="1" applyBorder="1" applyAlignment="1">
      <alignment horizontal="right" indent="1"/>
    </xf>
    <xf numFmtId="0" fontId="65" fillId="0" borderId="0" xfId="0" applyNumberFormat="1" applyFont="1" applyFill="1" applyBorder="1" applyAlignment="1">
      <alignment wrapText="1"/>
    </xf>
    <xf numFmtId="1" fontId="0" fillId="0" borderId="6" xfId="0" applyNumberFormat="1" applyFont="1" applyFill="1" applyBorder="1" applyAlignment="1">
      <alignment horizontal="right" indent="1"/>
    </xf>
    <xf numFmtId="164" fontId="0" fillId="0" borderId="6" xfId="0" applyNumberFormat="1" applyFont="1" applyFill="1" applyBorder="1" applyAlignment="1">
      <alignment horizontal="right" indent="1"/>
    </xf>
    <xf numFmtId="0" fontId="1" fillId="0" borderId="0" xfId="0" applyFont="1" applyFill="1" applyAlignment="1">
      <alignment horizontal="center"/>
    </xf>
    <xf numFmtId="0" fontId="1" fillId="0" borderId="0" xfId="0" applyFont="1" applyFill="1" applyAlignment="1">
      <alignment/>
    </xf>
    <xf numFmtId="0" fontId="52" fillId="0" borderId="9" xfId="0" applyFont="1" applyFill="1" applyBorder="1" applyAlignment="1">
      <alignment horizontal="center" vertical="center"/>
    </xf>
    <xf numFmtId="0" fontId="52" fillId="0" borderId="30" xfId="0" applyFont="1" applyFill="1" applyBorder="1" applyAlignment="1">
      <alignment horizontal="center" vertical="justify"/>
    </xf>
    <xf numFmtId="0" fontId="52" fillId="0" borderId="8" xfId="0" applyFont="1" applyFill="1" applyBorder="1" applyAlignment="1">
      <alignment horizontal="right" wrapText="1" indent="1"/>
    </xf>
    <xf numFmtId="0" fontId="0" fillId="0" borderId="8" xfId="0" applyFont="1" applyFill="1" applyBorder="1" applyAlignment="1">
      <alignment horizontal="right" wrapText="1" indent="1"/>
    </xf>
    <xf numFmtId="0" fontId="0" fillId="0" borderId="8" xfId="0" applyFont="1" applyFill="1" applyBorder="1" applyAlignment="1">
      <alignment horizontal="right" indent="1"/>
    </xf>
    <xf numFmtId="0" fontId="0" fillId="0" borderId="9" xfId="0" applyFont="1" applyFill="1" applyBorder="1" applyAlignment="1">
      <alignment horizontal="right" indent="1"/>
    </xf>
    <xf numFmtId="0" fontId="22" fillId="0" borderId="3" xfId="0" applyFont="1" applyFill="1" applyBorder="1" applyAlignment="1">
      <alignment wrapText="1"/>
    </xf>
    <xf numFmtId="0" fontId="22" fillId="0" borderId="6" xfId="0" applyFont="1" applyFill="1" applyBorder="1" applyAlignment="1">
      <alignment wrapText="1"/>
    </xf>
    <xf numFmtId="0" fontId="6" fillId="0" borderId="6" xfId="0" applyFont="1" applyFill="1" applyBorder="1" applyAlignment="1">
      <alignment wrapText="1"/>
    </xf>
    <xf numFmtId="0" fontId="52" fillId="0" borderId="5" xfId="0" applyFont="1" applyFill="1" applyBorder="1" applyAlignment="1">
      <alignment horizontal="center" vertical="center"/>
    </xf>
    <xf numFmtId="1" fontId="52" fillId="0" borderId="8" xfId="0" applyNumberFormat="1" applyFont="1" applyFill="1" applyBorder="1" applyAlignment="1">
      <alignment horizontal="right" wrapText="1" indent="1"/>
    </xf>
    <xf numFmtId="1" fontId="0" fillId="0" borderId="8" xfId="0" applyNumberFormat="1" applyFont="1" applyFill="1" applyBorder="1" applyAlignment="1">
      <alignment horizontal="right" indent="1"/>
    </xf>
    <xf numFmtId="1" fontId="0" fillId="0" borderId="9" xfId="0" applyNumberFormat="1" applyFont="1" applyFill="1" applyBorder="1" applyAlignment="1">
      <alignment horizontal="right" indent="1"/>
    </xf>
    <xf numFmtId="0" fontId="15" fillId="0" borderId="3" xfId="0" applyNumberFormat="1" applyFont="1" applyFill="1" applyBorder="1" applyAlignment="1">
      <alignment horizontal="centerContinuous" wrapText="1"/>
    </xf>
    <xf numFmtId="0" fontId="48" fillId="0" borderId="6" xfId="0" applyFont="1" applyFill="1" applyBorder="1" applyAlignment="1">
      <alignment horizontal="left"/>
    </xf>
    <xf numFmtId="0" fontId="48" fillId="0" borderId="3" xfId="0" applyFont="1" applyFill="1" applyBorder="1" applyAlignment="1">
      <alignment horizontal="left"/>
    </xf>
    <xf numFmtId="0" fontId="6" fillId="0" borderId="6" xfId="0" applyNumberFormat="1" applyFont="1" applyFill="1" applyBorder="1" applyAlignment="1">
      <alignment/>
    </xf>
    <xf numFmtId="0" fontId="17" fillId="0" borderId="0" xfId="0" applyNumberFormat="1" applyFont="1" applyFill="1" applyBorder="1" applyAlignment="1">
      <alignment/>
    </xf>
    <xf numFmtId="0" fontId="89" fillId="2" borderId="0" xfId="0" applyFont="1" applyFill="1" applyAlignment="1">
      <alignment/>
    </xf>
    <xf numFmtId="0" fontId="13" fillId="3" borderId="8"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7" fillId="2" borderId="0" xfId="0" applyFont="1" applyFill="1" applyBorder="1" applyAlignment="1">
      <alignment vertical="top"/>
    </xf>
    <xf numFmtId="0" fontId="6" fillId="0" borderId="45" xfId="0" applyFont="1" applyBorder="1" applyAlignment="1">
      <alignment vertical="top" wrapText="1"/>
    </xf>
    <xf numFmtId="0" fontId="6" fillId="0" borderId="45" xfId="0" applyFont="1" applyBorder="1" applyAlignment="1">
      <alignment/>
    </xf>
    <xf numFmtId="0" fontId="6" fillId="4" borderId="45" xfId="0" applyFont="1" applyFill="1" applyBorder="1" applyAlignment="1">
      <alignment/>
    </xf>
    <xf numFmtId="0" fontId="6" fillId="0" borderId="45" xfId="0" applyFont="1" applyFill="1" applyBorder="1" applyAlignment="1">
      <alignment/>
    </xf>
    <xf numFmtId="0" fontId="6" fillId="0" borderId="46" xfId="0" applyFont="1" applyBorder="1" applyAlignment="1">
      <alignment/>
    </xf>
    <xf numFmtId="0" fontId="4" fillId="2" borderId="0" xfId="41" applyFont="1" applyFill="1" applyBorder="1" applyAlignment="1">
      <alignment vertical="justify"/>
      <protection/>
    </xf>
    <xf numFmtId="0" fontId="4" fillId="2" borderId="0" xfId="41" applyFont="1" applyFill="1" applyBorder="1" applyAlignment="1">
      <alignment vertical="center"/>
      <protection/>
    </xf>
    <xf numFmtId="0" fontId="17" fillId="3" borderId="0" xfId="41" applyFont="1" applyFill="1" applyBorder="1">
      <alignment/>
      <protection/>
    </xf>
    <xf numFmtId="164" fontId="6" fillId="0" borderId="6" xfId="41" applyNumberFormat="1" applyFont="1" applyFill="1" applyBorder="1">
      <alignment/>
      <protection/>
    </xf>
    <xf numFmtId="0" fontId="13" fillId="0" borderId="3" xfId="0" applyFont="1" applyFill="1" applyBorder="1" applyAlignment="1">
      <alignment horizontal="center" vertical="center"/>
    </xf>
    <xf numFmtId="0" fontId="13" fillId="0" borderId="47" xfId="0" applyFont="1" applyFill="1" applyBorder="1" applyAlignment="1">
      <alignment/>
    </xf>
    <xf numFmtId="0" fontId="6" fillId="0" borderId="48" xfId="0" applyFont="1" applyFill="1" applyBorder="1" applyAlignment="1">
      <alignment/>
    </xf>
    <xf numFmtId="0" fontId="16" fillId="0" borderId="48" xfId="0" applyFont="1" applyFill="1" applyBorder="1" applyAlignment="1">
      <alignment/>
    </xf>
    <xf numFmtId="0" fontId="13" fillId="0" borderId="48" xfId="0" applyFont="1" applyFill="1" applyBorder="1" applyAlignment="1">
      <alignment/>
    </xf>
    <xf numFmtId="0" fontId="6" fillId="0" borderId="15" xfId="0" applyFont="1" applyFill="1" applyBorder="1" applyAlignment="1">
      <alignment/>
    </xf>
    <xf numFmtId="0" fontId="13" fillId="0" borderId="3" xfId="0" applyFont="1" applyFill="1" applyBorder="1" applyAlignment="1">
      <alignment horizontal="center" vertical="center" wrapText="1"/>
    </xf>
    <xf numFmtId="0" fontId="4" fillId="2" borderId="0" xfId="0" applyFont="1" applyFill="1" applyBorder="1" applyAlignment="1">
      <alignment horizontal="left" vertical="justify"/>
    </xf>
    <xf numFmtId="0" fontId="4" fillId="2" borderId="0" xfId="42" applyFont="1" applyFill="1" applyAlignment="1">
      <alignment horizontal="left" vertical="center"/>
      <protection/>
    </xf>
    <xf numFmtId="14" fontId="13" fillId="0" borderId="7" xfId="0" applyNumberFormat="1" applyFont="1" applyFill="1" applyBorder="1" applyAlignment="1">
      <alignment horizontal="center"/>
    </xf>
    <xf numFmtId="0" fontId="90" fillId="0" borderId="0" xfId="59" applyFont="1" applyFill="1" applyAlignment="1">
      <alignment vertical="top" wrapText="1"/>
      <protection/>
    </xf>
    <xf numFmtId="0" fontId="1" fillId="0" borderId="0" xfId="59" applyFont="1" applyFill="1">
      <alignment/>
      <protection/>
    </xf>
    <xf numFmtId="0" fontId="6" fillId="0" borderId="31" xfId="0" applyFont="1" applyFill="1" applyBorder="1" applyAlignment="1">
      <alignment horizontal="left"/>
    </xf>
    <xf numFmtId="178" fontId="6" fillId="0" borderId="31" xfId="18" applyNumberFormat="1" applyFont="1" applyFill="1" applyBorder="1" applyAlignment="1">
      <alignment horizontal="right"/>
    </xf>
    <xf numFmtId="0" fontId="6" fillId="0" borderId="31" xfId="0" applyFont="1" applyFill="1" applyBorder="1" applyAlignment="1">
      <alignment horizontal="right"/>
    </xf>
    <xf numFmtId="0" fontId="13" fillId="0" borderId="6" xfId="0" applyFont="1" applyFill="1" applyBorder="1" applyAlignment="1">
      <alignment horizontal="left"/>
    </xf>
    <xf numFmtId="0" fontId="38" fillId="2" borderId="2" xfId="0" applyNumberFormat="1" applyFont="1" applyFill="1" applyBorder="1" applyAlignment="1" applyProtection="1">
      <alignment vertical="center" wrapText="1"/>
      <protection/>
    </xf>
    <xf numFmtId="0" fontId="40" fillId="2" borderId="12" xfId="60" applyNumberFormat="1" applyFont="1" applyFill="1" applyBorder="1" applyAlignment="1" applyProtection="1">
      <alignment vertical="center"/>
      <protection/>
    </xf>
    <xf numFmtId="0" fontId="40" fillId="2" borderId="12" xfId="60" applyNumberFormat="1" applyFont="1" applyFill="1" applyBorder="1" applyAlignment="1" applyProtection="1">
      <alignment vertical="center" wrapText="1"/>
      <protection/>
    </xf>
    <xf numFmtId="0" fontId="38" fillId="2" borderId="12" xfId="0" applyNumberFormat="1" applyFont="1" applyFill="1" applyBorder="1" applyAlignment="1" applyProtection="1">
      <alignment vertical="center" wrapText="1"/>
      <protection/>
    </xf>
    <xf numFmtId="0" fontId="33" fillId="0" borderId="25" xfId="0" applyNumberFormat="1" applyFont="1" applyFill="1" applyBorder="1" applyAlignment="1" applyProtection="1">
      <alignment horizontal="left" vertical="center" wrapText="1"/>
      <protection/>
    </xf>
    <xf numFmtId="0" fontId="32" fillId="0" borderId="25" xfId="0" applyFont="1" applyFill="1" applyBorder="1" applyAlignment="1">
      <alignment horizontal="left" vertical="center" wrapText="1"/>
    </xf>
    <xf numFmtId="0" fontId="32" fillId="0" borderId="25" xfId="0" applyFont="1" applyBorder="1" applyAlignment="1">
      <alignment horizontal="left" indent="1"/>
    </xf>
    <xf numFmtId="0" fontId="35" fillId="0" borderId="25" xfId="0" applyFont="1" applyBorder="1" applyAlignment="1">
      <alignment horizontal="left" wrapText="1" indent="2"/>
    </xf>
    <xf numFmtId="0" fontId="35" fillId="0" borderId="25" xfId="0" applyFont="1" applyBorder="1" applyAlignment="1">
      <alignment horizontal="left" indent="2"/>
    </xf>
    <xf numFmtId="0" fontId="35" fillId="0" borderId="25" xfId="0" applyFont="1" applyBorder="1" applyAlignment="1">
      <alignment horizontal="left" indent="1"/>
    </xf>
    <xf numFmtId="0" fontId="32" fillId="0" borderId="25" xfId="0" applyFont="1" applyBorder="1" applyAlignment="1">
      <alignment horizontal="left"/>
    </xf>
    <xf numFmtId="0" fontId="35" fillId="0" borderId="25" xfId="0" applyFont="1" applyFill="1" applyBorder="1" applyAlignment="1">
      <alignment horizontal="left" indent="2"/>
    </xf>
    <xf numFmtId="0" fontId="35" fillId="0" borderId="25" xfId="0" applyFont="1" applyBorder="1" applyAlignment="1">
      <alignment horizontal="left" vertical="center" wrapText="1" indent="3"/>
    </xf>
    <xf numFmtId="0" fontId="35" fillId="0" borderId="25" xfId="0" applyFont="1" applyFill="1" applyBorder="1" applyAlignment="1">
      <alignment horizontal="left" vertical="center" wrapText="1" indent="2"/>
    </xf>
    <xf numFmtId="0" fontId="32" fillId="0" borderId="25" xfId="0" applyFont="1" applyBorder="1" applyAlignment="1">
      <alignment/>
    </xf>
    <xf numFmtId="0" fontId="35" fillId="0" borderId="25" xfId="0" applyFont="1" applyBorder="1" applyAlignment="1">
      <alignment horizontal="left" indent="3"/>
    </xf>
    <xf numFmtId="0" fontId="35" fillId="0" borderId="25" xfId="0" applyFont="1" applyBorder="1" applyAlignment="1">
      <alignment horizontal="left" wrapText="1" indent="3"/>
    </xf>
    <xf numFmtId="0" fontId="35" fillId="0" borderId="32" xfId="0" applyFont="1" applyBorder="1" applyAlignment="1">
      <alignment horizontal="left" indent="1"/>
    </xf>
    <xf numFmtId="0" fontId="13" fillId="0" borderId="7" xfId="0" applyFont="1" applyBorder="1" applyAlignment="1">
      <alignment horizontal="center" vertical="center" wrapText="1"/>
    </xf>
    <xf numFmtId="0" fontId="13" fillId="0" borderId="0" xfId="0" applyFont="1" applyFill="1" applyBorder="1" applyAlignment="1">
      <alignment vertical="center"/>
    </xf>
    <xf numFmtId="0" fontId="6" fillId="3" borderId="7" xfId="0" applyFont="1" applyFill="1" applyBorder="1" applyAlignment="1">
      <alignment horizontal="left"/>
    </xf>
    <xf numFmtId="0" fontId="13" fillId="3" borderId="7" xfId="0" applyFont="1" applyFill="1" applyBorder="1" applyAlignment="1">
      <alignment horizontal="left"/>
    </xf>
    <xf numFmtId="0" fontId="13" fillId="0" borderId="7" xfId="65" applyFont="1" applyFill="1" applyBorder="1" applyAlignment="1">
      <alignment horizontal="center" vertical="center" wrapText="1"/>
      <protection/>
    </xf>
    <xf numFmtId="0" fontId="26" fillId="3" borderId="7" xfId="0" applyFont="1" applyFill="1" applyBorder="1" applyAlignment="1">
      <alignment horizontal="center" vertical="center"/>
    </xf>
    <xf numFmtId="0" fontId="26" fillId="3" borderId="7" xfId="0" applyFont="1" applyFill="1" applyBorder="1" applyAlignment="1">
      <alignment horizontal="center" vertical="center" wrapText="1"/>
    </xf>
    <xf numFmtId="0" fontId="13" fillId="0" borderId="32" xfId="0" applyFont="1" applyFill="1" applyBorder="1" applyAlignment="1">
      <alignment horizontal="center"/>
    </xf>
    <xf numFmtId="0" fontId="13" fillId="0" borderId="23" xfId="0" applyFont="1" applyFill="1" applyBorder="1" applyAlignment="1">
      <alignment horizontal="center"/>
    </xf>
    <xf numFmtId="0" fontId="65" fillId="0" borderId="3" xfId="0" applyFont="1" applyFill="1" applyBorder="1" applyAlignment="1">
      <alignment/>
    </xf>
    <xf numFmtId="0" fontId="65" fillId="0" borderId="31" xfId="0" applyFont="1" applyFill="1" applyBorder="1" applyAlignment="1">
      <alignment/>
    </xf>
    <xf numFmtId="3" fontId="22" fillId="0" borderId="31" xfId="0" applyNumberFormat="1" applyFont="1" applyBorder="1" applyAlignment="1">
      <alignment horizontal="right" indent="1"/>
    </xf>
    <xf numFmtId="4" fontId="22" fillId="0" borderId="31" xfId="0" applyNumberFormat="1" applyFont="1" applyBorder="1" applyAlignment="1">
      <alignment horizontal="right" indent="1"/>
    </xf>
    <xf numFmtId="0" fontId="65" fillId="0" borderId="6" xfId="0" applyFont="1" applyFill="1" applyBorder="1" applyAlignment="1">
      <alignment wrapText="1"/>
    </xf>
    <xf numFmtId="0" fontId="6" fillId="3" borderId="31" xfId="0" applyFont="1" applyFill="1" applyBorder="1" applyAlignment="1">
      <alignment/>
    </xf>
    <xf numFmtId="49" fontId="52" fillId="0" borderId="3" xfId="0" applyNumberFormat="1" applyFont="1" applyBorder="1" applyAlignment="1">
      <alignment horizontal="center" vertical="center"/>
    </xf>
    <xf numFmtId="3" fontId="52" fillId="3" borderId="31" xfId="0" applyNumberFormat="1" applyFont="1" applyFill="1" applyBorder="1" applyAlignment="1">
      <alignment horizontal="right" indent="2"/>
    </xf>
    <xf numFmtId="3" fontId="52" fillId="3" borderId="3" xfId="0" applyNumberFormat="1" applyFont="1" applyFill="1" applyBorder="1" applyAlignment="1">
      <alignment horizontal="right" indent="2"/>
    </xf>
    <xf numFmtId="0" fontId="13" fillId="3" borderId="3" xfId="0" applyFont="1" applyFill="1" applyBorder="1" applyAlignment="1">
      <alignment horizontal="center" vertical="center"/>
    </xf>
    <xf numFmtId="0" fontId="13" fillId="0" borderId="3" xfId="0" applyFont="1" applyFill="1" applyBorder="1" applyAlignment="1">
      <alignment/>
    </xf>
    <xf numFmtId="2" fontId="0" fillId="3" borderId="31" xfId="0" applyNumberFormat="1" applyFont="1" applyFill="1" applyBorder="1" applyAlignment="1">
      <alignment horizontal="right" indent="2"/>
    </xf>
    <xf numFmtId="2" fontId="0" fillId="3" borderId="6" xfId="0" applyNumberFormat="1" applyFont="1" applyFill="1" applyBorder="1" applyAlignment="1">
      <alignment horizontal="right" indent="2"/>
    </xf>
    <xf numFmtId="0" fontId="13" fillId="0" borderId="3" xfId="66" applyFont="1" applyFill="1" applyBorder="1" applyAlignment="1" quotePrefix="1">
      <alignment horizontal="left"/>
      <protection/>
    </xf>
    <xf numFmtId="0" fontId="6" fillId="0" borderId="31" xfId="66" applyFont="1" applyFill="1" applyBorder="1" applyAlignment="1" quotePrefix="1">
      <alignment horizontal="left"/>
      <protection/>
    </xf>
    <xf numFmtId="49" fontId="6" fillId="0" borderId="31" xfId="66" applyNumberFormat="1" applyFont="1" applyFill="1" applyBorder="1" applyAlignment="1">
      <alignment horizontal="center"/>
      <protection/>
    </xf>
    <xf numFmtId="0" fontId="13" fillId="0" borderId="31" xfId="66" applyFont="1" applyBorder="1" applyAlignment="1" quotePrefix="1">
      <alignment horizontal="left"/>
      <protection/>
    </xf>
    <xf numFmtId="0" fontId="6" fillId="0" borderId="31" xfId="66" applyFont="1" applyBorder="1" applyAlignment="1" quotePrefix="1">
      <alignment horizontal="left"/>
      <protection/>
    </xf>
    <xf numFmtId="0" fontId="13" fillId="0" borderId="31" xfId="66" applyFont="1" applyBorder="1" applyAlignment="1">
      <alignment horizontal="left" indent="1"/>
      <protection/>
    </xf>
    <xf numFmtId="0" fontId="6" fillId="0" borderId="31" xfId="66" applyFont="1" applyBorder="1" applyAlignment="1">
      <alignment horizontal="left" indent="2"/>
      <protection/>
    </xf>
    <xf numFmtId="0" fontId="6" fillId="0" borderId="31" xfId="66" applyFont="1" applyBorder="1">
      <alignment/>
      <protection/>
    </xf>
    <xf numFmtId="172" fontId="6" fillId="0" borderId="31" xfId="67" applyFont="1" applyBorder="1" applyAlignment="1">
      <alignment horizontal="left" vertical="justify" indent="3"/>
      <protection/>
    </xf>
    <xf numFmtId="0" fontId="6" fillId="0" borderId="31" xfId="66" applyFont="1" applyBorder="1" applyAlignment="1">
      <alignment horizontal="left" indent="3"/>
      <protection/>
    </xf>
    <xf numFmtId="0" fontId="6" fillId="0" borderId="31" xfId="66" applyFont="1" applyBorder="1" applyAlignment="1">
      <alignment horizontal="left"/>
      <protection/>
    </xf>
    <xf numFmtId="172" fontId="13" fillId="0" borderId="25" xfId="67" applyNumberFormat="1" applyFont="1" applyBorder="1" applyAlignment="1">
      <alignment horizontal="left" indent="1"/>
      <protection/>
    </xf>
    <xf numFmtId="0" fontId="13" fillId="0" borderId="31" xfId="66" applyFont="1" applyBorder="1" applyAlignment="1">
      <alignment vertical="justify"/>
      <protection/>
    </xf>
    <xf numFmtId="0" fontId="13" fillId="0" borderId="31" xfId="66" applyFont="1" applyFill="1" applyBorder="1">
      <alignment/>
      <protection/>
    </xf>
    <xf numFmtId="0" fontId="13" fillId="0" borderId="31" xfId="66" applyFont="1" applyBorder="1">
      <alignment/>
      <protection/>
    </xf>
    <xf numFmtId="0" fontId="6" fillId="0" borderId="31" xfId="66" applyFont="1" applyFill="1" applyBorder="1" applyAlignment="1">
      <alignment horizontal="left" indent="1"/>
      <protection/>
    </xf>
    <xf numFmtId="0" fontId="6" fillId="0" borderId="31" xfId="66" applyFont="1" applyBorder="1" applyAlignment="1">
      <alignment horizontal="left" indent="1"/>
      <protection/>
    </xf>
    <xf numFmtId="0" fontId="6" fillId="0" borderId="31" xfId="66" applyFont="1" applyBorder="1" applyAlignment="1">
      <alignment horizontal="left" vertical="justify" indent="1"/>
      <protection/>
    </xf>
    <xf numFmtId="0" fontId="6" fillId="0" borderId="6" xfId="66" applyFont="1" applyBorder="1" applyAlignment="1">
      <alignment vertical="justify"/>
      <protection/>
    </xf>
    <xf numFmtId="0" fontId="13" fillId="0" borderId="25" xfId="0" applyFont="1" applyBorder="1" applyAlignment="1">
      <alignment wrapText="1"/>
    </xf>
    <xf numFmtId="0" fontId="13" fillId="0" borderId="31" xfId="0" applyFont="1" applyFill="1" applyBorder="1" applyAlignment="1">
      <alignment wrapText="1"/>
    </xf>
    <xf numFmtId="0" fontId="6" fillId="0" borderId="31" xfId="0" applyFont="1" applyFill="1" applyBorder="1" applyAlignment="1">
      <alignment wrapText="1"/>
    </xf>
    <xf numFmtId="49" fontId="6" fillId="0" borderId="18" xfId="0" applyNumberFormat="1" applyFont="1" applyFill="1" applyBorder="1" applyAlignment="1">
      <alignment horizontal="left"/>
    </xf>
    <xf numFmtId="0" fontId="13" fillId="0" borderId="18" xfId="0" applyFont="1" applyFill="1" applyBorder="1" applyAlignment="1">
      <alignment horizontal="left"/>
    </xf>
    <xf numFmtId="0" fontId="6" fillId="2" borderId="0" xfId="0" applyFont="1" applyFill="1" applyBorder="1" applyAlignment="1">
      <alignment horizontal="right" vertical="top"/>
    </xf>
    <xf numFmtId="0" fontId="13" fillId="3" borderId="23" xfId="0" applyFont="1" applyFill="1" applyBorder="1" applyAlignment="1">
      <alignment horizontal="centerContinuous" vertical="center"/>
    </xf>
    <xf numFmtId="0" fontId="13" fillId="3" borderId="4" xfId="0" applyFont="1" applyFill="1" applyBorder="1" applyAlignment="1">
      <alignment horizontal="centerContinuous" vertical="center"/>
    </xf>
    <xf numFmtId="0" fontId="6" fillId="3" borderId="3" xfId="0" applyFont="1" applyFill="1" applyBorder="1" applyAlignment="1">
      <alignment/>
    </xf>
    <xf numFmtId="0" fontId="13" fillId="3" borderId="5" xfId="0" applyFont="1" applyFill="1" applyBorder="1" applyAlignment="1">
      <alignment horizontal="centerContinuous" vertical="center"/>
    </xf>
    <xf numFmtId="0" fontId="13" fillId="3" borderId="31" xfId="0" applyFont="1" applyFill="1" applyBorder="1" applyAlignment="1">
      <alignment horizontal="center" vertical="justify" wrapText="1"/>
    </xf>
    <xf numFmtId="0" fontId="6" fillId="2" borderId="0" xfId="0" applyFont="1" applyFill="1" applyBorder="1" applyAlignment="1">
      <alignment horizontal="right"/>
    </xf>
    <xf numFmtId="0" fontId="6" fillId="4" borderId="3" xfId="0" applyFont="1" applyFill="1" applyBorder="1" applyAlignment="1">
      <alignment horizontal="center" wrapText="1"/>
    </xf>
    <xf numFmtId="0" fontId="6" fillId="0" borderId="31" xfId="0" applyFont="1" applyBorder="1" applyAlignment="1">
      <alignment horizontal="right" vertical="top" wrapText="1" indent="2"/>
    </xf>
    <xf numFmtId="0" fontId="6" fillId="0" borderId="7" xfId="0" applyFont="1" applyBorder="1" applyAlignment="1">
      <alignment horizontal="center" vertical="center" wrapText="1"/>
    </xf>
    <xf numFmtId="0" fontId="13" fillId="4" borderId="7" xfId="0" applyFont="1" applyFill="1" applyBorder="1" applyAlignment="1">
      <alignment horizontal="center" vertical="justify"/>
    </xf>
    <xf numFmtId="172" fontId="0" fillId="0" borderId="25" xfId="67" applyNumberFormat="1" applyFont="1" applyFill="1" applyBorder="1" applyAlignment="1">
      <alignment horizontal="right" indent="1"/>
      <protection/>
    </xf>
    <xf numFmtId="0" fontId="13" fillId="3" borderId="32"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9" xfId="0" applyFont="1" applyFill="1" applyBorder="1" applyAlignment="1">
      <alignment horizontal="center" vertical="center"/>
    </xf>
    <xf numFmtId="0" fontId="6" fillId="0" borderId="25" xfId="0" applyFont="1" applyFill="1" applyBorder="1" applyAlignment="1">
      <alignment/>
    </xf>
    <xf numFmtId="0" fontId="13" fillId="3" borderId="8" xfId="0" applyFont="1" applyFill="1" applyBorder="1" applyAlignment="1">
      <alignment horizontal="center" vertical="center"/>
    </xf>
    <xf numFmtId="0" fontId="6" fillId="3" borderId="6" xfId="0" applyFont="1" applyFill="1" applyBorder="1" applyAlignment="1">
      <alignment horizontal="center" vertical="center" wrapText="1"/>
    </xf>
    <xf numFmtId="0" fontId="13" fillId="3" borderId="24"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0"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65" fillId="0" borderId="0" xfId="0" applyFont="1" applyFill="1" applyBorder="1" applyAlignment="1">
      <alignment horizontal="center"/>
    </xf>
    <xf numFmtId="0" fontId="65" fillId="0" borderId="8" xfId="0" applyFont="1" applyFill="1" applyBorder="1" applyAlignment="1">
      <alignment horizontal="center"/>
    </xf>
    <xf numFmtId="0" fontId="6" fillId="0" borderId="0" xfId="0" applyFont="1" applyFill="1" applyBorder="1" applyAlignment="1">
      <alignment wrapText="1"/>
    </xf>
    <xf numFmtId="0" fontId="6" fillId="0" borderId="8" xfId="0" applyFont="1" applyFill="1" applyBorder="1" applyAlignment="1">
      <alignment wrapText="1"/>
    </xf>
    <xf numFmtId="0" fontId="4" fillId="2" borderId="0" xfId="0" applyFont="1" applyFill="1" applyBorder="1" applyAlignment="1">
      <alignment horizontal="left" vertical="justify"/>
    </xf>
    <xf numFmtId="0" fontId="52" fillId="3" borderId="3" xfId="0" applyFont="1" applyFill="1" applyBorder="1" applyAlignment="1">
      <alignment horizontal="center" vertical="center"/>
    </xf>
    <xf numFmtId="0" fontId="52" fillId="3" borderId="31" xfId="0" applyFont="1" applyFill="1" applyBorder="1" applyAlignment="1">
      <alignment horizontal="center" vertical="center"/>
    </xf>
    <xf numFmtId="0" fontId="52" fillId="3" borderId="23" xfId="0" applyFont="1" applyFill="1" applyBorder="1" applyAlignment="1">
      <alignment horizontal="center" vertical="center"/>
    </xf>
    <xf numFmtId="0" fontId="52" fillId="3" borderId="4" xfId="0" applyFont="1" applyFill="1" applyBorder="1" applyAlignment="1">
      <alignment horizontal="center" vertical="center"/>
    </xf>
    <xf numFmtId="0" fontId="52" fillId="3" borderId="5"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0" borderId="0" xfId="0" applyFont="1" applyFill="1" applyBorder="1" applyAlignment="1">
      <alignment/>
    </xf>
    <xf numFmtId="0" fontId="6" fillId="0" borderId="8" xfId="0" applyFont="1" applyFill="1" applyBorder="1" applyAlignment="1">
      <alignment/>
    </xf>
    <xf numFmtId="0" fontId="13" fillId="3" borderId="23" xfId="38" applyFont="1" applyFill="1" applyBorder="1" applyAlignment="1">
      <alignment horizontal="center" vertical="center" wrapText="1"/>
      <protection/>
    </xf>
    <xf numFmtId="0" fontId="13" fillId="3" borderId="5" xfId="38" applyFont="1" applyFill="1" applyBorder="1" applyAlignment="1">
      <alignment horizontal="center" vertical="center" wrapText="1"/>
      <protection/>
    </xf>
    <xf numFmtId="0" fontId="13" fillId="3" borderId="24" xfId="38" applyFont="1" applyFill="1" applyBorder="1" applyAlignment="1">
      <alignment horizontal="center" vertical="center" wrapText="1"/>
      <protection/>
    </xf>
    <xf numFmtId="0" fontId="13" fillId="3" borderId="30" xfId="38" applyFont="1" applyFill="1" applyBorder="1" applyAlignment="1">
      <alignment horizontal="center" vertical="center" wrapText="1"/>
      <protection/>
    </xf>
    <xf numFmtId="0" fontId="13" fillId="3" borderId="3" xfId="38" applyFont="1" applyFill="1" applyBorder="1" applyAlignment="1">
      <alignment horizontal="center" vertical="center"/>
      <protection/>
    </xf>
    <xf numFmtId="0" fontId="13" fillId="3" borderId="31" xfId="38" applyFont="1" applyFill="1" applyBorder="1" applyAlignment="1">
      <alignment horizontal="center" vertical="center"/>
      <protection/>
    </xf>
    <xf numFmtId="0" fontId="13" fillId="0" borderId="24" xfId="42" applyFont="1" applyFill="1" applyBorder="1" applyAlignment="1">
      <alignment horizontal="center" vertical="center" wrapText="1"/>
      <protection/>
    </xf>
    <xf numFmtId="0" fontId="13" fillId="0" borderId="49" xfId="42" applyFont="1" applyFill="1" applyBorder="1" applyAlignment="1">
      <alignment horizontal="center" vertical="center" wrapText="1"/>
      <protection/>
    </xf>
    <xf numFmtId="0" fontId="13" fillId="0" borderId="50" xfId="42" applyFont="1" applyFill="1" applyBorder="1" applyAlignment="1">
      <alignment horizontal="center" vertical="center"/>
      <protection/>
    </xf>
    <xf numFmtId="0" fontId="13" fillId="0" borderId="37" xfId="42" applyFont="1" applyFill="1" applyBorder="1" applyAlignment="1">
      <alignment horizontal="center" vertical="center"/>
      <protection/>
    </xf>
    <xf numFmtId="0" fontId="13" fillId="0" borderId="51" xfId="42" applyFont="1" applyFill="1" applyBorder="1" applyAlignment="1">
      <alignment horizontal="center" vertical="center"/>
      <protection/>
    </xf>
    <xf numFmtId="0" fontId="13" fillId="0" borderId="38" xfId="42" applyFont="1" applyFill="1" applyBorder="1" applyAlignment="1">
      <alignment horizontal="center" vertical="center"/>
      <protection/>
    </xf>
    <xf numFmtId="0" fontId="13" fillId="0" borderId="24"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4" fillId="2" borderId="0" xfId="0" applyFont="1" applyFill="1" applyBorder="1" applyAlignment="1">
      <alignment horizontal="left" vertical="center"/>
    </xf>
    <xf numFmtId="164" fontId="4" fillId="2" borderId="0" xfId="54" applyNumberFormat="1" applyFont="1" applyFill="1" applyBorder="1" applyAlignment="1" applyProtection="1">
      <alignment horizontal="right" vertical="center"/>
      <protection/>
    </xf>
    <xf numFmtId="0" fontId="59" fillId="0" borderId="0" xfId="0" applyNumberFormat="1" applyFont="1" applyFill="1" applyBorder="1" applyAlignment="1" applyProtection="1">
      <alignment horizontal="left" vertical="top" wrapText="1"/>
      <protection/>
    </xf>
    <xf numFmtId="0" fontId="36" fillId="0" borderId="0" xfId="0" applyNumberFormat="1" applyFont="1" applyFill="1" applyBorder="1" applyAlignment="1" applyProtection="1">
      <alignment horizontal="left" vertical="top" wrapText="1"/>
      <protection/>
    </xf>
    <xf numFmtId="0" fontId="90" fillId="0" borderId="0" xfId="59" applyFont="1" applyFill="1" applyAlignment="1">
      <alignment vertical="top" wrapText="1"/>
      <protection/>
    </xf>
    <xf numFmtId="0" fontId="1" fillId="0" borderId="0" xfId="59" applyFont="1" applyFill="1" applyAlignment="1">
      <alignment vertical="top" wrapText="1"/>
      <protection/>
    </xf>
    <xf numFmtId="0" fontId="33" fillId="0" borderId="48" xfId="53" applyNumberFormat="1" applyFont="1" applyFill="1" applyBorder="1" applyAlignment="1" applyProtection="1">
      <alignment horizontal="left" vertical="center" wrapText="1" indent="1"/>
      <protection/>
    </xf>
    <xf numFmtId="0" fontId="33" fillId="0" borderId="15" xfId="53" applyNumberFormat="1" applyFont="1" applyFill="1" applyBorder="1" applyAlignment="1" applyProtection="1">
      <alignment horizontal="left" vertical="center" wrapText="1" indent="1"/>
      <protection/>
    </xf>
    <xf numFmtId="0" fontId="33" fillId="0" borderId="42" xfId="53" applyNumberFormat="1" applyFont="1" applyFill="1" applyBorder="1" applyAlignment="1" applyProtection="1">
      <alignment horizontal="left" vertical="center" wrapText="1" indent="2"/>
      <protection/>
    </xf>
    <xf numFmtId="0" fontId="33" fillId="0" borderId="43" xfId="53" applyNumberFormat="1" applyFont="1" applyFill="1" applyBorder="1" applyAlignment="1" applyProtection="1">
      <alignment horizontal="left" vertical="center" wrapText="1" indent="2"/>
      <protection/>
    </xf>
    <xf numFmtId="14" fontId="34" fillId="3" borderId="28" xfId="60" applyNumberFormat="1" applyFont="1" applyFill="1" applyBorder="1" applyAlignment="1" applyProtection="1">
      <alignment horizontal="center" vertical="center" wrapText="1"/>
      <protection/>
    </xf>
    <xf numFmtId="0" fontId="34" fillId="3" borderId="29" xfId="60" applyNumberFormat="1" applyFont="1" applyFill="1" applyBorder="1" applyAlignment="1" applyProtection="1">
      <alignment horizontal="center" vertical="center" wrapText="1"/>
      <protection/>
    </xf>
    <xf numFmtId="0" fontId="34" fillId="3" borderId="20" xfId="60" applyNumberFormat="1" applyFont="1" applyFill="1" applyBorder="1" applyAlignment="1" applyProtection="1">
      <alignment horizontal="center" vertical="center" wrapText="1"/>
      <protection/>
    </xf>
    <xf numFmtId="0" fontId="34" fillId="3" borderId="21" xfId="60" applyNumberFormat="1" applyFont="1" applyFill="1" applyBorder="1" applyAlignment="1" applyProtection="1">
      <alignment horizontal="center" vertical="center" wrapText="1"/>
      <protection/>
    </xf>
    <xf numFmtId="0" fontId="34" fillId="3" borderId="22" xfId="60" applyNumberFormat="1" applyFont="1" applyFill="1" applyBorder="1" applyAlignment="1" applyProtection="1">
      <alignment horizontal="center" vertical="center" wrapText="1"/>
      <protection/>
    </xf>
    <xf numFmtId="0" fontId="34" fillId="3" borderId="13" xfId="60" applyNumberFormat="1" applyFont="1" applyFill="1" applyBorder="1" applyAlignment="1" applyProtection="1">
      <alignment horizontal="center" vertical="center" wrapText="1"/>
      <protection/>
    </xf>
    <xf numFmtId="0" fontId="32" fillId="0" borderId="42" xfId="53" applyNumberFormat="1" applyFont="1" applyFill="1" applyBorder="1" applyAlignment="1" applyProtection="1">
      <alignment horizontal="left" vertical="center" wrapText="1"/>
      <protection/>
    </xf>
    <xf numFmtId="0" fontId="32" fillId="0" borderId="43" xfId="53" applyNumberFormat="1" applyFont="1" applyFill="1" applyBorder="1" applyAlignment="1" applyProtection="1">
      <alignment horizontal="left" vertical="center" wrapText="1"/>
      <protection/>
    </xf>
    <xf numFmtId="0" fontId="33" fillId="0" borderId="42" xfId="53" applyNumberFormat="1" applyFont="1" applyFill="1" applyBorder="1" applyAlignment="1" applyProtection="1">
      <alignment horizontal="left" vertical="center" wrapText="1" indent="1"/>
      <protection/>
    </xf>
    <xf numFmtId="0" fontId="33" fillId="0" borderId="43" xfId="53" applyNumberFormat="1" applyFont="1" applyFill="1" applyBorder="1" applyAlignment="1" applyProtection="1">
      <alignment horizontal="left" vertical="center" wrapText="1" indent="1"/>
      <protection/>
    </xf>
    <xf numFmtId="0" fontId="34" fillId="3" borderId="28" xfId="53" applyNumberFormat="1" applyFont="1" applyFill="1" applyBorder="1" applyAlignment="1" applyProtection="1">
      <alignment horizontal="center" vertical="center" wrapText="1"/>
      <protection/>
    </xf>
    <xf numFmtId="0" fontId="34" fillId="3" borderId="16" xfId="53" applyNumberFormat="1" applyFont="1" applyFill="1" applyBorder="1" applyAlignment="1" applyProtection="1">
      <alignment horizontal="center" vertical="center" wrapText="1"/>
      <protection/>
    </xf>
    <xf numFmtId="0" fontId="34" fillId="3" borderId="29" xfId="53" applyNumberFormat="1" applyFont="1" applyFill="1" applyBorder="1" applyAlignment="1" applyProtection="1">
      <alignment horizontal="center" vertical="center" wrapText="1"/>
      <protection/>
    </xf>
    <xf numFmtId="0" fontId="32" fillId="3" borderId="28" xfId="53" applyNumberFormat="1" applyFont="1" applyFill="1" applyBorder="1" applyAlignment="1" applyProtection="1">
      <alignment horizontal="left" vertical="center" wrapText="1"/>
      <protection/>
    </xf>
    <xf numFmtId="0" fontId="32" fillId="3" borderId="16" xfId="53" applyNumberFormat="1" applyFont="1" applyFill="1" applyBorder="1" applyAlignment="1" applyProtection="1">
      <alignment horizontal="left" vertical="center" wrapText="1"/>
      <protection/>
    </xf>
    <xf numFmtId="0" fontId="32" fillId="3" borderId="29" xfId="53" applyNumberFormat="1" applyFont="1" applyFill="1" applyBorder="1" applyAlignment="1" applyProtection="1">
      <alignment horizontal="left" vertical="center" wrapText="1"/>
      <protection/>
    </xf>
    <xf numFmtId="0" fontId="34" fillId="3" borderId="48" xfId="53" applyNumberFormat="1" applyFont="1" applyFill="1" applyBorder="1" applyAlignment="1" applyProtection="1">
      <alignment horizontal="center" vertical="center" wrapText="1"/>
      <protection/>
    </xf>
    <xf numFmtId="0" fontId="34" fillId="3" borderId="15" xfId="53" applyNumberFormat="1" applyFont="1" applyFill="1" applyBorder="1" applyAlignment="1" applyProtection="1">
      <alignment horizontal="center" vertical="center" wrapText="1"/>
      <protection/>
    </xf>
    <xf numFmtId="0" fontId="33" fillId="0" borderId="42" xfId="60" applyNumberFormat="1" applyFont="1" applyFill="1" applyBorder="1" applyAlignment="1" applyProtection="1">
      <alignment horizontal="left" vertical="center" wrapText="1" indent="2"/>
      <protection/>
    </xf>
    <xf numFmtId="0" fontId="33" fillId="0" borderId="43" xfId="60" applyNumberFormat="1" applyFont="1" applyFill="1" applyBorder="1" applyAlignment="1" applyProtection="1">
      <alignment horizontal="left" vertical="center" wrapText="1" indent="2"/>
      <protection/>
    </xf>
    <xf numFmtId="0" fontId="33" fillId="0" borderId="48" xfId="60" applyNumberFormat="1" applyFont="1" applyFill="1" applyBorder="1" applyAlignment="1" applyProtection="1">
      <alignment horizontal="left" vertical="center" wrapText="1" indent="1"/>
      <protection/>
    </xf>
    <xf numFmtId="0" fontId="33" fillId="0" borderId="15" xfId="60" applyNumberFormat="1" applyFont="1" applyFill="1" applyBorder="1" applyAlignment="1" applyProtection="1">
      <alignment horizontal="left" vertical="center" wrapText="1" indent="1"/>
      <protection/>
    </xf>
    <xf numFmtId="0" fontId="32" fillId="0" borderId="42" xfId="60" applyNumberFormat="1" applyFont="1" applyFill="1" applyBorder="1" applyAlignment="1" applyProtection="1">
      <alignment horizontal="left" vertical="center" wrapText="1"/>
      <protection/>
    </xf>
    <xf numFmtId="0" fontId="32" fillId="0" borderId="43" xfId="60" applyNumberFormat="1" applyFont="1" applyFill="1" applyBorder="1" applyAlignment="1" applyProtection="1">
      <alignment horizontal="left" vertical="center" wrapText="1"/>
      <protection/>
    </xf>
    <xf numFmtId="0" fontId="33" fillId="0" borderId="42" xfId="60" applyNumberFormat="1" applyFont="1" applyFill="1" applyBorder="1" applyAlignment="1" applyProtection="1">
      <alignment horizontal="left" vertical="center" wrapText="1" indent="1"/>
      <protection/>
    </xf>
    <xf numFmtId="0" fontId="33" fillId="0" borderId="43" xfId="60" applyNumberFormat="1" applyFont="1" applyFill="1" applyBorder="1" applyAlignment="1" applyProtection="1">
      <alignment horizontal="left" vertical="center" wrapText="1" indent="1"/>
      <protection/>
    </xf>
    <xf numFmtId="0" fontId="32" fillId="3" borderId="28" xfId="60" applyNumberFormat="1" applyFont="1" applyFill="1" applyBorder="1" applyAlignment="1" applyProtection="1">
      <alignment horizontal="left" vertical="center" wrapText="1"/>
      <protection/>
    </xf>
    <xf numFmtId="0" fontId="32" fillId="3" borderId="16" xfId="60" applyNumberFormat="1" applyFont="1" applyFill="1" applyBorder="1" applyAlignment="1" applyProtection="1">
      <alignment horizontal="left" vertical="center" wrapText="1"/>
      <protection/>
    </xf>
    <xf numFmtId="0" fontId="32" fillId="3" borderId="29" xfId="60" applyNumberFormat="1" applyFont="1" applyFill="1" applyBorder="1" applyAlignment="1" applyProtection="1">
      <alignment horizontal="left" vertical="center" wrapText="1"/>
      <protection/>
    </xf>
    <xf numFmtId="0" fontId="34" fillId="3" borderId="48" xfId="60" applyNumberFormat="1" applyFont="1" applyFill="1" applyBorder="1" applyAlignment="1" applyProtection="1">
      <alignment horizontal="center" vertical="center" wrapText="1"/>
      <protection/>
    </xf>
    <xf numFmtId="0" fontId="34" fillId="3" borderId="15" xfId="60" applyNumberFormat="1" applyFont="1" applyFill="1" applyBorder="1" applyAlignment="1" applyProtection="1">
      <alignment horizontal="center" vertical="center" wrapText="1"/>
      <protection/>
    </xf>
    <xf numFmtId="0" fontId="34" fillId="3" borderId="52" xfId="60" applyNumberFormat="1" applyFont="1" applyFill="1" applyBorder="1" applyAlignment="1" applyProtection="1">
      <alignment horizontal="center" vertical="center" wrapText="1"/>
      <protection/>
    </xf>
    <xf numFmtId="0" fontId="34" fillId="3" borderId="53" xfId="60" applyNumberFormat="1" applyFont="1" applyFill="1" applyBorder="1" applyAlignment="1" applyProtection="1">
      <alignment horizontal="center" vertical="center" wrapText="1"/>
      <protection/>
    </xf>
    <xf numFmtId="0" fontId="34" fillId="3" borderId="54" xfId="60" applyNumberFormat="1" applyFont="1" applyFill="1" applyBorder="1" applyAlignment="1" applyProtection="1">
      <alignment horizontal="center" vertical="center" wrapText="1"/>
      <protection/>
    </xf>
    <xf numFmtId="0" fontId="34" fillId="3" borderId="28" xfId="60" applyNumberFormat="1" applyFont="1" applyFill="1" applyBorder="1" applyAlignment="1" applyProtection="1">
      <alignment horizontal="center" vertical="center" wrapText="1"/>
      <protection/>
    </xf>
    <xf numFmtId="0" fontId="34" fillId="3" borderId="16" xfId="60" applyNumberFormat="1" applyFont="1" applyFill="1" applyBorder="1" applyAlignment="1" applyProtection="1">
      <alignment horizontal="center" vertical="center" wrapText="1"/>
      <protection/>
    </xf>
    <xf numFmtId="0" fontId="34" fillId="3" borderId="28" xfId="50" applyNumberFormat="1" applyFont="1" applyFill="1" applyBorder="1" applyAlignment="1" applyProtection="1">
      <alignment horizontal="center" vertical="center" wrapText="1"/>
      <protection/>
    </xf>
    <xf numFmtId="0" fontId="34" fillId="3" borderId="16" xfId="50" applyNumberFormat="1" applyFont="1" applyFill="1" applyBorder="1" applyAlignment="1" applyProtection="1">
      <alignment horizontal="center" vertical="center" wrapText="1"/>
      <protection/>
    </xf>
    <xf numFmtId="0" fontId="34" fillId="3" borderId="29" xfId="50" applyNumberFormat="1" applyFont="1" applyFill="1" applyBorder="1" applyAlignment="1" applyProtection="1">
      <alignment horizontal="center" vertical="center" wrapText="1"/>
      <protection/>
    </xf>
    <xf numFmtId="0" fontId="33" fillId="0" borderId="48" xfId="60" applyNumberFormat="1" applyFont="1" applyFill="1" applyBorder="1" applyAlignment="1" applyProtection="1">
      <alignment horizontal="left" vertical="center" wrapText="1" indent="2"/>
      <protection/>
    </xf>
    <xf numFmtId="0" fontId="33" fillId="0" borderId="15" xfId="60" applyNumberFormat="1" applyFont="1" applyFill="1" applyBorder="1" applyAlignment="1" applyProtection="1">
      <alignment horizontal="left" vertical="center" wrapText="1" indent="2"/>
      <protection/>
    </xf>
    <xf numFmtId="0" fontId="34" fillId="3" borderId="47" xfId="51" applyNumberFormat="1" applyFont="1" applyFill="1" applyBorder="1" applyAlignment="1" applyProtection="1">
      <alignment horizontal="center" vertical="center" wrapText="1"/>
      <protection/>
    </xf>
    <xf numFmtId="0" fontId="34" fillId="3" borderId="15" xfId="51" applyNumberFormat="1" applyFont="1" applyFill="1" applyBorder="1" applyAlignment="1" applyProtection="1">
      <alignment horizontal="center" vertical="center" wrapText="1"/>
      <protection/>
    </xf>
    <xf numFmtId="0" fontId="34" fillId="3" borderId="28" xfId="51" applyNumberFormat="1" applyFont="1" applyFill="1" applyBorder="1" applyAlignment="1" applyProtection="1">
      <alignment horizontal="center" vertical="center" wrapText="1"/>
      <protection/>
    </xf>
    <xf numFmtId="0" fontId="34" fillId="3" borderId="16" xfId="51" applyNumberFormat="1" applyFont="1" applyFill="1" applyBorder="1" applyAlignment="1" applyProtection="1">
      <alignment horizontal="center" vertical="center" wrapText="1"/>
      <protection/>
    </xf>
    <xf numFmtId="0" fontId="34" fillId="3" borderId="29" xfId="51" applyNumberFormat="1" applyFont="1" applyFill="1" applyBorder="1" applyAlignment="1" applyProtection="1">
      <alignment horizontal="center" vertical="center" wrapText="1"/>
      <protection/>
    </xf>
    <xf numFmtId="0" fontId="32" fillId="0" borderId="47" xfId="60" applyNumberFormat="1" applyFont="1" applyFill="1" applyBorder="1" applyAlignment="1" applyProtection="1">
      <alignment horizontal="left" vertical="center" wrapText="1"/>
      <protection/>
    </xf>
    <xf numFmtId="0" fontId="34" fillId="0" borderId="28" xfId="51" applyNumberFormat="1" applyFont="1" applyFill="1" applyBorder="1" applyAlignment="1" applyProtection="1">
      <alignment horizontal="center" vertical="center" wrapText="1"/>
      <protection/>
    </xf>
    <xf numFmtId="0" fontId="34" fillId="0" borderId="16" xfId="51" applyNumberFormat="1" applyFont="1" applyFill="1" applyBorder="1" applyAlignment="1" applyProtection="1">
      <alignment horizontal="center" vertical="center" wrapText="1"/>
      <protection/>
    </xf>
    <xf numFmtId="0" fontId="34" fillId="0" borderId="29" xfId="51" applyNumberFormat="1" applyFont="1" applyFill="1" applyBorder="1" applyAlignment="1" applyProtection="1">
      <alignment horizontal="center" vertical="center" wrapText="1"/>
      <protection/>
    </xf>
    <xf numFmtId="0" fontId="13" fillId="0" borderId="3" xfId="62" applyFont="1" applyFill="1" applyBorder="1" applyAlignment="1">
      <alignment horizontal="center" vertical="center" wrapText="1"/>
      <protection/>
    </xf>
    <xf numFmtId="0" fontId="13" fillId="0" borderId="6" xfId="62" applyFont="1" applyFill="1" applyBorder="1" applyAlignment="1">
      <alignment horizontal="center" vertical="center" wrapText="1"/>
      <protection/>
    </xf>
    <xf numFmtId="0" fontId="26" fillId="2" borderId="0" xfId="0" applyFont="1" applyFill="1" applyBorder="1" applyAlignment="1">
      <alignment horizontal="left" vertical="center"/>
    </xf>
    <xf numFmtId="0" fontId="13" fillId="0" borderId="7" xfId="62" applyFont="1" applyFill="1" applyBorder="1" applyAlignment="1">
      <alignment horizontal="center" vertical="center"/>
      <protection/>
    </xf>
    <xf numFmtId="0" fontId="6" fillId="0" borderId="7" xfId="0" applyFont="1" applyFill="1" applyBorder="1" applyAlignment="1">
      <alignment horizontal="center" vertical="center"/>
    </xf>
    <xf numFmtId="0" fontId="13"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3" fillId="0" borderId="0" xfId="35" applyFont="1" applyFill="1" applyBorder="1" applyAlignment="1">
      <alignment horizontal="center" vertical="center"/>
      <protection/>
    </xf>
    <xf numFmtId="0" fontId="13" fillId="2" borderId="0" xfId="35" applyFont="1" applyFill="1" applyBorder="1" applyAlignment="1">
      <alignment horizontal="center" vertical="center"/>
      <protection/>
    </xf>
    <xf numFmtId="0" fontId="6"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6" fillId="0" borderId="59" xfId="0" applyFont="1" applyFill="1" applyBorder="1" applyAlignment="1">
      <alignment horizontal="center" vertical="center" wrapText="1" shrinkToFit="1"/>
    </xf>
    <xf numFmtId="0" fontId="4" fillId="2" borderId="0" xfId="0" applyFont="1" applyFill="1" applyBorder="1" applyAlignment="1">
      <alignment horizontal="left"/>
    </xf>
    <xf numFmtId="0" fontId="13" fillId="3" borderId="3"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6"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7" fillId="0" borderId="0" xfId="0" applyFont="1" applyFill="1" applyBorder="1" applyAlignment="1">
      <alignment horizontal="left" vertical="justify"/>
    </xf>
    <xf numFmtId="0" fontId="26" fillId="0" borderId="4" xfId="0" applyFont="1" applyFill="1" applyBorder="1" applyAlignment="1">
      <alignment horizontal="center"/>
    </xf>
    <xf numFmtId="0" fontId="26" fillId="0" borderId="5" xfId="0" applyFont="1" applyFill="1" applyBorder="1" applyAlignment="1">
      <alignment horizontal="center"/>
    </xf>
    <xf numFmtId="0" fontId="26" fillId="0" borderId="4" xfId="0" applyFont="1" applyFill="1" applyBorder="1" applyAlignment="1">
      <alignment horizontal="center" wrapText="1"/>
    </xf>
    <xf numFmtId="0" fontId="26" fillId="0" borderId="5" xfId="0" applyFont="1" applyFill="1" applyBorder="1" applyAlignment="1">
      <alignment horizontal="center" wrapText="1"/>
    </xf>
    <xf numFmtId="0" fontId="13" fillId="4" borderId="2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23" xfId="0" applyFont="1" applyFill="1" applyBorder="1" applyAlignment="1">
      <alignment horizontal="center" vertical="justify" wrapText="1"/>
    </xf>
    <xf numFmtId="0" fontId="13" fillId="4" borderId="5" xfId="0" applyFont="1" applyFill="1" applyBorder="1" applyAlignment="1">
      <alignment horizontal="center" vertical="justify" wrapText="1"/>
    </xf>
    <xf numFmtId="0" fontId="6" fillId="0" borderId="7" xfId="0" applyFont="1" applyBorder="1" applyAlignment="1">
      <alignment horizontal="center" vertical="center" wrapText="1"/>
    </xf>
    <xf numFmtId="0" fontId="4" fillId="2" borderId="0" xfId="41" applyFont="1" applyFill="1" applyBorder="1" applyAlignment="1">
      <alignment horizontal="left" vertical="center"/>
      <protection/>
    </xf>
    <xf numFmtId="0" fontId="6" fillId="0" borderId="25" xfId="41" applyFont="1" applyFill="1" applyBorder="1" applyAlignment="1">
      <alignment horizontal="left" vertical="justify" indent="1"/>
      <protection/>
    </xf>
    <xf numFmtId="0" fontId="6" fillId="0" borderId="8" xfId="41" applyFont="1" applyFill="1" applyBorder="1" applyAlignment="1">
      <alignment horizontal="left" vertical="justify" indent="1"/>
      <protection/>
    </xf>
    <xf numFmtId="0" fontId="6" fillId="0" borderId="32" xfId="41" applyFont="1" applyFill="1" applyBorder="1" applyAlignment="1">
      <alignment horizontal="left" indent="1"/>
      <protection/>
    </xf>
    <xf numFmtId="0" fontId="6" fillId="0" borderId="9" xfId="41" applyFont="1" applyFill="1" applyBorder="1" applyAlignment="1">
      <alignment horizontal="left" indent="1"/>
      <protection/>
    </xf>
    <xf numFmtId="0" fontId="22" fillId="0" borderId="31" xfId="0" applyFont="1" applyFill="1" applyBorder="1" applyAlignment="1">
      <alignment/>
    </xf>
    <xf numFmtId="3" fontId="13" fillId="0" borderId="7" xfId="0" applyNumberFormat="1" applyFont="1" applyBorder="1" applyAlignment="1">
      <alignment/>
    </xf>
    <xf numFmtId="3" fontId="6" fillId="0" borderId="7" xfId="0" applyNumberFormat="1" applyFont="1" applyBorder="1" applyAlignment="1">
      <alignment/>
    </xf>
    <xf numFmtId="0" fontId="6" fillId="5" borderId="7" xfId="0" applyFont="1" applyFill="1" applyBorder="1" applyAlignment="1">
      <alignment/>
    </xf>
    <xf numFmtId="0" fontId="6" fillId="3" borderId="7" xfId="0" applyFont="1" applyFill="1" applyBorder="1" applyAlignment="1">
      <alignment/>
    </xf>
    <xf numFmtId="3" fontId="6" fillId="0" borderId="7" xfId="0" applyNumberFormat="1" applyFont="1" applyFill="1" applyBorder="1" applyAlignment="1">
      <alignment/>
    </xf>
    <xf numFmtId="1" fontId="13" fillId="3" borderId="7" xfId="0" applyNumberFormat="1" applyFont="1" applyFill="1" applyBorder="1" applyAlignment="1">
      <alignment/>
    </xf>
    <xf numFmtId="3" fontId="13" fillId="0" borderId="7" xfId="0" applyNumberFormat="1" applyFont="1" applyFill="1" applyBorder="1" applyAlignment="1">
      <alignment/>
    </xf>
    <xf numFmtId="3" fontId="13" fillId="3" borderId="7" xfId="0" applyNumberFormat="1" applyFont="1" applyFill="1" applyBorder="1" applyAlignment="1">
      <alignment/>
    </xf>
    <xf numFmtId="3" fontId="6" fillId="0" borderId="6" xfId="0" applyNumberFormat="1" applyFont="1" applyFill="1" applyBorder="1" applyAlignment="1">
      <alignment/>
    </xf>
    <xf numFmtId="1" fontId="6" fillId="5" borderId="31" xfId="0" applyNumberFormat="1" applyFont="1" applyFill="1" applyBorder="1" applyAlignment="1">
      <alignment/>
    </xf>
    <xf numFmtId="1" fontId="6" fillId="5" borderId="6" xfId="0" applyNumberFormat="1" applyFont="1" applyFill="1" applyBorder="1" applyAlignment="1">
      <alignment/>
    </xf>
    <xf numFmtId="3" fontId="6" fillId="0" borderId="3" xfId="0" applyNumberFormat="1" applyFont="1" applyBorder="1" applyAlignment="1">
      <alignment/>
    </xf>
    <xf numFmtId="3" fontId="6" fillId="0" borderId="3" xfId="0" applyNumberFormat="1" applyFont="1" applyFill="1" applyBorder="1" applyAlignment="1">
      <alignment/>
    </xf>
    <xf numFmtId="3" fontId="16" fillId="0" borderId="7" xfId="0" applyNumberFormat="1" applyFont="1" applyBorder="1" applyAlignment="1">
      <alignment/>
    </xf>
    <xf numFmtId="49" fontId="6" fillId="5" borderId="7" xfId="0" applyNumberFormat="1" applyFont="1" applyFill="1" applyBorder="1" applyAlignment="1">
      <alignment/>
    </xf>
    <xf numFmtId="49" fontId="13" fillId="5" borderId="7" xfId="0" applyNumberFormat="1" applyFont="1" applyFill="1" applyBorder="1" applyAlignment="1">
      <alignment/>
    </xf>
    <xf numFmtId="3" fontId="6" fillId="0" borderId="31" xfId="0" applyNumberFormat="1" applyFont="1" applyFill="1" applyBorder="1" applyAlignment="1">
      <alignment/>
    </xf>
    <xf numFmtId="49" fontId="6" fillId="5" borderId="31" xfId="0" applyNumberFormat="1" applyFont="1" applyFill="1" applyBorder="1" applyAlignment="1">
      <alignment/>
    </xf>
    <xf numFmtId="0" fontId="6" fillId="3" borderId="6" xfId="0" applyFont="1" applyFill="1" applyBorder="1" applyAlignment="1">
      <alignment/>
    </xf>
    <xf numFmtId="3" fontId="13" fillId="0" borderId="0" xfId="62" applyNumberFormat="1" applyFont="1" applyFill="1" applyBorder="1">
      <alignment/>
      <protection/>
    </xf>
    <xf numFmtId="3" fontId="13" fillId="3" borderId="6" xfId="0" applyNumberFormat="1" applyFont="1" applyFill="1" applyBorder="1" applyAlignment="1">
      <alignment/>
    </xf>
    <xf numFmtId="3" fontId="13" fillId="3" borderId="9" xfId="0" applyNumberFormat="1" applyFont="1" applyFill="1" applyBorder="1" applyAlignment="1">
      <alignment/>
    </xf>
    <xf numFmtId="3" fontId="6" fillId="0" borderId="5" xfId="0" applyNumberFormat="1" applyFont="1" applyFill="1" applyBorder="1" applyAlignment="1">
      <alignment/>
    </xf>
    <xf numFmtId="3" fontId="6" fillId="3" borderId="7" xfId="0" applyNumberFormat="1" applyFont="1" applyFill="1" applyBorder="1" applyAlignment="1">
      <alignment/>
    </xf>
    <xf numFmtId="3" fontId="6" fillId="3" borderId="5" xfId="0" applyNumberFormat="1" applyFont="1" applyFill="1" applyBorder="1" applyAlignment="1">
      <alignment/>
    </xf>
    <xf numFmtId="3" fontId="13" fillId="3" borderId="5" xfId="0" applyNumberFormat="1" applyFont="1" applyFill="1" applyBorder="1" applyAlignment="1">
      <alignment/>
    </xf>
    <xf numFmtId="3" fontId="13" fillId="0" borderId="5" xfId="0" applyNumberFormat="1" applyFont="1" applyFill="1" applyBorder="1" applyAlignment="1">
      <alignment/>
    </xf>
    <xf numFmtId="0" fontId="6" fillId="3" borderId="5" xfId="0" applyFont="1" applyFill="1" applyBorder="1" applyAlignment="1">
      <alignment/>
    </xf>
    <xf numFmtId="0" fontId="6" fillId="3" borderId="24" xfId="0" applyFont="1" applyFill="1" applyBorder="1" applyAlignment="1">
      <alignment/>
    </xf>
    <xf numFmtId="3" fontId="13" fillId="0" borderId="31" xfId="0" applyNumberFormat="1" applyFont="1" applyFill="1" applyBorder="1" applyAlignment="1">
      <alignment/>
    </xf>
    <xf numFmtId="0" fontId="6" fillId="5" borderId="31" xfId="0" applyFont="1" applyFill="1" applyBorder="1" applyAlignment="1">
      <alignment/>
    </xf>
    <xf numFmtId="0" fontId="6" fillId="5" borderId="3" xfId="0" applyFont="1" applyFill="1" applyBorder="1" applyAlignment="1">
      <alignment/>
    </xf>
    <xf numFmtId="0" fontId="6" fillId="5" borderId="6" xfId="0" applyFont="1" applyFill="1" applyBorder="1" applyAlignment="1">
      <alignment/>
    </xf>
    <xf numFmtId="1" fontId="6" fillId="3" borderId="7" xfId="0" applyNumberFormat="1" applyFont="1" applyFill="1" applyBorder="1" applyAlignment="1">
      <alignment/>
    </xf>
    <xf numFmtId="0" fontId="6" fillId="2" borderId="0" xfId="43" applyFont="1" applyFill="1" applyBorder="1">
      <alignment/>
      <protection/>
    </xf>
    <xf numFmtId="1" fontId="6" fillId="0" borderId="7" xfId="0" applyNumberFormat="1" applyFont="1" applyBorder="1" applyAlignment="1">
      <alignment/>
    </xf>
    <xf numFmtId="1" fontId="13" fillId="0" borderId="7" xfId="0" applyNumberFormat="1" applyFont="1" applyBorder="1" applyAlignment="1">
      <alignment/>
    </xf>
    <xf numFmtId="0" fontId="6" fillId="0" borderId="7" xfId="0" applyFont="1" applyBorder="1" applyAlignment="1">
      <alignment/>
    </xf>
    <xf numFmtId="3" fontId="13" fillId="0" borderId="6" xfId="0" applyNumberFormat="1" applyFont="1" applyBorder="1" applyAlignment="1">
      <alignment/>
    </xf>
    <xf numFmtId="3" fontId="42" fillId="0" borderId="7" xfId="0" applyNumberFormat="1" applyFont="1" applyBorder="1" applyAlignment="1">
      <alignment/>
    </xf>
    <xf numFmtId="0" fontId="6" fillId="3" borderId="18" xfId="0" applyFont="1" applyFill="1" applyBorder="1" applyAlignment="1">
      <alignment/>
    </xf>
    <xf numFmtId="3" fontId="13" fillId="0" borderId="6" xfId="0" applyNumberFormat="1" applyFont="1" applyFill="1" applyBorder="1" applyAlignment="1">
      <alignment/>
    </xf>
    <xf numFmtId="49" fontId="6" fillId="3" borderId="25" xfId="0" applyNumberFormat="1" applyFont="1" applyFill="1" applyBorder="1" applyAlignment="1">
      <alignment/>
    </xf>
    <xf numFmtId="49" fontId="6" fillId="3" borderId="8" xfId="0" applyNumberFormat="1" applyFont="1" applyFill="1" applyBorder="1" applyAlignment="1">
      <alignment/>
    </xf>
    <xf numFmtId="49" fontId="6" fillId="3" borderId="32" xfId="0" applyNumberFormat="1" applyFont="1" applyFill="1" applyBorder="1" applyAlignment="1">
      <alignment/>
    </xf>
    <xf numFmtId="49" fontId="6" fillId="3" borderId="9" xfId="0" applyNumberFormat="1" applyFont="1" applyFill="1" applyBorder="1" applyAlignment="1">
      <alignment/>
    </xf>
    <xf numFmtId="49" fontId="6" fillId="3" borderId="6" xfId="0" applyNumberFormat="1" applyFont="1" applyFill="1" applyBorder="1" applyAlignment="1">
      <alignment/>
    </xf>
    <xf numFmtId="49" fontId="6" fillId="3" borderId="24" xfId="0" applyNumberFormat="1" applyFont="1" applyFill="1" applyBorder="1" applyAlignment="1">
      <alignment/>
    </xf>
    <xf numFmtId="49" fontId="6" fillId="3" borderId="18" xfId="0" applyNumberFormat="1" applyFont="1" applyFill="1" applyBorder="1" applyAlignment="1">
      <alignment/>
    </xf>
    <xf numFmtId="49" fontId="6" fillId="3" borderId="30" xfId="0" applyNumberFormat="1" applyFont="1" applyFill="1" applyBorder="1" applyAlignment="1">
      <alignment/>
    </xf>
    <xf numFmtId="49" fontId="6" fillId="3" borderId="0" xfId="0" applyNumberFormat="1" applyFont="1" applyFill="1" applyBorder="1" applyAlignment="1">
      <alignment/>
    </xf>
    <xf numFmtId="1" fontId="6" fillId="5" borderId="7" xfId="0" applyNumberFormat="1" applyFont="1" applyFill="1" applyBorder="1" applyAlignment="1">
      <alignment/>
    </xf>
    <xf numFmtId="0" fontId="6" fillId="5" borderId="30" xfId="0" applyFont="1" applyFill="1" applyBorder="1" applyAlignment="1">
      <alignment/>
    </xf>
    <xf numFmtId="0" fontId="6" fillId="5" borderId="8" xfId="0" applyFont="1" applyFill="1" applyBorder="1" applyAlignment="1">
      <alignment/>
    </xf>
    <xf numFmtId="0" fontId="6" fillId="5" borderId="9" xfId="0" applyFont="1" applyFill="1" applyBorder="1" applyAlignment="1">
      <alignment/>
    </xf>
    <xf numFmtId="3" fontId="13" fillId="0" borderId="0" xfId="0" applyNumberFormat="1" applyFont="1" applyBorder="1" applyAlignment="1">
      <alignment/>
    </xf>
    <xf numFmtId="0" fontId="16" fillId="5" borderId="7" xfId="0" applyFont="1" applyFill="1" applyBorder="1" applyAlignment="1">
      <alignment/>
    </xf>
    <xf numFmtId="49" fontId="6" fillId="5" borderId="23" xfId="0" applyNumberFormat="1" applyFont="1" applyFill="1" applyBorder="1" applyAlignment="1">
      <alignment/>
    </xf>
    <xf numFmtId="49" fontId="6" fillId="5" borderId="24" xfId="0" applyNumberFormat="1" applyFont="1" applyFill="1" applyBorder="1" applyAlignment="1">
      <alignment/>
    </xf>
    <xf numFmtId="49" fontId="6" fillId="5" borderId="25" xfId="0" applyNumberFormat="1" applyFont="1" applyFill="1" applyBorder="1" applyAlignment="1">
      <alignment/>
    </xf>
    <xf numFmtId="49" fontId="6" fillId="5" borderId="32" xfId="0" applyNumberFormat="1" applyFont="1" applyFill="1" applyBorder="1" applyAlignment="1">
      <alignment/>
    </xf>
    <xf numFmtId="49" fontId="6" fillId="3" borderId="7" xfId="0" applyNumberFormat="1" applyFont="1" applyFill="1" applyBorder="1" applyAlignment="1">
      <alignment/>
    </xf>
    <xf numFmtId="3" fontId="6" fillId="0" borderId="0" xfId="0" applyNumberFormat="1" applyFont="1" applyFill="1" applyBorder="1" applyAlignment="1">
      <alignment vertical="center"/>
    </xf>
    <xf numFmtId="3" fontId="6" fillId="5" borderId="7" xfId="0" applyNumberFormat="1" applyFont="1" applyFill="1" applyBorder="1" applyAlignment="1">
      <alignment/>
    </xf>
    <xf numFmtId="0" fontId="6" fillId="4" borderId="60" xfId="0" applyFont="1" applyFill="1" applyBorder="1" applyAlignment="1">
      <alignment wrapText="1"/>
    </xf>
  </cellXfs>
  <cellStyles count="58">
    <cellStyle name="Normal" xfId="0"/>
    <cellStyle name="RowLevel_0" xfId="1"/>
    <cellStyle name="RowLevel_1" xfId="3"/>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06 03 16 BOP 04&amp;05" xfId="27"/>
    <cellStyle name="Normal_06 03 28 GED Report" xfId="28"/>
    <cellStyle name="Normal_1 Tables  BoP" xfId="29"/>
    <cellStyle name="Normal_1H 06 BNB Rep T. 18-33" xfId="30"/>
    <cellStyle name="Normal_200507_tbl_bg" xfId="31"/>
    <cellStyle name="Normal_200508_tbl_bg" xfId="32"/>
    <cellStyle name="Normal_26 - 28 credits" xfId="33"/>
    <cellStyle name="Normal_3 Table Gross External Debt" xfId="34"/>
    <cellStyle name="Normal_3 Tables BNB Supervision 05 06" xfId="35"/>
    <cellStyle name="Normal_3C Tables BNB Supervision 09 99 " xfId="36"/>
    <cellStyle name="Normal_4 Table New Credits &amp; Deposits Received" xfId="37"/>
    <cellStyle name="Normal_4 Tables &amp; Charts CPI" xfId="38"/>
    <cellStyle name="Normal_4A Table Debt Service Payments" xfId="39"/>
    <cellStyle name="Normal_5_BNB" xfId="40"/>
    <cellStyle name="Normal_Annual Q2 54 56" xfId="41"/>
    <cellStyle name="Normal_AR trade index" xfId="42"/>
    <cellStyle name="Normal_Balance Sheet Full" xfId="43"/>
    <cellStyle name="Normal_BNB Report 2005 t. 29 - 32 new" xfId="44"/>
    <cellStyle name="Normal_BOP-5" xfId="45"/>
    <cellStyle name="Normal_BOP-AN-M06-2005-EUR-Bg" xfId="46"/>
    <cellStyle name="Normal_BOPIIP2" xfId="47"/>
    <cellStyle name="Normal_Bulletin0605" xfId="48"/>
    <cellStyle name="Normal_Content S-E Report" xfId="49"/>
    <cellStyle name="Normal_cred_q_qty_en" xfId="50"/>
    <cellStyle name="Normal_cred_q_type_en" xfId="51"/>
    <cellStyle name="Normal_Debt-str" xfId="52"/>
    <cellStyle name="Normal_dep_q_qty_en" xfId="53"/>
    <cellStyle name="Normal_DSP599N" xfId="54"/>
    <cellStyle name="Normal_DSP99" xfId="55"/>
    <cellStyle name="Normal_GED798" xfId="56"/>
    <cellStyle name="Normal_Ged-bg" xfId="57"/>
    <cellStyle name="Normal_INFL" xfId="58"/>
    <cellStyle name="Normal_M_IB1" xfId="59"/>
    <cellStyle name="Normal_MBS Q200512 (by branches Deposits &amp; Credits)" xfId="60"/>
    <cellStyle name="Normal_OtchetBNB_03.2004" xfId="61"/>
    <cellStyle name="Normal_OtchetBNB_06.2005" xfId="62"/>
    <cellStyle name="Normal_OtchetBNB_0920031" xfId="63"/>
    <cellStyle name="Normal_OtchetBNB0300" xfId="64"/>
    <cellStyle name="Normal_Settlement_Reg8" xfId="65"/>
    <cellStyle name="Normal_Sheet1_Web.2005-2Q.sent(MoF)" xfId="66"/>
    <cellStyle name="Normal_Web.2005-2Q.sent(MoF)" xfId="67"/>
    <cellStyle name="Percent" xfId="68"/>
    <cellStyle name="Total"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externalLink" Target="externalLinks/externalLink3.xml" /><Relationship Id="rId54" Type="http://schemas.openxmlformats.org/officeDocument/2006/relationships/externalLink" Target="externalLinks/externalLink4.xml" /><Relationship Id="rId55" Type="http://schemas.openxmlformats.org/officeDocument/2006/relationships/externalLink" Target="externalLinks/externalLink5.xml" /><Relationship Id="rId56" Type="http://schemas.openxmlformats.org/officeDocument/2006/relationships/externalLink" Target="externalLinks/externalLink6.xml" /><Relationship Id="rId57" Type="http://schemas.openxmlformats.org/officeDocument/2006/relationships/externalLink" Target="externalLinks/externalLink7.xml" /><Relationship Id="rId58" Type="http://schemas.openxmlformats.org/officeDocument/2006/relationships/externalLink" Target="externalLinks/externalLink8.xml" /><Relationship Id="rId5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95\Temporary%20Internet%20Files\Content.IE5\49APKNM3\BOPan04USD-b(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ES\2%20Report%20BNB\3%20Annual\2005\1%20Working%20Tables\Web.2005-2Q.sent(Mo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ES\2%20Report%20BNB\3%20Annual\2005\1%20Working%20Tables\05%20Q2%20Data%20Bank%20Spvision%20-%20SUMMARY%20(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Web.2005-2Q.sent(MoF).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05%20Q2%20Data%20Bank%20Spvision%20-%20SUMMARY%20(v.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lih_book_bg_m1"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GES\2%20Report%20BNB\3%20Annual\2005\2%20Published\Web.2005-2Q.sent(MoF).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GES\2%20Report%20BNB\3%20Annual\2005\2%20Published\05%20Q2%20Data%20Bank%20Spvision%20-%20SUMMARY%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sheetName val="2"/>
      <sheetName val="3"/>
      <sheetName val="8"/>
      <sheetName val="9"/>
      <sheetName val="10"/>
      <sheetName val="11"/>
      <sheetName val="12"/>
      <sheetName val="13"/>
      <sheetName val="14"/>
      <sheetName val="15"/>
      <sheetName val="16"/>
      <sheetName val="17"/>
      <sheetName val="18"/>
      <sheetName val="19"/>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0"/>
  <sheetViews>
    <sheetView tabSelected="1" view="pageBreakPreview" zoomScale="75" zoomScaleNormal="90" zoomScaleSheetLayoutView="75" workbookViewId="0" topLeftCell="A1">
      <pane xSplit="1" ySplit="2" topLeftCell="B3" activePane="bottomRight" state="frozen"/>
      <selection pane="topLeft" activeCell="A68" sqref="A68"/>
      <selection pane="topRight" activeCell="A68" sqref="A68"/>
      <selection pane="bottomLeft" activeCell="A68" sqref="A68"/>
      <selection pane="bottomRight" activeCell="A1" sqref="A1"/>
    </sheetView>
  </sheetViews>
  <sheetFormatPr defaultColWidth="9.00390625" defaultRowHeight="12.75"/>
  <cols>
    <col min="1" max="1" width="7.25390625" style="829" customWidth="1"/>
    <col min="2" max="2" width="93.75390625" style="828" customWidth="1"/>
    <col min="3" max="13" width="20.75390625" style="9" customWidth="1"/>
    <col min="14" max="16384" width="9.125" style="9" customWidth="1"/>
  </cols>
  <sheetData>
    <row r="1" spans="1:2" s="8" customFormat="1" ht="18" customHeight="1">
      <c r="A1" s="829"/>
      <c r="B1" s="828"/>
    </row>
    <row r="2" spans="1:2" s="8" customFormat="1" ht="18" customHeight="1">
      <c r="A2" s="825"/>
      <c r="B2" s="826" t="s">
        <v>1380</v>
      </c>
    </row>
    <row r="3" spans="1:2" s="8" customFormat="1" ht="17.25" customHeight="1">
      <c r="A3" s="827">
        <v>1</v>
      </c>
      <c r="B3" s="828" t="s">
        <v>0</v>
      </c>
    </row>
    <row r="4" spans="1:2" s="8" customFormat="1" ht="17.25" customHeight="1">
      <c r="A4" s="827">
        <v>2</v>
      </c>
      <c r="B4" s="828" t="s">
        <v>1</v>
      </c>
    </row>
    <row r="5" spans="1:2" ht="17.25" customHeight="1">
      <c r="A5" s="827">
        <v>3</v>
      </c>
      <c r="B5" s="828" t="s">
        <v>40</v>
      </c>
    </row>
    <row r="6" spans="1:2" ht="17.25" customHeight="1">
      <c r="A6" s="827">
        <v>4</v>
      </c>
      <c r="B6" s="828" t="s">
        <v>2</v>
      </c>
    </row>
    <row r="7" spans="1:2" ht="17.25" customHeight="1">
      <c r="A7" s="827">
        <v>5</v>
      </c>
      <c r="B7" s="828" t="s">
        <v>3</v>
      </c>
    </row>
    <row r="8" spans="1:2" ht="17.25" customHeight="1">
      <c r="A8" s="827">
        <v>6</v>
      </c>
      <c r="B8" s="828" t="s">
        <v>4</v>
      </c>
    </row>
    <row r="9" spans="1:2" ht="17.25" customHeight="1">
      <c r="A9" s="827">
        <v>7</v>
      </c>
      <c r="B9" s="828" t="s">
        <v>5</v>
      </c>
    </row>
    <row r="10" spans="1:2" ht="17.25" customHeight="1">
      <c r="A10" s="827">
        <v>8</v>
      </c>
      <c r="B10" s="828" t="s">
        <v>6</v>
      </c>
    </row>
    <row r="11" spans="1:2" ht="17.25" customHeight="1">
      <c r="A11" s="827">
        <v>9</v>
      </c>
      <c r="B11" s="828" t="s">
        <v>7</v>
      </c>
    </row>
    <row r="12" spans="1:2" ht="17.25" customHeight="1">
      <c r="A12" s="827">
        <v>10</v>
      </c>
      <c r="B12" s="828" t="s">
        <v>8</v>
      </c>
    </row>
    <row r="13" spans="1:2" ht="17.25" customHeight="1">
      <c r="A13" s="827">
        <v>11</v>
      </c>
      <c r="B13" s="828" t="s">
        <v>9</v>
      </c>
    </row>
    <row r="14" spans="1:2" ht="17.25" customHeight="1">
      <c r="A14" s="827">
        <v>12</v>
      </c>
      <c r="B14" s="828" t="s">
        <v>10</v>
      </c>
    </row>
    <row r="15" spans="1:2" ht="17.25" customHeight="1">
      <c r="A15" s="827">
        <v>13</v>
      </c>
      <c r="B15" s="830" t="s">
        <v>11</v>
      </c>
    </row>
    <row r="16" spans="1:2" ht="17.25" customHeight="1">
      <c r="A16" s="827">
        <v>14</v>
      </c>
      <c r="B16" s="830" t="s">
        <v>12</v>
      </c>
    </row>
    <row r="17" spans="1:2" ht="17.25" customHeight="1">
      <c r="A17" s="827">
        <v>15</v>
      </c>
      <c r="B17" s="830" t="s">
        <v>13</v>
      </c>
    </row>
    <row r="18" spans="1:2" ht="17.25" customHeight="1">
      <c r="A18" s="827">
        <v>16</v>
      </c>
      <c r="B18" s="830" t="s">
        <v>14</v>
      </c>
    </row>
    <row r="19" spans="1:2" ht="17.25" customHeight="1">
      <c r="A19" s="827">
        <v>17</v>
      </c>
      <c r="B19" s="830" t="s">
        <v>41</v>
      </c>
    </row>
    <row r="20" spans="1:2" ht="17.25" customHeight="1">
      <c r="A20" s="827">
        <v>18</v>
      </c>
      <c r="B20" s="830" t="s">
        <v>42</v>
      </c>
    </row>
    <row r="21" spans="1:2" ht="17.25" customHeight="1">
      <c r="A21" s="827">
        <v>19</v>
      </c>
      <c r="B21" s="830" t="s">
        <v>27</v>
      </c>
    </row>
    <row r="22" spans="1:2" ht="17.25" customHeight="1">
      <c r="A22" s="827">
        <v>20</v>
      </c>
      <c r="B22" s="830" t="s">
        <v>15</v>
      </c>
    </row>
    <row r="23" spans="1:2" ht="17.25" customHeight="1">
      <c r="A23" s="827">
        <v>21</v>
      </c>
      <c r="B23" s="830" t="s">
        <v>16</v>
      </c>
    </row>
    <row r="24" spans="1:2" ht="17.25" customHeight="1">
      <c r="A24" s="827">
        <v>22</v>
      </c>
      <c r="B24" s="830" t="s">
        <v>17</v>
      </c>
    </row>
    <row r="25" spans="1:2" ht="17.25" customHeight="1">
      <c r="A25" s="827">
        <v>23</v>
      </c>
      <c r="B25" s="830" t="s">
        <v>18</v>
      </c>
    </row>
    <row r="26" spans="1:2" ht="17.25" customHeight="1">
      <c r="A26" s="827">
        <v>24</v>
      </c>
      <c r="B26" s="830" t="s">
        <v>19</v>
      </c>
    </row>
    <row r="27" spans="1:2" ht="17.25" customHeight="1">
      <c r="A27" s="827">
        <v>25</v>
      </c>
      <c r="B27" s="830" t="s">
        <v>20</v>
      </c>
    </row>
    <row r="28" spans="1:2" ht="17.25" customHeight="1">
      <c r="A28" s="827">
        <v>26</v>
      </c>
      <c r="B28" s="830" t="s">
        <v>21</v>
      </c>
    </row>
    <row r="29" spans="1:2" ht="17.25" customHeight="1">
      <c r="A29" s="827">
        <v>27</v>
      </c>
      <c r="B29" s="830" t="s">
        <v>22</v>
      </c>
    </row>
    <row r="30" spans="1:2" ht="32.25" customHeight="1">
      <c r="A30" s="827">
        <v>28</v>
      </c>
      <c r="B30" s="830" t="s">
        <v>23</v>
      </c>
    </row>
    <row r="31" spans="1:2" ht="32.25" customHeight="1">
      <c r="A31" s="827">
        <f aca="true" t="shared" si="0" ref="A31:A56">+A30+1</f>
        <v>29</v>
      </c>
      <c r="B31" s="830" t="s">
        <v>24</v>
      </c>
    </row>
    <row r="32" spans="1:2" ht="32.25" customHeight="1">
      <c r="A32" s="827">
        <f t="shared" si="0"/>
        <v>30</v>
      </c>
      <c r="B32" s="830" t="s">
        <v>25</v>
      </c>
    </row>
    <row r="33" spans="1:2" ht="32.25" customHeight="1">
      <c r="A33" s="827">
        <f t="shared" si="0"/>
        <v>31</v>
      </c>
      <c r="B33" s="830" t="s">
        <v>26</v>
      </c>
    </row>
    <row r="34" spans="1:2" ht="17.25" customHeight="1">
      <c r="A34" s="827">
        <f t="shared" si="0"/>
        <v>32</v>
      </c>
      <c r="B34" s="830" t="s">
        <v>44</v>
      </c>
    </row>
    <row r="35" spans="1:2" ht="17.25" customHeight="1">
      <c r="A35" s="827">
        <f t="shared" si="0"/>
        <v>33</v>
      </c>
      <c r="B35" s="830" t="s">
        <v>45</v>
      </c>
    </row>
    <row r="36" spans="1:2" ht="17.25" customHeight="1">
      <c r="A36" s="827">
        <f t="shared" si="0"/>
        <v>34</v>
      </c>
      <c r="B36" s="830" t="s">
        <v>46</v>
      </c>
    </row>
    <row r="37" spans="1:2" ht="17.25" customHeight="1">
      <c r="A37" s="827">
        <f t="shared" si="0"/>
        <v>35</v>
      </c>
      <c r="B37" s="830" t="s">
        <v>28</v>
      </c>
    </row>
    <row r="38" spans="1:2" ht="17.25" customHeight="1">
      <c r="A38" s="827">
        <f t="shared" si="0"/>
        <v>36</v>
      </c>
      <c r="B38" s="830" t="s">
        <v>47</v>
      </c>
    </row>
    <row r="39" spans="1:2" ht="17.25" customHeight="1">
      <c r="A39" s="827">
        <f t="shared" si="0"/>
        <v>37</v>
      </c>
      <c r="B39" s="830" t="s">
        <v>48</v>
      </c>
    </row>
    <row r="40" spans="1:2" ht="17.25" customHeight="1">
      <c r="A40" s="827">
        <f t="shared" si="0"/>
        <v>38</v>
      </c>
      <c r="B40" s="830" t="s">
        <v>49</v>
      </c>
    </row>
    <row r="41" spans="1:2" ht="17.25" customHeight="1">
      <c r="A41" s="827">
        <f t="shared" si="0"/>
        <v>39</v>
      </c>
      <c r="B41" s="830" t="s">
        <v>50</v>
      </c>
    </row>
    <row r="42" spans="1:2" ht="17.25" customHeight="1">
      <c r="A42" s="827">
        <f t="shared" si="0"/>
        <v>40</v>
      </c>
      <c r="B42" s="830" t="s">
        <v>51</v>
      </c>
    </row>
    <row r="43" spans="1:2" ht="17.25" customHeight="1">
      <c r="A43" s="827">
        <f t="shared" si="0"/>
        <v>41</v>
      </c>
      <c r="B43" s="830" t="s">
        <v>52</v>
      </c>
    </row>
    <row r="44" spans="1:2" ht="17.25" customHeight="1">
      <c r="A44" s="827">
        <f t="shared" si="0"/>
        <v>42</v>
      </c>
      <c r="B44" s="830" t="s">
        <v>29</v>
      </c>
    </row>
    <row r="45" spans="1:2" ht="17.25" customHeight="1">
      <c r="A45" s="827">
        <f t="shared" si="0"/>
        <v>43</v>
      </c>
      <c r="B45" s="830" t="s">
        <v>30</v>
      </c>
    </row>
    <row r="46" spans="1:2" ht="17.25" customHeight="1">
      <c r="A46" s="827">
        <f t="shared" si="0"/>
        <v>44</v>
      </c>
      <c r="B46" s="830" t="s">
        <v>31</v>
      </c>
    </row>
    <row r="47" spans="1:2" ht="17.25" customHeight="1">
      <c r="A47" s="827">
        <f t="shared" si="0"/>
        <v>45</v>
      </c>
      <c r="B47" s="830" t="s">
        <v>32</v>
      </c>
    </row>
    <row r="48" spans="1:2" ht="17.25" customHeight="1">
      <c r="A48" s="827">
        <f t="shared" si="0"/>
        <v>46</v>
      </c>
      <c r="B48" s="830" t="s">
        <v>33</v>
      </c>
    </row>
    <row r="49" spans="1:2" ht="17.25" customHeight="1">
      <c r="A49" s="827">
        <f t="shared" si="0"/>
        <v>47</v>
      </c>
      <c r="B49" s="831" t="s">
        <v>34</v>
      </c>
    </row>
    <row r="50" spans="1:2" ht="17.25" customHeight="1">
      <c r="A50" s="827">
        <f t="shared" si="0"/>
        <v>48</v>
      </c>
      <c r="B50" s="831" t="s">
        <v>35</v>
      </c>
    </row>
    <row r="51" spans="1:2" ht="17.25" customHeight="1">
      <c r="A51" s="827">
        <f t="shared" si="0"/>
        <v>49</v>
      </c>
      <c r="B51" s="830" t="s">
        <v>43</v>
      </c>
    </row>
    <row r="52" spans="1:2" ht="17.25" customHeight="1">
      <c r="A52" s="827">
        <f t="shared" si="0"/>
        <v>50</v>
      </c>
      <c r="B52" s="830" t="s">
        <v>36</v>
      </c>
    </row>
    <row r="53" spans="1:2" s="10" customFormat="1" ht="17.25" customHeight="1">
      <c r="A53" s="827">
        <f t="shared" si="0"/>
        <v>51</v>
      </c>
      <c r="B53" s="830" t="s">
        <v>37</v>
      </c>
    </row>
    <row r="54" spans="1:2" ht="17.25" customHeight="1">
      <c r="A54" s="827">
        <f t="shared" si="0"/>
        <v>52</v>
      </c>
      <c r="B54" s="830" t="s">
        <v>38</v>
      </c>
    </row>
    <row r="55" spans="1:2" ht="17.25" customHeight="1">
      <c r="A55" s="827">
        <f t="shared" si="0"/>
        <v>53</v>
      </c>
      <c r="B55" s="830" t="s">
        <v>39</v>
      </c>
    </row>
    <row r="56" spans="1:2" ht="17.25" customHeight="1">
      <c r="A56" s="827">
        <f t="shared" si="0"/>
        <v>54</v>
      </c>
      <c r="B56" s="830" t="s">
        <v>53</v>
      </c>
    </row>
    <row r="57" ht="17.25" customHeight="1">
      <c r="A57" s="827"/>
    </row>
    <row r="58" ht="17.25" customHeight="1">
      <c r="A58" s="827"/>
    </row>
    <row r="59" ht="17.25" customHeight="1">
      <c r="A59" s="827"/>
    </row>
    <row r="60" ht="17.25" customHeight="1">
      <c r="A60" s="827"/>
    </row>
  </sheetData>
  <printOptions/>
  <pageMargins left="0.9448818897637796" right="0.9448818897637796" top="0.7874015748031497" bottom="0.7874015748031497" header="0.11811023622047245" footer="0.11811023622047245"/>
  <pageSetup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dimension ref="A1:J52"/>
  <sheetViews>
    <sheetView view="pageBreakPreview" zoomScaleSheetLayoutView="100" workbookViewId="0" topLeftCell="A1">
      <selection activeCell="A2" sqref="A2"/>
    </sheetView>
  </sheetViews>
  <sheetFormatPr defaultColWidth="9.00390625" defaultRowHeight="12.75"/>
  <cols>
    <col min="1" max="1" width="2.875" style="28" customWidth="1"/>
    <col min="2" max="2" width="30.625" style="28" customWidth="1"/>
    <col min="3" max="3" width="11.375" style="28" customWidth="1"/>
    <col min="4" max="4" width="10.125" style="28" customWidth="1"/>
    <col min="5" max="5" width="11.625" style="28" customWidth="1"/>
    <col min="6" max="6" width="10.125" style="28" customWidth="1"/>
    <col min="7" max="7" width="11.125" style="28" customWidth="1"/>
    <col min="8" max="8" width="10.125" style="28" customWidth="1"/>
    <col min="9" max="16384" width="9.125" style="28" customWidth="1"/>
  </cols>
  <sheetData>
    <row r="1" spans="1:8" ht="21" customHeight="1">
      <c r="A1" s="768" t="s">
        <v>75</v>
      </c>
      <c r="B1" s="768"/>
      <c r="C1" s="29"/>
      <c r="D1" s="29"/>
      <c r="E1" s="29"/>
      <c r="F1" s="29"/>
      <c r="G1" s="29"/>
      <c r="H1" s="29"/>
    </row>
    <row r="2" spans="1:10" ht="11.25" customHeight="1">
      <c r="A2" s="200"/>
      <c r="B2" s="200"/>
      <c r="C2" s="200"/>
      <c r="D2" s="200"/>
      <c r="E2" s="200"/>
      <c r="F2" s="200"/>
      <c r="G2" s="200"/>
      <c r="H2" s="200"/>
      <c r="I2" s="42"/>
      <c r="J2" s="42"/>
    </row>
    <row r="3" spans="1:10" ht="21" customHeight="1">
      <c r="A3" s="963"/>
      <c r="B3" s="964"/>
      <c r="C3" s="1333" t="s">
        <v>467</v>
      </c>
      <c r="D3" s="1334"/>
      <c r="E3" s="1334"/>
      <c r="F3" s="1335"/>
      <c r="G3" s="1363" t="s">
        <v>470</v>
      </c>
      <c r="H3" s="1364"/>
      <c r="I3" s="42"/>
      <c r="J3" s="42"/>
    </row>
    <row r="4" spans="1:10" s="46" customFormat="1" ht="30" customHeight="1">
      <c r="A4" s="155" t="s">
        <v>491</v>
      </c>
      <c r="B4" s="965"/>
      <c r="C4" s="32">
        <v>2005</v>
      </c>
      <c r="D4" s="32"/>
      <c r="E4" s="32">
        <v>2006</v>
      </c>
      <c r="F4" s="32"/>
      <c r="G4" s="1365"/>
      <c r="H4" s="1366"/>
      <c r="I4" s="45"/>
      <c r="J4" s="45"/>
    </row>
    <row r="5" spans="1:10" ht="12.75">
      <c r="A5" s="966"/>
      <c r="B5" s="967"/>
      <c r="C5" s="33" t="s">
        <v>468</v>
      </c>
      <c r="D5" s="33" t="s">
        <v>469</v>
      </c>
      <c r="E5" s="33" t="s">
        <v>468</v>
      </c>
      <c r="F5" s="33" t="s">
        <v>469</v>
      </c>
      <c r="G5" s="33" t="s">
        <v>468</v>
      </c>
      <c r="H5" s="33" t="s">
        <v>469</v>
      </c>
      <c r="I5" s="42"/>
      <c r="J5" s="42"/>
    </row>
    <row r="6" spans="1:10" s="193" customFormat="1" ht="12.75">
      <c r="A6" s="950" t="s">
        <v>492</v>
      </c>
      <c r="B6" s="968"/>
      <c r="C6" s="156">
        <v>2258.730088760266</v>
      </c>
      <c r="D6" s="157">
        <v>0.15399328448673247</v>
      </c>
      <c r="E6" s="156">
        <v>2735.2089209644932</v>
      </c>
      <c r="F6" s="157">
        <v>0.14885512637153764</v>
      </c>
      <c r="G6" s="171">
        <v>476.4788322042273</v>
      </c>
      <c r="H6" s="170">
        <v>0.21094987602779447</v>
      </c>
      <c r="I6" s="192"/>
      <c r="J6" s="192"/>
    </row>
    <row r="7" spans="1:10" s="48" customFormat="1" ht="12.75">
      <c r="A7" s="954"/>
      <c r="B7" s="506" t="s">
        <v>1037</v>
      </c>
      <c r="C7" s="159">
        <v>386.9200048061439</v>
      </c>
      <c r="D7" s="160">
        <v>0.02637901831219833</v>
      </c>
      <c r="E7" s="159">
        <v>470.2730226502306</v>
      </c>
      <c r="F7" s="160">
        <v>0.02559312733999151</v>
      </c>
      <c r="G7" s="173">
        <v>83.35301784408671</v>
      </c>
      <c r="H7" s="172">
        <v>0.21542700508816687</v>
      </c>
      <c r="I7" s="47"/>
      <c r="J7" s="47"/>
    </row>
    <row r="8" spans="1:10" s="48" customFormat="1" ht="12.75">
      <c r="A8" s="954"/>
      <c r="B8" s="506" t="s">
        <v>1010</v>
      </c>
      <c r="C8" s="163">
        <v>469.7707096220022</v>
      </c>
      <c r="D8" s="164">
        <v>0.0320275250639003</v>
      </c>
      <c r="E8" s="163">
        <v>601.9653431024169</v>
      </c>
      <c r="F8" s="164">
        <v>0.03276006689361024</v>
      </c>
      <c r="G8" s="175">
        <v>132.19463348041472</v>
      </c>
      <c r="H8" s="174">
        <v>0.28140246033385996</v>
      </c>
      <c r="I8" s="47"/>
      <c r="J8" s="47"/>
    </row>
    <row r="9" spans="1:10" s="48" customFormat="1" ht="12.75">
      <c r="A9" s="954"/>
      <c r="B9" s="506" t="s">
        <v>1011</v>
      </c>
      <c r="C9" s="163">
        <v>466.01198723815486</v>
      </c>
      <c r="D9" s="164">
        <v>0.03177126690882338</v>
      </c>
      <c r="E9" s="163">
        <v>527.4852078145852</v>
      </c>
      <c r="F9" s="164">
        <v>0.02870672023132677</v>
      </c>
      <c r="G9" s="175">
        <v>61.47322057643038</v>
      </c>
      <c r="H9" s="174">
        <v>0.13191338905412012</v>
      </c>
      <c r="I9" s="47"/>
      <c r="J9" s="47"/>
    </row>
    <row r="10" spans="1:10" s="48" customFormat="1" ht="12.75">
      <c r="A10" s="954"/>
      <c r="B10" s="506" t="s">
        <v>1012</v>
      </c>
      <c r="C10" s="163">
        <v>137.1460996098843</v>
      </c>
      <c r="D10" s="164">
        <v>0.00935020011402178</v>
      </c>
      <c r="E10" s="163">
        <v>178.9908330478621</v>
      </c>
      <c r="F10" s="164">
        <v>0.009741012055229465</v>
      </c>
      <c r="G10" s="175">
        <v>41.84473343797782</v>
      </c>
      <c r="H10" s="174">
        <v>0.30511063425796486</v>
      </c>
      <c r="I10" s="47"/>
      <c r="J10" s="47"/>
    </row>
    <row r="11" spans="1:10" s="48" customFormat="1" ht="12.75">
      <c r="A11" s="954"/>
      <c r="B11" s="506" t="s">
        <v>1013</v>
      </c>
      <c r="C11" s="163">
        <v>480.01325038474164</v>
      </c>
      <c r="D11" s="164">
        <v>0.032725830054563976</v>
      </c>
      <c r="E11" s="163">
        <v>567.248233742188</v>
      </c>
      <c r="F11" s="164">
        <v>0.030870697616747433</v>
      </c>
      <c r="G11" s="175">
        <v>87.23498335744631</v>
      </c>
      <c r="H11" s="174">
        <v>0.1817345318853708</v>
      </c>
      <c r="I11" s="47"/>
      <c r="J11" s="47"/>
    </row>
    <row r="12" spans="1:10" s="48" customFormat="1" ht="12.75">
      <c r="A12" s="954"/>
      <c r="B12" s="506" t="s">
        <v>1014</v>
      </c>
      <c r="C12" s="163">
        <v>318.86803709933895</v>
      </c>
      <c r="D12" s="164">
        <v>0.021739444033224704</v>
      </c>
      <c r="E12" s="163">
        <v>389.2462806072105</v>
      </c>
      <c r="F12" s="164">
        <v>0.021183502234632216</v>
      </c>
      <c r="G12" s="175">
        <v>70.37824350787156</v>
      </c>
      <c r="H12" s="174">
        <v>0.22071275675067484</v>
      </c>
      <c r="I12" s="47"/>
      <c r="J12" s="47"/>
    </row>
    <row r="13" spans="1:10" s="48" customFormat="1" ht="12.75">
      <c r="A13" s="956"/>
      <c r="B13" s="969"/>
      <c r="C13" s="177"/>
      <c r="D13" s="351"/>
      <c r="E13" s="177"/>
      <c r="F13" s="351"/>
      <c r="G13" s="179"/>
      <c r="H13" s="178"/>
      <c r="I13" s="47"/>
      <c r="J13" s="47"/>
    </row>
    <row r="14" spans="1:10" s="193" customFormat="1" ht="12.75">
      <c r="A14" s="950" t="s">
        <v>1015</v>
      </c>
      <c r="B14" s="968"/>
      <c r="C14" s="156">
        <v>5279.513837092184</v>
      </c>
      <c r="D14" s="157">
        <v>0.35994104842921204</v>
      </c>
      <c r="E14" s="156">
        <v>6742.711665124271</v>
      </c>
      <c r="F14" s="157">
        <v>0.36695083483604346</v>
      </c>
      <c r="G14" s="171">
        <v>1463.1978280320873</v>
      </c>
      <c r="H14" s="170">
        <v>0.27714631937359935</v>
      </c>
      <c r="I14" s="192"/>
      <c r="J14" s="192"/>
    </row>
    <row r="15" spans="1:10" s="48" customFormat="1" ht="12.75">
      <c r="A15" s="954"/>
      <c r="B15" s="506" t="s">
        <v>1016</v>
      </c>
      <c r="C15" s="159">
        <v>590.3393341957124</v>
      </c>
      <c r="D15" s="160">
        <v>0.04024752381299564</v>
      </c>
      <c r="E15" s="159">
        <v>998.2622508091195</v>
      </c>
      <c r="F15" s="160">
        <v>0.05432727729029517</v>
      </c>
      <c r="G15" s="173">
        <v>407.9229166134071</v>
      </c>
      <c r="H15" s="172">
        <v>0.6909973518352249</v>
      </c>
      <c r="I15" s="47"/>
      <c r="J15" s="47"/>
    </row>
    <row r="16" spans="1:10" s="48" customFormat="1" ht="12.75">
      <c r="A16" s="954"/>
      <c r="B16" s="506" t="s">
        <v>1017</v>
      </c>
      <c r="C16" s="163">
        <v>585.097113757331</v>
      </c>
      <c r="D16" s="164">
        <v>0.03989012531402187</v>
      </c>
      <c r="E16" s="163">
        <v>802.0556684374409</v>
      </c>
      <c r="F16" s="164">
        <v>0.04364935232814459</v>
      </c>
      <c r="G16" s="175">
        <v>216.95855468010984</v>
      </c>
      <c r="H16" s="174">
        <v>0.3708077677684347</v>
      </c>
      <c r="I16" s="47"/>
      <c r="J16" s="47"/>
    </row>
    <row r="17" spans="1:10" s="48" customFormat="1" ht="12.75">
      <c r="A17" s="954"/>
      <c r="B17" s="506" t="s">
        <v>1018</v>
      </c>
      <c r="C17" s="163">
        <v>202.26214855074318</v>
      </c>
      <c r="D17" s="164">
        <v>0.01378961246306671</v>
      </c>
      <c r="E17" s="163">
        <v>412.17564819028246</v>
      </c>
      <c r="F17" s="164">
        <v>0.022431360810639664</v>
      </c>
      <c r="G17" s="175">
        <v>209.91349963953928</v>
      </c>
      <c r="H17" s="174">
        <v>1.0378288826832893</v>
      </c>
      <c r="I17" s="47"/>
      <c r="J17" s="47"/>
    </row>
    <row r="18" spans="1:10" s="48" customFormat="1" ht="12.75">
      <c r="A18" s="954"/>
      <c r="B18" s="506" t="s">
        <v>1019</v>
      </c>
      <c r="C18" s="163">
        <v>1343.3045162411872</v>
      </c>
      <c r="D18" s="164">
        <v>0.09158237876725656</v>
      </c>
      <c r="E18" s="163">
        <v>1412.3099584319707</v>
      </c>
      <c r="F18" s="164">
        <v>0.07686051903634498</v>
      </c>
      <c r="G18" s="175">
        <v>69.00544219078347</v>
      </c>
      <c r="H18" s="174">
        <v>0.051369917510493725</v>
      </c>
      <c r="I18" s="47"/>
      <c r="J18" s="47"/>
    </row>
    <row r="19" spans="1:10" s="48" customFormat="1" ht="12.75">
      <c r="A19" s="954"/>
      <c r="B19" s="506" t="s">
        <v>1020</v>
      </c>
      <c r="C19" s="163">
        <v>291.79568265135526</v>
      </c>
      <c r="D19" s="164">
        <v>0.019893734003071345</v>
      </c>
      <c r="E19" s="163">
        <v>343.39367480813786</v>
      </c>
      <c r="F19" s="164">
        <v>0.018688118654105405</v>
      </c>
      <c r="G19" s="175">
        <v>51.597992156782595</v>
      </c>
      <c r="H19" s="174">
        <v>0.1768291829678411</v>
      </c>
      <c r="I19" s="47"/>
      <c r="J19" s="47"/>
    </row>
    <row r="20" spans="1:10" s="48" customFormat="1" ht="12.75">
      <c r="A20" s="954"/>
      <c r="B20" s="506" t="s">
        <v>1021</v>
      </c>
      <c r="C20" s="163">
        <v>277.34582964777104</v>
      </c>
      <c r="D20" s="164">
        <v>0.018908587377786102</v>
      </c>
      <c r="E20" s="163">
        <v>320.09679675636426</v>
      </c>
      <c r="F20" s="164">
        <v>0.0174202594789327</v>
      </c>
      <c r="G20" s="175">
        <v>42.750967108593215</v>
      </c>
      <c r="H20" s="174">
        <v>0.15414317627521895</v>
      </c>
      <c r="I20" s="47"/>
      <c r="J20" s="47"/>
    </row>
    <row r="21" spans="1:10" s="48" customFormat="1" ht="12.75">
      <c r="A21" s="954"/>
      <c r="B21" s="506" t="s">
        <v>1022</v>
      </c>
      <c r="C21" s="163">
        <v>696.269952910018</v>
      </c>
      <c r="D21" s="164">
        <v>0.04746954825261386</v>
      </c>
      <c r="E21" s="163">
        <v>844.8339840374679</v>
      </c>
      <c r="F21" s="164">
        <v>0.04597742735224846</v>
      </c>
      <c r="G21" s="175">
        <v>148.56403112744988</v>
      </c>
      <c r="H21" s="174">
        <v>0.21337130879558358</v>
      </c>
      <c r="I21" s="47"/>
      <c r="J21" s="47"/>
    </row>
    <row r="22" spans="1:10" s="48" customFormat="1" ht="12.75">
      <c r="A22" s="954"/>
      <c r="B22" s="506" t="s">
        <v>1023</v>
      </c>
      <c r="C22" s="163">
        <v>218.16971822704429</v>
      </c>
      <c r="D22" s="164">
        <v>0.014874141736770095</v>
      </c>
      <c r="E22" s="163">
        <v>286.2961893416094</v>
      </c>
      <c r="F22" s="164">
        <v>0.015580767932384262</v>
      </c>
      <c r="G22" s="175">
        <v>68.12647111456513</v>
      </c>
      <c r="H22" s="174">
        <v>0.3122636434982579</v>
      </c>
      <c r="I22" s="47"/>
      <c r="J22" s="47"/>
    </row>
    <row r="23" spans="1:10" s="48" customFormat="1" ht="12.75">
      <c r="A23" s="954"/>
      <c r="B23" s="506" t="s">
        <v>1024</v>
      </c>
      <c r="C23" s="163">
        <v>96.3394978091143</v>
      </c>
      <c r="D23" s="164">
        <v>0.006568131255368637</v>
      </c>
      <c r="E23" s="163">
        <v>105.00993440125174</v>
      </c>
      <c r="F23" s="164">
        <v>0.005714834773956969</v>
      </c>
      <c r="G23" s="175">
        <v>8.670436592137435</v>
      </c>
      <c r="H23" s="174">
        <v>0.08999877297800445</v>
      </c>
      <c r="I23" s="47"/>
      <c r="J23" s="47"/>
    </row>
    <row r="24" spans="1:10" s="48" customFormat="1" ht="12.75">
      <c r="A24" s="954"/>
      <c r="B24" s="506" t="s">
        <v>1025</v>
      </c>
      <c r="C24" s="163">
        <v>15.073789133002357</v>
      </c>
      <c r="D24" s="164">
        <v>0.0010276846754742194</v>
      </c>
      <c r="E24" s="163">
        <v>19.913752217728536</v>
      </c>
      <c r="F24" s="164">
        <v>0.0010837432125134362</v>
      </c>
      <c r="G24" s="175">
        <v>4.839963084726179</v>
      </c>
      <c r="H24" s="174">
        <v>0.32108470153198754</v>
      </c>
      <c r="I24" s="47"/>
      <c r="J24" s="47"/>
    </row>
    <row r="25" spans="1:10" s="48" customFormat="1" ht="12.75">
      <c r="A25" s="954"/>
      <c r="B25" s="506" t="s">
        <v>1014</v>
      </c>
      <c r="C25" s="163">
        <v>963.5162539689036</v>
      </c>
      <c r="D25" s="164">
        <v>0.0656895807707869</v>
      </c>
      <c r="E25" s="163">
        <v>1198.3638076928985</v>
      </c>
      <c r="F25" s="164">
        <v>0.06521717396647782</v>
      </c>
      <c r="G25" s="175">
        <v>234.8475537239949</v>
      </c>
      <c r="H25" s="174">
        <v>0.24374010584316966</v>
      </c>
      <c r="I25" s="47"/>
      <c r="J25" s="47"/>
    </row>
    <row r="26" spans="1:10" s="48" customFormat="1" ht="12.75">
      <c r="A26" s="956"/>
      <c r="B26" s="969"/>
      <c r="C26" s="177"/>
      <c r="D26" s="351"/>
      <c r="E26" s="177"/>
      <c r="F26" s="351"/>
      <c r="G26" s="179"/>
      <c r="H26" s="178"/>
      <c r="I26" s="47"/>
      <c r="J26" s="47"/>
    </row>
    <row r="27" spans="1:10" s="193" customFormat="1" ht="12.75">
      <c r="A27" s="950" t="s">
        <v>519</v>
      </c>
      <c r="B27" s="968"/>
      <c r="C27" s="156">
        <v>4033.4581520377487</v>
      </c>
      <c r="D27" s="157">
        <v>0.274988796475896</v>
      </c>
      <c r="E27" s="156">
        <v>4818.525868812721</v>
      </c>
      <c r="F27" s="157">
        <v>0.2622330863390569</v>
      </c>
      <c r="G27" s="171">
        <v>785.0677167749718</v>
      </c>
      <c r="H27" s="170">
        <v>0.19463886500925928</v>
      </c>
      <c r="I27" s="192"/>
      <c r="J27" s="192"/>
    </row>
    <row r="28" spans="1:10" s="48" customFormat="1" ht="12.75">
      <c r="A28" s="954"/>
      <c r="B28" s="506" t="s">
        <v>1026</v>
      </c>
      <c r="C28" s="159">
        <v>1395.654721524877</v>
      </c>
      <c r="D28" s="160">
        <v>0.09515145507934251</v>
      </c>
      <c r="E28" s="159">
        <v>1626.8178420414865</v>
      </c>
      <c r="F28" s="160">
        <v>0.08853443464756132</v>
      </c>
      <c r="G28" s="173">
        <v>231.16312051660952</v>
      </c>
      <c r="H28" s="172">
        <v>0.16563059397960783</v>
      </c>
      <c r="I28" s="47"/>
      <c r="J28" s="47"/>
    </row>
    <row r="29" spans="1:10" s="48" customFormat="1" ht="12.75">
      <c r="A29" s="954"/>
      <c r="B29" s="506" t="s">
        <v>1027</v>
      </c>
      <c r="C29" s="163">
        <v>459.5981736654004</v>
      </c>
      <c r="D29" s="164">
        <v>0.03133399278604576</v>
      </c>
      <c r="E29" s="163">
        <v>595.493605272442</v>
      </c>
      <c r="F29" s="164">
        <v>0.03240786295586325</v>
      </c>
      <c r="G29" s="175">
        <v>135.8954316070416</v>
      </c>
      <c r="H29" s="174">
        <v>0.2956831410430648</v>
      </c>
      <c r="I29" s="47"/>
      <c r="J29" s="47"/>
    </row>
    <row r="30" spans="1:10" s="48" customFormat="1" ht="12.75">
      <c r="A30" s="954"/>
      <c r="B30" s="506" t="s">
        <v>1028</v>
      </c>
      <c r="C30" s="163">
        <v>1198.7763560738865</v>
      </c>
      <c r="D30" s="164">
        <v>0.08172889242298827</v>
      </c>
      <c r="E30" s="163">
        <v>1354.8083550206222</v>
      </c>
      <c r="F30" s="164">
        <v>0.07373117546892781</v>
      </c>
      <c r="G30" s="175">
        <v>156.0319989467357</v>
      </c>
      <c r="H30" s="174">
        <v>0.13015938974451935</v>
      </c>
      <c r="I30" s="47"/>
      <c r="J30" s="47"/>
    </row>
    <row r="31" spans="1:10" s="48" customFormat="1" ht="12.75">
      <c r="A31" s="954"/>
      <c r="B31" s="506" t="s">
        <v>1029</v>
      </c>
      <c r="C31" s="163">
        <v>510.04699028034156</v>
      </c>
      <c r="D31" s="164">
        <v>0.03477343825483466</v>
      </c>
      <c r="E31" s="163">
        <v>610.0728867028322</v>
      </c>
      <c r="F31" s="164">
        <v>0.03320129440568526</v>
      </c>
      <c r="G31" s="175">
        <v>100.02589642249063</v>
      </c>
      <c r="H31" s="174">
        <v>0.19611113942170805</v>
      </c>
      <c r="I31" s="47"/>
      <c r="J31" s="47"/>
    </row>
    <row r="32" spans="1:10" s="48" customFormat="1" ht="12.75">
      <c r="A32" s="954"/>
      <c r="B32" s="506" t="s">
        <v>1014</v>
      </c>
      <c r="C32" s="163">
        <v>469.38191049324337</v>
      </c>
      <c r="D32" s="164">
        <v>0.03200101793268481</v>
      </c>
      <c r="E32" s="163">
        <v>631.3331797753383</v>
      </c>
      <c r="F32" s="164">
        <v>0.034358318861019324</v>
      </c>
      <c r="G32" s="175">
        <v>161.95126928209493</v>
      </c>
      <c r="H32" s="174">
        <v>0.3450309133385876</v>
      </c>
      <c r="I32" s="47"/>
      <c r="J32" s="47"/>
    </row>
    <row r="33" spans="1:10" s="48" customFormat="1" ht="12.75">
      <c r="A33" s="956"/>
      <c r="B33" s="969"/>
      <c r="C33" s="177"/>
      <c r="D33" s="351"/>
      <c r="E33" s="177"/>
      <c r="F33" s="351"/>
      <c r="G33" s="179"/>
      <c r="H33" s="178"/>
      <c r="I33" s="47"/>
      <c r="J33" s="47"/>
    </row>
    <row r="34" spans="1:10" s="195" customFormat="1" ht="12.75">
      <c r="A34" s="970" t="s">
        <v>524</v>
      </c>
      <c r="B34" s="971"/>
      <c r="C34" s="167">
        <v>11571.702077890197</v>
      </c>
      <c r="D34" s="168">
        <v>0.7889231293918404</v>
      </c>
      <c r="E34" s="167">
        <v>14296.446454901485</v>
      </c>
      <c r="F34" s="168">
        <v>0.778039047546638</v>
      </c>
      <c r="G34" s="187">
        <v>2724.7443770112877</v>
      </c>
      <c r="H34" s="186">
        <v>0.2354661707215396</v>
      </c>
      <c r="I34" s="194"/>
      <c r="J34" s="194"/>
    </row>
    <row r="35" spans="1:10" s="195" customFormat="1" ht="12.75">
      <c r="A35" s="970"/>
      <c r="B35" s="971"/>
      <c r="C35" s="183"/>
      <c r="D35" s="168"/>
      <c r="E35" s="183"/>
      <c r="F35" s="168"/>
      <c r="G35" s="185"/>
      <c r="H35" s="186"/>
      <c r="I35" s="194"/>
      <c r="J35" s="194"/>
    </row>
    <row r="36" spans="1:10" s="195" customFormat="1" ht="12.75">
      <c r="A36" s="970" t="s">
        <v>1008</v>
      </c>
      <c r="B36" s="971"/>
      <c r="C36" s="167">
        <v>2962.5575447484007</v>
      </c>
      <c r="D36" s="168">
        <v>0.20197808010214946</v>
      </c>
      <c r="E36" s="167">
        <v>3971.3243039575727</v>
      </c>
      <c r="F36" s="168">
        <v>0.21612681086149366</v>
      </c>
      <c r="G36" s="187">
        <v>1008.766759209172</v>
      </c>
      <c r="H36" s="186">
        <v>0.34050537212260057</v>
      </c>
      <c r="I36" s="194"/>
      <c r="J36" s="194"/>
    </row>
    <row r="37" spans="1:10" s="197" customFormat="1" ht="12.75">
      <c r="A37" s="972"/>
      <c r="B37" s="973" t="s">
        <v>1030</v>
      </c>
      <c r="C37" s="353">
        <v>2585.906923273119</v>
      </c>
      <c r="D37" s="354">
        <v>0.1762991968245186</v>
      </c>
      <c r="E37" s="353">
        <v>3522.6706755747377</v>
      </c>
      <c r="F37" s="354">
        <v>0.19171025092777344</v>
      </c>
      <c r="G37" s="355">
        <v>936.7637523016188</v>
      </c>
      <c r="H37" s="356">
        <v>0.3622573356646214</v>
      </c>
      <c r="I37" s="196"/>
      <c r="J37" s="196"/>
    </row>
    <row r="38" spans="1:10" s="48" customFormat="1" ht="12.75">
      <c r="A38" s="974"/>
      <c r="B38" s="506" t="s">
        <v>1031</v>
      </c>
      <c r="C38" s="163">
        <v>2283.392348386754</v>
      </c>
      <c r="D38" s="164">
        <v>0.15567468164952136</v>
      </c>
      <c r="E38" s="163">
        <v>3189.308613943695</v>
      </c>
      <c r="F38" s="164">
        <v>0.17356807120935283</v>
      </c>
      <c r="G38" s="175">
        <v>905.9162655569412</v>
      </c>
      <c r="H38" s="174">
        <v>0.39674139496744076</v>
      </c>
      <c r="I38" s="47"/>
      <c r="J38" s="47"/>
    </row>
    <row r="39" spans="1:10" s="48" customFormat="1" ht="12.75">
      <c r="A39" s="954"/>
      <c r="B39" s="506" t="s">
        <v>1032</v>
      </c>
      <c r="C39" s="163">
        <v>258.7295020528369</v>
      </c>
      <c r="D39" s="164">
        <v>0.017639383303474428</v>
      </c>
      <c r="E39" s="163">
        <v>275.5940679915944</v>
      </c>
      <c r="F39" s="164">
        <v>0.014998338702284255</v>
      </c>
      <c r="G39" s="175">
        <v>16.864565938757494</v>
      </c>
      <c r="H39" s="174">
        <v>0.06518223010885503</v>
      </c>
      <c r="I39" s="47"/>
      <c r="J39" s="47"/>
    </row>
    <row r="40" spans="1:10" s="48" customFormat="1" ht="12.75">
      <c r="A40" s="954"/>
      <c r="B40" s="506" t="s">
        <v>1033</v>
      </c>
      <c r="C40" s="163">
        <v>43.78507283352848</v>
      </c>
      <c r="D40" s="164">
        <v>0.002985131871522827</v>
      </c>
      <c r="E40" s="163">
        <v>57.76799363944831</v>
      </c>
      <c r="F40" s="164">
        <v>0.003143841016136364</v>
      </c>
      <c r="G40" s="175">
        <v>13.982920805919825</v>
      </c>
      <c r="H40" s="174">
        <v>0.31935360388877515</v>
      </c>
      <c r="I40" s="47"/>
      <c r="J40" s="47"/>
    </row>
    <row r="41" spans="1:10" s="197" customFormat="1" ht="12.75">
      <c r="A41" s="974"/>
      <c r="B41" s="743" t="s">
        <v>499</v>
      </c>
      <c r="C41" s="357">
        <v>376.6506214752817</v>
      </c>
      <c r="D41" s="358">
        <v>0.025678883277630852</v>
      </c>
      <c r="E41" s="357">
        <v>448.6536283828349</v>
      </c>
      <c r="F41" s="358">
        <v>0.024416559933720224</v>
      </c>
      <c r="G41" s="359">
        <v>72.00300690755319</v>
      </c>
      <c r="H41" s="360">
        <v>0.19116656870371976</v>
      </c>
      <c r="I41" s="196"/>
      <c r="J41" s="196"/>
    </row>
    <row r="42" spans="1:10" s="48" customFormat="1" ht="12.75">
      <c r="A42" s="956"/>
      <c r="B42" s="969" t="s">
        <v>1034</v>
      </c>
      <c r="C42" s="163">
        <v>376.6506214752817</v>
      </c>
      <c r="D42" s="351">
        <v>0.025678883277630852</v>
      </c>
      <c r="E42" s="163">
        <v>448.6536283828349</v>
      </c>
      <c r="F42" s="351">
        <v>0.024416559933720224</v>
      </c>
      <c r="G42" s="179">
        <v>72.00300690755319</v>
      </c>
      <c r="H42" s="178">
        <v>0.19116656870371976</v>
      </c>
      <c r="I42" s="47"/>
      <c r="J42" s="47"/>
    </row>
    <row r="43" spans="1:10" ht="12.75">
      <c r="A43" s="956"/>
      <c r="B43" s="969"/>
      <c r="C43" s="183"/>
      <c r="D43" s="352"/>
      <c r="E43" s="183"/>
      <c r="F43" s="352"/>
      <c r="G43" s="185"/>
      <c r="H43" s="184"/>
      <c r="I43" s="42"/>
      <c r="J43" s="42"/>
    </row>
    <row r="44" spans="1:10" ht="13.5">
      <c r="A44" s="970" t="s">
        <v>1035</v>
      </c>
      <c r="B44" s="969"/>
      <c r="C44" s="163">
        <v>133.45849434766825</v>
      </c>
      <c r="D44" s="352">
        <v>0.009098790506010188</v>
      </c>
      <c r="E44" s="163">
        <v>107.20219395346221</v>
      </c>
      <c r="F44" s="352">
        <v>0.005834141591868498</v>
      </c>
      <c r="G44" s="185">
        <v>-26.256300394206036</v>
      </c>
      <c r="H44" s="178">
        <v>-0.19673757389924262</v>
      </c>
      <c r="I44" s="42"/>
      <c r="J44" s="42"/>
    </row>
    <row r="45" spans="1:10" ht="12.75">
      <c r="A45" s="956"/>
      <c r="B45" s="969"/>
      <c r="C45" s="183"/>
      <c r="D45" s="352"/>
      <c r="E45" s="183"/>
      <c r="F45" s="352"/>
      <c r="G45" s="185"/>
      <c r="H45" s="184"/>
      <c r="I45" s="42"/>
      <c r="J45" s="42"/>
    </row>
    <row r="46" spans="1:10" s="195" customFormat="1" ht="12.75">
      <c r="A46" s="970" t="s">
        <v>485</v>
      </c>
      <c r="B46" s="971"/>
      <c r="C46" s="167">
        <v>14667.718116986265</v>
      </c>
      <c r="D46" s="168">
        <v>1</v>
      </c>
      <c r="E46" s="167">
        <v>18374.972952812517</v>
      </c>
      <c r="F46" s="168">
        <v>1</v>
      </c>
      <c r="G46" s="187">
        <v>3707.254835826252</v>
      </c>
      <c r="H46" s="186">
        <v>0.2527492556277712</v>
      </c>
      <c r="I46" s="194"/>
      <c r="J46" s="194"/>
    </row>
    <row r="47" spans="1:10" ht="6.75" customHeight="1">
      <c r="A47" s="42"/>
      <c r="B47" s="42"/>
      <c r="C47" s="50"/>
      <c r="D47" s="50"/>
      <c r="E47" s="50"/>
      <c r="F47" s="50"/>
      <c r="G47" s="51"/>
      <c r="H47" s="42"/>
      <c r="I47" s="42"/>
      <c r="J47" s="42"/>
    </row>
    <row r="48" spans="1:10" ht="17.25" customHeight="1">
      <c r="A48" s="975" t="s">
        <v>1038</v>
      </c>
      <c r="B48" s="59"/>
      <c r="C48" s="52"/>
      <c r="D48" s="52"/>
      <c r="E48" s="52"/>
      <c r="F48" s="52"/>
      <c r="G48" s="52"/>
      <c r="H48" s="44"/>
      <c r="I48" s="42"/>
      <c r="J48" s="42"/>
    </row>
    <row r="49" spans="1:10" ht="12.75">
      <c r="A49" s="59" t="s">
        <v>1036</v>
      </c>
      <c r="B49" s="59"/>
      <c r="C49" s="52"/>
      <c r="D49" s="52"/>
      <c r="E49" s="52"/>
      <c r="F49" s="52"/>
      <c r="G49" s="52"/>
      <c r="H49" s="44"/>
      <c r="I49" s="42"/>
      <c r="J49" s="42"/>
    </row>
    <row r="50" spans="1:10" ht="12" customHeight="1">
      <c r="A50" s="59"/>
      <c r="B50" s="59"/>
      <c r="C50" s="44"/>
      <c r="D50" s="44"/>
      <c r="E50" s="44"/>
      <c r="F50" s="44"/>
      <c r="G50" s="44"/>
      <c r="H50" s="44"/>
      <c r="I50" s="42"/>
      <c r="J50" s="42"/>
    </row>
    <row r="51" spans="1:10" ht="12.75">
      <c r="A51" s="927" t="s">
        <v>462</v>
      </c>
      <c r="B51" s="59"/>
      <c r="C51" s="44"/>
      <c r="D51" s="44"/>
      <c r="E51" s="44"/>
      <c r="F51" s="44"/>
      <c r="G51" s="44"/>
      <c r="H51" s="44"/>
      <c r="I51" s="42"/>
      <c r="J51" s="42"/>
    </row>
    <row r="52" spans="1:2" ht="12.75">
      <c r="A52" s="927" t="s">
        <v>465</v>
      </c>
      <c r="B52" s="57"/>
    </row>
  </sheetData>
  <mergeCells count="2">
    <mergeCell ref="G3:H4"/>
    <mergeCell ref="C3:F3"/>
  </mergeCells>
  <printOptions/>
  <pageMargins left="0.75" right="0.75" top="1" bottom="1" header="0.5" footer="0.5"/>
  <pageSetup horizontalDpi="600" verticalDpi="600" orientation="portrait" paperSize="9" scale="85" r:id="rId1"/>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H52"/>
  <sheetViews>
    <sheetView view="pageBreakPreview" zoomScaleSheetLayoutView="100" workbookViewId="0" topLeftCell="A1">
      <selection activeCell="B1" sqref="B1"/>
    </sheetView>
  </sheetViews>
  <sheetFormatPr defaultColWidth="9.00390625" defaultRowHeight="12.75"/>
  <cols>
    <col min="1" max="1" width="1.875" style="28" customWidth="1"/>
    <col min="2" max="2" width="26.75390625" style="28" customWidth="1"/>
    <col min="3" max="3" width="11.375" style="28" customWidth="1"/>
    <col min="4" max="4" width="10.125" style="28" customWidth="1"/>
    <col min="5" max="5" width="11.875" style="28" customWidth="1"/>
    <col min="6" max="6" width="10.125" style="28" customWidth="1"/>
    <col min="7" max="7" width="11.875" style="28" customWidth="1"/>
    <col min="8" max="8" width="10.125" style="28" customWidth="1"/>
    <col min="9" max="16384" width="9.125" style="28" customWidth="1"/>
  </cols>
  <sheetData>
    <row r="1" spans="1:8" s="209" customFormat="1" ht="21" customHeight="1">
      <c r="A1" s="128" t="s">
        <v>660</v>
      </c>
      <c r="B1" s="208"/>
      <c r="C1" s="132"/>
      <c r="D1" s="132"/>
      <c r="E1" s="132"/>
      <c r="F1" s="132"/>
      <c r="G1" s="132"/>
      <c r="H1" s="132"/>
    </row>
    <row r="2" spans="1:8" s="209" customFormat="1" ht="11.25" customHeight="1">
      <c r="A2" s="199"/>
      <c r="B2" s="200"/>
      <c r="C2" s="210"/>
      <c r="D2" s="210"/>
      <c r="E2" s="210"/>
      <c r="F2" s="210"/>
      <c r="G2" s="210"/>
      <c r="H2" s="210"/>
    </row>
    <row r="3" spans="1:8" s="46" customFormat="1" ht="21" customHeight="1">
      <c r="A3" s="976"/>
      <c r="B3" s="977"/>
      <c r="C3" s="1333" t="s">
        <v>467</v>
      </c>
      <c r="D3" s="1334"/>
      <c r="E3" s="1334"/>
      <c r="F3" s="1335"/>
      <c r="G3" s="1363" t="s">
        <v>470</v>
      </c>
      <c r="H3" s="1364"/>
    </row>
    <row r="4" spans="1:8" s="46" customFormat="1" ht="30" customHeight="1">
      <c r="A4" s="155" t="s">
        <v>662</v>
      </c>
      <c r="B4" s="31"/>
      <c r="C4" s="32">
        <v>2005</v>
      </c>
      <c r="D4" s="32"/>
      <c r="E4" s="32">
        <v>2006</v>
      </c>
      <c r="F4" s="32"/>
      <c r="G4" s="1365"/>
      <c r="H4" s="1366"/>
    </row>
    <row r="5" spans="1:8" ht="12.75">
      <c r="A5" s="207"/>
      <c r="B5" s="53"/>
      <c r="C5" s="33" t="s">
        <v>468</v>
      </c>
      <c r="D5" s="33" t="s">
        <v>469</v>
      </c>
      <c r="E5" s="33" t="s">
        <v>468</v>
      </c>
      <c r="F5" s="33" t="s">
        <v>469</v>
      </c>
      <c r="G5" s="33" t="s">
        <v>468</v>
      </c>
      <c r="H5" s="33" t="s">
        <v>469</v>
      </c>
    </row>
    <row r="6" spans="1:8" ht="12.75">
      <c r="A6" s="943" t="s">
        <v>1039</v>
      </c>
      <c r="B6" s="944"/>
      <c r="C6" s="156">
        <v>5345.003120460965</v>
      </c>
      <c r="D6" s="157">
        <v>0.5646324436629622</v>
      </c>
      <c r="E6" s="156">
        <v>6595.448987638507</v>
      </c>
      <c r="F6" s="157">
        <v>0.5504170923876317</v>
      </c>
      <c r="G6" s="156">
        <v>1250.445867177542</v>
      </c>
      <c r="H6" s="157">
        <v>0.23394670479999657</v>
      </c>
    </row>
    <row r="7" spans="1:8" ht="13.5" customHeight="1">
      <c r="A7" s="938"/>
      <c r="B7" s="978" t="s">
        <v>1040</v>
      </c>
      <c r="C7" s="163">
        <v>4874.698250917088</v>
      </c>
      <c r="D7" s="164">
        <v>0.5149506414689443</v>
      </c>
      <c r="E7" s="163">
        <v>5918.1854018462855</v>
      </c>
      <c r="F7" s="164">
        <v>0.4938966865183038</v>
      </c>
      <c r="G7" s="163">
        <v>1043.487150929197</v>
      </c>
      <c r="H7" s="164">
        <v>0.21406189618667848</v>
      </c>
    </row>
    <row r="8" spans="1:8" ht="12.75">
      <c r="A8" s="938"/>
      <c r="B8" s="979" t="s">
        <v>1041</v>
      </c>
      <c r="C8" s="163">
        <v>1132.5073431739975</v>
      </c>
      <c r="D8" s="164">
        <v>0.1196351759262276</v>
      </c>
      <c r="E8" s="163">
        <v>1209.0563965170797</v>
      </c>
      <c r="F8" s="164">
        <v>0.10090068281187249</v>
      </c>
      <c r="G8" s="163">
        <v>76.54905334308228</v>
      </c>
      <c r="H8" s="164">
        <v>0.06759254481171284</v>
      </c>
    </row>
    <row r="9" spans="1:8" ht="12.75">
      <c r="A9" s="938"/>
      <c r="B9" s="979" t="s">
        <v>1042</v>
      </c>
      <c r="C9" s="163">
        <v>928.9498908391834</v>
      </c>
      <c r="D9" s="164">
        <v>0.09813188787432077</v>
      </c>
      <c r="E9" s="163">
        <v>1150.0557931926598</v>
      </c>
      <c r="F9" s="164">
        <v>0.0959768420556466</v>
      </c>
      <c r="G9" s="163">
        <v>221.1059023534765</v>
      </c>
      <c r="H9" s="164">
        <v>0.23801703895323845</v>
      </c>
    </row>
    <row r="10" spans="1:8" ht="12.75">
      <c r="A10" s="938"/>
      <c r="B10" s="979" t="s">
        <v>1043</v>
      </c>
      <c r="C10" s="163">
        <v>891.1835502529207</v>
      </c>
      <c r="D10" s="164">
        <v>0.09414234835622406</v>
      </c>
      <c r="E10" s="163">
        <v>1060.9489758787931</v>
      </c>
      <c r="F10" s="164">
        <v>0.08854051506869871</v>
      </c>
      <c r="G10" s="163">
        <v>169.76542562587247</v>
      </c>
      <c r="H10" s="164">
        <v>0.1904943438169303</v>
      </c>
    </row>
    <row r="11" spans="1:8" ht="12.75">
      <c r="A11" s="938"/>
      <c r="B11" s="979" t="s">
        <v>1044</v>
      </c>
      <c r="C11" s="163">
        <v>564.1658400781254</v>
      </c>
      <c r="D11" s="164">
        <v>0.059597034788448855</v>
      </c>
      <c r="E11" s="163">
        <v>775.0957695709749</v>
      </c>
      <c r="F11" s="164">
        <v>0.06468490024087999</v>
      </c>
      <c r="G11" s="163">
        <v>210.9299294928495</v>
      </c>
      <c r="H11" s="164">
        <v>0.3738793002136394</v>
      </c>
    </row>
    <row r="12" spans="1:8" ht="12.75">
      <c r="A12" s="938"/>
      <c r="B12" s="979" t="s">
        <v>1045</v>
      </c>
      <c r="C12" s="163">
        <v>435.38136341093036</v>
      </c>
      <c r="D12" s="164">
        <v>0.04599257242843757</v>
      </c>
      <c r="E12" s="163">
        <v>494.5915897598462</v>
      </c>
      <c r="F12" s="164">
        <v>0.04127568346980167</v>
      </c>
      <c r="G12" s="163">
        <v>59.21022634891585</v>
      </c>
      <c r="H12" s="164">
        <v>0.13599623531205415</v>
      </c>
    </row>
    <row r="13" spans="1:8" ht="12.75">
      <c r="A13" s="938"/>
      <c r="B13" s="979" t="s">
        <v>1046</v>
      </c>
      <c r="C13" s="163">
        <v>307.83766022609325</v>
      </c>
      <c r="D13" s="164">
        <v>0.03251918220207839</v>
      </c>
      <c r="E13" s="163">
        <v>377.997603063661</v>
      </c>
      <c r="F13" s="164">
        <v>0.031545440196375285</v>
      </c>
      <c r="G13" s="163">
        <v>70.15994283756777</v>
      </c>
      <c r="H13" s="164">
        <v>0.22791214949476413</v>
      </c>
    </row>
    <row r="14" spans="1:8" ht="12.75">
      <c r="A14" s="938"/>
      <c r="B14" s="979" t="s">
        <v>1047</v>
      </c>
      <c r="C14" s="163">
        <v>208.34921542260832</v>
      </c>
      <c r="D14" s="164">
        <v>0.022009477635100548</v>
      </c>
      <c r="E14" s="163">
        <v>282.61161297249765</v>
      </c>
      <c r="F14" s="164">
        <v>0.02358509065551834</v>
      </c>
      <c r="G14" s="163">
        <v>74.26239754988933</v>
      </c>
      <c r="H14" s="164">
        <v>0.3564323359666033</v>
      </c>
    </row>
    <row r="15" spans="1:8" ht="12.75">
      <c r="A15" s="938"/>
      <c r="B15" s="979" t="s">
        <v>1048</v>
      </c>
      <c r="C15" s="163">
        <v>177.75938450683344</v>
      </c>
      <c r="D15" s="164">
        <v>0.018778046223004156</v>
      </c>
      <c r="E15" s="163">
        <v>226.92549199061273</v>
      </c>
      <c r="F15" s="164">
        <v>0.01893785695624453</v>
      </c>
      <c r="G15" s="163">
        <v>49.166107483779285</v>
      </c>
      <c r="H15" s="164">
        <v>0.27658797098214094</v>
      </c>
    </row>
    <row r="16" spans="1:8" ht="12.75">
      <c r="A16" s="938"/>
      <c r="B16" s="979" t="s">
        <v>1049</v>
      </c>
      <c r="C16" s="163">
        <v>115.25299131315094</v>
      </c>
      <c r="D16" s="164">
        <v>0.012175030894836653</v>
      </c>
      <c r="E16" s="163">
        <v>152.1180951309674</v>
      </c>
      <c r="F16" s="164">
        <v>0.012694874871818404</v>
      </c>
      <c r="G16" s="163">
        <v>36.86510381781645</v>
      </c>
      <c r="H16" s="164">
        <v>0.31986244693338345</v>
      </c>
    </row>
    <row r="17" spans="1:8" ht="13.5">
      <c r="A17" s="938"/>
      <c r="B17" s="978" t="s">
        <v>1050</v>
      </c>
      <c r="C17" s="163">
        <v>470.3048695438765</v>
      </c>
      <c r="D17" s="164">
        <v>0.04968180219401781</v>
      </c>
      <c r="E17" s="163">
        <v>677.2635857922212</v>
      </c>
      <c r="F17" s="164">
        <v>0.05652040586932782</v>
      </c>
      <c r="G17" s="163">
        <v>206.95871624834467</v>
      </c>
      <c r="H17" s="164">
        <v>0.4400522504669425</v>
      </c>
    </row>
    <row r="18" spans="1:8" ht="12.75">
      <c r="A18" s="938"/>
      <c r="B18" s="979" t="s">
        <v>1051</v>
      </c>
      <c r="C18" s="163">
        <v>103.27906157488125</v>
      </c>
      <c r="D18" s="164">
        <v>0.010910135616761539</v>
      </c>
      <c r="E18" s="163">
        <v>162.99310318381455</v>
      </c>
      <c r="F18" s="164">
        <v>0.013602438606047729</v>
      </c>
      <c r="G18" s="163">
        <v>59.7140416089333</v>
      </c>
      <c r="H18" s="164">
        <v>0.5781814890488557</v>
      </c>
    </row>
    <row r="19" spans="1:8" ht="12.75">
      <c r="A19" s="938"/>
      <c r="B19" s="979" t="s">
        <v>1069</v>
      </c>
      <c r="C19" s="163">
        <v>73.76671029690719</v>
      </c>
      <c r="D19" s="164">
        <v>0.007792526394695241</v>
      </c>
      <c r="E19" s="163">
        <v>100.77159160049698</v>
      </c>
      <c r="F19" s="164">
        <v>0.0084097999314341</v>
      </c>
      <c r="G19" s="163">
        <v>27.004881303589784</v>
      </c>
      <c r="H19" s="164">
        <v>0.3660849344493815</v>
      </c>
    </row>
    <row r="20" spans="1:8" ht="12.75">
      <c r="A20" s="938"/>
      <c r="B20" s="979" t="s">
        <v>1052</v>
      </c>
      <c r="C20" s="163">
        <v>42.792771355383664</v>
      </c>
      <c r="D20" s="164">
        <v>0.004520518794274696</v>
      </c>
      <c r="E20" s="163">
        <v>89.76253508740535</v>
      </c>
      <c r="F20" s="164">
        <v>0.007491049306992287</v>
      </c>
      <c r="G20" s="163">
        <v>46.96976373202169</v>
      </c>
      <c r="H20" s="164">
        <v>1.097609765489342</v>
      </c>
    </row>
    <row r="21" spans="1:8" ht="12.75">
      <c r="A21" s="938"/>
      <c r="B21" s="939"/>
      <c r="C21" s="163"/>
      <c r="D21" s="164"/>
      <c r="E21" s="163"/>
      <c r="F21" s="164"/>
      <c r="G21" s="163"/>
      <c r="H21" s="164"/>
    </row>
    <row r="22" spans="1:8" ht="13.5">
      <c r="A22" s="943" t="s">
        <v>1053</v>
      </c>
      <c r="B22" s="944"/>
      <c r="C22" s="156">
        <v>323.7583926005839</v>
      </c>
      <c r="D22" s="157">
        <v>0.034201007604780384</v>
      </c>
      <c r="E22" s="156">
        <v>440.26389819156066</v>
      </c>
      <c r="F22" s="157">
        <v>0.03674181624026307</v>
      </c>
      <c r="G22" s="156">
        <v>116.50550559097678</v>
      </c>
      <c r="H22" s="157">
        <v>0.3598532370239062</v>
      </c>
    </row>
    <row r="23" spans="1:8" ht="12.75">
      <c r="A23" s="938"/>
      <c r="B23" s="939" t="s">
        <v>1054</v>
      </c>
      <c r="C23" s="163">
        <v>122.07597132675129</v>
      </c>
      <c r="D23" s="164">
        <v>0.012895793033102808</v>
      </c>
      <c r="E23" s="163">
        <v>164.5099267318734</v>
      </c>
      <c r="F23" s="164">
        <v>0.01372902371170959</v>
      </c>
      <c r="G23" s="163">
        <v>42.43395540512212</v>
      </c>
      <c r="H23" s="164">
        <v>0.34760284881569725</v>
      </c>
    </row>
    <row r="24" spans="1:8" ht="12.75">
      <c r="A24" s="938"/>
      <c r="B24" s="939" t="s">
        <v>1055</v>
      </c>
      <c r="C24" s="163">
        <v>67.95962788176887</v>
      </c>
      <c r="D24" s="164">
        <v>0.007179081077505419</v>
      </c>
      <c r="E24" s="163">
        <v>110.58343107529797</v>
      </c>
      <c r="F24" s="164">
        <v>0.009228637915749682</v>
      </c>
      <c r="G24" s="163">
        <v>42.6238031935291</v>
      </c>
      <c r="H24" s="164">
        <v>0.6271930044655754</v>
      </c>
    </row>
    <row r="25" spans="1:8" ht="12.75">
      <c r="A25" s="176"/>
      <c r="B25" s="939"/>
      <c r="C25" s="177"/>
      <c r="D25" s="351"/>
      <c r="E25" s="177"/>
      <c r="F25" s="351"/>
      <c r="G25" s="177"/>
      <c r="H25" s="351"/>
    </row>
    <row r="26" spans="1:8" ht="13.5">
      <c r="A26" s="943" t="s">
        <v>1056</v>
      </c>
      <c r="B26" s="944"/>
      <c r="C26" s="156">
        <v>2055.2343503572597</v>
      </c>
      <c r="D26" s="157">
        <v>0.21710969430494925</v>
      </c>
      <c r="E26" s="156">
        <v>2909.4009431916884</v>
      </c>
      <c r="F26" s="157">
        <v>0.2428013635982614</v>
      </c>
      <c r="G26" s="156">
        <v>854.1665928344287</v>
      </c>
      <c r="H26" s="157">
        <v>0.4156054479558254</v>
      </c>
    </row>
    <row r="27" spans="1:8" ht="12.75">
      <c r="A27" s="938"/>
      <c r="B27" s="939" t="s">
        <v>1057</v>
      </c>
      <c r="C27" s="163">
        <v>990.7146843028279</v>
      </c>
      <c r="D27" s="164">
        <v>0.10465656250588733</v>
      </c>
      <c r="E27" s="163">
        <v>1369.633702826933</v>
      </c>
      <c r="F27" s="164">
        <v>0.11430151332517974</v>
      </c>
      <c r="G27" s="163">
        <v>378.919018524105</v>
      </c>
      <c r="H27" s="164">
        <v>0.3824703767167362</v>
      </c>
    </row>
    <row r="28" spans="1:8" ht="12.75">
      <c r="A28" s="938"/>
      <c r="B28" s="939" t="s">
        <v>1058</v>
      </c>
      <c r="C28" s="163">
        <v>356.7759562292581</v>
      </c>
      <c r="D28" s="164">
        <v>0.0376888984844115</v>
      </c>
      <c r="E28" s="163">
        <v>478.79108996442426</v>
      </c>
      <c r="F28" s="164">
        <v>0.03995706737983303</v>
      </c>
      <c r="G28" s="163">
        <v>122.01513373516616</v>
      </c>
      <c r="H28" s="164">
        <v>0.34199371231384584</v>
      </c>
    </row>
    <row r="29" spans="1:8" ht="12.75">
      <c r="A29" s="938"/>
      <c r="B29" s="939" t="s">
        <v>1059</v>
      </c>
      <c r="C29" s="163">
        <v>282.2653063761626</v>
      </c>
      <c r="D29" s="164">
        <v>0.029817784219871964</v>
      </c>
      <c r="E29" s="163">
        <v>443.294021290153</v>
      </c>
      <c r="F29" s="164">
        <v>0.036994692359634124</v>
      </c>
      <c r="G29" s="163">
        <v>161.02871491399043</v>
      </c>
      <c r="H29" s="164">
        <v>0.570487095921716</v>
      </c>
    </row>
    <row r="30" spans="1:8" ht="12.75">
      <c r="A30" s="938"/>
      <c r="B30" s="939" t="s">
        <v>1060</v>
      </c>
      <c r="C30" s="163">
        <v>188.07388823040856</v>
      </c>
      <c r="D30" s="164">
        <v>0.019867643985878928</v>
      </c>
      <c r="E30" s="163">
        <v>242.66948486195633</v>
      </c>
      <c r="F30" s="164">
        <v>0.020251757313150986</v>
      </c>
      <c r="G30" s="163">
        <v>54.59559663154778</v>
      </c>
      <c r="H30" s="164">
        <v>0.29028802001829696</v>
      </c>
    </row>
    <row r="31" spans="1:8" ht="12.75">
      <c r="A31" s="940"/>
      <c r="B31" s="941" t="s">
        <v>1070</v>
      </c>
      <c r="C31" s="177">
        <v>132.46102012956138</v>
      </c>
      <c r="D31" s="351">
        <v>0.01399284299751594</v>
      </c>
      <c r="E31" s="177">
        <v>199.4902573332038</v>
      </c>
      <c r="F31" s="351">
        <v>0.016648274834177322</v>
      </c>
      <c r="G31" s="177">
        <v>67.02923720364242</v>
      </c>
      <c r="H31" s="351">
        <v>0.5060299032732837</v>
      </c>
    </row>
    <row r="32" spans="1:8" ht="12.75">
      <c r="A32" s="940"/>
      <c r="B32" s="941"/>
      <c r="C32" s="177"/>
      <c r="D32" s="351"/>
      <c r="E32" s="177"/>
      <c r="F32" s="351"/>
      <c r="G32" s="177"/>
      <c r="H32" s="351"/>
    </row>
    <row r="33" spans="1:8" ht="12.75">
      <c r="A33" s="943" t="s">
        <v>1071</v>
      </c>
      <c r="B33" s="944"/>
      <c r="C33" s="156">
        <v>424.0944064668197</v>
      </c>
      <c r="D33" s="157">
        <v>0.044800247197330466</v>
      </c>
      <c r="E33" s="156">
        <v>468.2201607501675</v>
      </c>
      <c r="F33" s="157">
        <v>0.0390748802637092</v>
      </c>
      <c r="G33" s="156">
        <v>44.12575428334782</v>
      </c>
      <c r="H33" s="157">
        <v>0.10404700842664881</v>
      </c>
    </row>
    <row r="34" spans="1:8" ht="12.75">
      <c r="A34" s="932"/>
      <c r="B34" s="933" t="s">
        <v>1062</v>
      </c>
      <c r="C34" s="159">
        <v>286.3964884473599</v>
      </c>
      <c r="D34" s="160">
        <v>0.030254191715902684</v>
      </c>
      <c r="E34" s="159">
        <v>324.65456046793435</v>
      </c>
      <c r="F34" s="160">
        <v>0.027093745935729944</v>
      </c>
      <c r="G34" s="159">
        <v>38.258072020574446</v>
      </c>
      <c r="H34" s="160">
        <v>0.13358429158116697</v>
      </c>
    </row>
    <row r="35" spans="1:8" ht="12.75">
      <c r="A35" s="938"/>
      <c r="B35" s="939"/>
      <c r="C35" s="163"/>
      <c r="D35" s="164"/>
      <c r="E35" s="163"/>
      <c r="F35" s="164"/>
      <c r="G35" s="163"/>
      <c r="H35" s="164"/>
    </row>
    <row r="36" spans="1:8" ht="12.75">
      <c r="A36" s="943" t="s">
        <v>1063</v>
      </c>
      <c r="B36" s="944"/>
      <c r="C36" s="156">
        <v>601.8006948456666</v>
      </c>
      <c r="D36" s="157">
        <v>0.06357268448132777</v>
      </c>
      <c r="E36" s="156">
        <v>894.9729516369011</v>
      </c>
      <c r="F36" s="157">
        <v>0.07468913954589428</v>
      </c>
      <c r="G36" s="156">
        <v>293.17225679123453</v>
      </c>
      <c r="H36" s="157">
        <v>0.48715838865293987</v>
      </c>
    </row>
    <row r="37" spans="1:8" ht="12.75">
      <c r="A37" s="938"/>
      <c r="B37" s="939" t="s">
        <v>1064</v>
      </c>
      <c r="C37" s="163">
        <v>147.30573055940445</v>
      </c>
      <c r="D37" s="164">
        <v>0.015561000197160097</v>
      </c>
      <c r="E37" s="163">
        <v>237.3665308334569</v>
      </c>
      <c r="F37" s="164">
        <v>0.019809204191611793</v>
      </c>
      <c r="G37" s="163">
        <v>90.06080027405244</v>
      </c>
      <c r="H37" s="164">
        <v>0.611386942870721</v>
      </c>
    </row>
    <row r="38" spans="1:8" ht="12.75">
      <c r="A38" s="938"/>
      <c r="B38" s="939" t="s">
        <v>1065</v>
      </c>
      <c r="C38" s="163">
        <v>52.12083514415875</v>
      </c>
      <c r="D38" s="164">
        <v>0.005505911568235477</v>
      </c>
      <c r="E38" s="163">
        <v>76.18321837787538</v>
      </c>
      <c r="F38" s="164">
        <v>0.006357799996160087</v>
      </c>
      <c r="G38" s="163">
        <v>24.06238323371663</v>
      </c>
      <c r="H38" s="164">
        <v>0.46166534298929657</v>
      </c>
    </row>
    <row r="39" spans="1:8" ht="12.75">
      <c r="A39" s="176"/>
      <c r="B39" s="941"/>
      <c r="C39" s="177"/>
      <c r="D39" s="351"/>
      <c r="E39" s="177"/>
      <c r="F39" s="351"/>
      <c r="G39" s="177"/>
      <c r="H39" s="351"/>
    </row>
    <row r="40" spans="1:8" ht="12.75">
      <c r="A40" s="943" t="s">
        <v>1066</v>
      </c>
      <c r="B40" s="944"/>
      <c r="C40" s="156">
        <v>716.4498034082717</v>
      </c>
      <c r="D40" s="157">
        <v>0.07568392274865007</v>
      </c>
      <c r="E40" s="156">
        <v>674.331459278154</v>
      </c>
      <c r="F40" s="157">
        <v>0.05627570796424048</v>
      </c>
      <c r="G40" s="156">
        <v>-42.11834413011775</v>
      </c>
      <c r="H40" s="157">
        <v>-0.05878757162016617</v>
      </c>
    </row>
    <row r="41" spans="1:8" ht="12.75">
      <c r="A41" s="176"/>
      <c r="B41" s="54"/>
      <c r="C41" s="177"/>
      <c r="D41" s="351"/>
      <c r="E41" s="177"/>
      <c r="F41" s="351"/>
      <c r="G41" s="177"/>
      <c r="H41" s="351"/>
    </row>
    <row r="42" spans="1:8" ht="12.75">
      <c r="A42" s="947" t="s">
        <v>461</v>
      </c>
      <c r="B42" s="948"/>
      <c r="C42" s="167">
        <v>9466.340768139566</v>
      </c>
      <c r="D42" s="168">
        <v>1</v>
      </c>
      <c r="E42" s="167">
        <v>11982.638400686978</v>
      </c>
      <c r="F42" s="168">
        <v>1</v>
      </c>
      <c r="G42" s="167">
        <v>2516.297632547412</v>
      </c>
      <c r="H42" s="168">
        <v>0.2658152388741805</v>
      </c>
    </row>
    <row r="43" spans="1:8" ht="12.75">
      <c r="A43" s="35"/>
      <c r="B43" s="35"/>
      <c r="C43" s="55"/>
      <c r="D43" s="55"/>
      <c r="E43" s="55"/>
      <c r="F43" s="55"/>
      <c r="G43" s="55"/>
      <c r="H43" s="55"/>
    </row>
    <row r="44" spans="1:8" s="49" customFormat="1" ht="12">
      <c r="A44" s="949" t="s">
        <v>1067</v>
      </c>
      <c r="B44" s="59"/>
      <c r="C44" s="56"/>
      <c r="D44" s="56"/>
      <c r="E44" s="56"/>
      <c r="F44" s="56"/>
      <c r="G44" s="56"/>
      <c r="H44" s="56"/>
    </row>
    <row r="45" spans="1:8" s="49" customFormat="1" ht="12">
      <c r="A45" s="949" t="s">
        <v>1068</v>
      </c>
      <c r="B45" s="59"/>
      <c r="C45" s="37"/>
      <c r="D45" s="37"/>
      <c r="E45" s="37"/>
      <c r="F45" s="37"/>
      <c r="G45" s="37"/>
      <c r="H45" s="37"/>
    </row>
    <row r="46" spans="1:8" s="49" customFormat="1" ht="13.5" customHeight="1">
      <c r="A46" s="949" t="s">
        <v>1072</v>
      </c>
      <c r="B46" s="37"/>
      <c r="C46" s="878"/>
      <c r="D46" s="878"/>
      <c r="E46" s="878"/>
      <c r="F46" s="878"/>
      <c r="G46" s="878"/>
      <c r="H46" s="878"/>
    </row>
    <row r="47" spans="1:8" s="49" customFormat="1" ht="12">
      <c r="A47" s="949" t="s">
        <v>1073</v>
      </c>
      <c r="B47" s="878"/>
      <c r="C47" s="37"/>
      <c r="D47" s="37"/>
      <c r="E47" s="37"/>
      <c r="F47" s="37"/>
      <c r="G47" s="37"/>
      <c r="H47" s="37"/>
    </row>
    <row r="48" spans="1:8" s="49" customFormat="1" ht="18" customHeight="1">
      <c r="A48" s="949"/>
      <c r="B48" s="59"/>
      <c r="C48" s="58"/>
      <c r="D48" s="58"/>
      <c r="E48" s="58"/>
      <c r="F48" s="58"/>
      <c r="G48" s="58"/>
      <c r="H48" s="58"/>
    </row>
    <row r="49" spans="1:8" s="49" customFormat="1" ht="12">
      <c r="A49" s="927" t="s">
        <v>462</v>
      </c>
      <c r="B49" s="980"/>
      <c r="C49" s="58"/>
      <c r="D49" s="58"/>
      <c r="E49" s="58"/>
      <c r="F49" s="58"/>
      <c r="G49" s="58"/>
      <c r="H49" s="58"/>
    </row>
    <row r="50" spans="1:8" s="57" customFormat="1" ht="11.25">
      <c r="A50" s="927" t="s">
        <v>465</v>
      </c>
      <c r="B50" s="59"/>
      <c r="C50" s="59"/>
      <c r="D50" s="59"/>
      <c r="E50" s="59"/>
      <c r="F50" s="59"/>
      <c r="G50" s="59"/>
      <c r="H50" s="59"/>
    </row>
    <row r="51" spans="1:8" ht="12.75">
      <c r="A51" s="44"/>
      <c r="B51" s="44"/>
      <c r="C51" s="44"/>
      <c r="D51" s="44"/>
      <c r="E51" s="44"/>
      <c r="F51" s="44"/>
      <c r="G51" s="44"/>
      <c r="H51" s="44"/>
    </row>
    <row r="52" spans="1:8" ht="12.75">
      <c r="A52" s="44"/>
      <c r="B52" s="44"/>
      <c r="C52" s="44"/>
      <c r="D52" s="44"/>
      <c r="E52" s="44"/>
      <c r="F52" s="44"/>
      <c r="G52" s="44"/>
      <c r="H52" s="44"/>
    </row>
  </sheetData>
  <mergeCells count="2">
    <mergeCell ref="G3:H4"/>
    <mergeCell ref="C3:F3"/>
  </mergeCells>
  <printOptions/>
  <pageMargins left="0.7874015748031497" right="0.7874015748031497" top="0.984251968503937" bottom="0.984251968503937" header="0.5118110236220472" footer="0.5118110236220472"/>
  <pageSetup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dimension ref="A1:H57"/>
  <sheetViews>
    <sheetView view="pageBreakPreview" zoomScaleSheetLayoutView="100" workbookViewId="0" topLeftCell="A1">
      <selection activeCell="A1" sqref="A1"/>
    </sheetView>
  </sheetViews>
  <sheetFormatPr defaultColWidth="9.00390625" defaultRowHeight="12.75"/>
  <cols>
    <col min="1" max="1" width="6.375" style="28" customWidth="1"/>
    <col min="2" max="2" width="24.75390625" style="28" customWidth="1"/>
    <col min="3" max="3" width="11.625" style="28" customWidth="1"/>
    <col min="4" max="4" width="10.125" style="28" customWidth="1"/>
    <col min="5" max="5" width="11.375" style="28" customWidth="1"/>
    <col min="6" max="6" width="10.125" style="28" customWidth="1"/>
    <col min="7" max="7" width="11.75390625" style="28" customWidth="1"/>
    <col min="8" max="8" width="10.125" style="28" customWidth="1"/>
    <col min="9" max="16384" width="9.125" style="28" customWidth="1"/>
  </cols>
  <sheetData>
    <row r="1" spans="1:8" s="209" customFormat="1" ht="21" customHeight="1">
      <c r="A1" s="128" t="s">
        <v>661</v>
      </c>
      <c r="B1" s="132"/>
      <c r="C1" s="132"/>
      <c r="D1" s="132"/>
      <c r="E1" s="132"/>
      <c r="F1" s="132"/>
      <c r="G1" s="132"/>
      <c r="H1" s="132"/>
    </row>
    <row r="2" spans="1:8" s="209" customFormat="1" ht="11.25" customHeight="1">
      <c r="A2" s="199"/>
      <c r="B2" s="200"/>
      <c r="C2" s="210"/>
      <c r="D2" s="210"/>
      <c r="E2" s="210"/>
      <c r="F2" s="210"/>
      <c r="G2" s="210"/>
      <c r="H2" s="210"/>
    </row>
    <row r="3" spans="1:8" s="46" customFormat="1" ht="21" customHeight="1">
      <c r="A3" s="976"/>
      <c r="B3" s="977"/>
      <c r="C3" s="1333" t="s">
        <v>467</v>
      </c>
      <c r="D3" s="1334"/>
      <c r="E3" s="1334"/>
      <c r="F3" s="1335"/>
      <c r="G3" s="1363" t="s">
        <v>470</v>
      </c>
      <c r="H3" s="1364"/>
    </row>
    <row r="4" spans="1:8" s="46" customFormat="1" ht="30" customHeight="1">
      <c r="A4" s="155" t="s">
        <v>662</v>
      </c>
      <c r="B4" s="31"/>
      <c r="C4" s="32">
        <v>2005</v>
      </c>
      <c r="D4" s="32"/>
      <c r="E4" s="32">
        <v>2006</v>
      </c>
      <c r="F4" s="32"/>
      <c r="G4" s="1365"/>
      <c r="H4" s="1366"/>
    </row>
    <row r="5" spans="1:8" ht="12.75">
      <c r="A5" s="207"/>
      <c r="B5" s="53"/>
      <c r="C5" s="33" t="s">
        <v>468</v>
      </c>
      <c r="D5" s="33" t="s">
        <v>469</v>
      </c>
      <c r="E5" s="33" t="s">
        <v>468</v>
      </c>
      <c r="F5" s="33" t="s">
        <v>469</v>
      </c>
      <c r="G5" s="33" t="s">
        <v>468</v>
      </c>
      <c r="H5" s="33" t="s">
        <v>469</v>
      </c>
    </row>
    <row r="6" spans="1:8" ht="12.75">
      <c r="A6" s="950" t="s">
        <v>1039</v>
      </c>
      <c r="B6" s="944"/>
      <c r="C6" s="156">
        <v>7284.3423636001</v>
      </c>
      <c r="D6" s="157">
        <v>0.49662410372914856</v>
      </c>
      <c r="E6" s="156">
        <v>8594.89637335043</v>
      </c>
      <c r="F6" s="157">
        <v>0.4677501510028005</v>
      </c>
      <c r="G6" s="156">
        <v>1310.55400975033</v>
      </c>
      <c r="H6" s="157">
        <v>0.17991384044483902</v>
      </c>
    </row>
    <row r="7" spans="1:8" ht="13.5">
      <c r="A7" s="954"/>
      <c r="B7" s="939" t="s">
        <v>1074</v>
      </c>
      <c r="C7" s="163">
        <v>6438.538408757399</v>
      </c>
      <c r="D7" s="164">
        <v>0.4389597862056751</v>
      </c>
      <c r="E7" s="163">
        <v>7486.811825158615</v>
      </c>
      <c r="F7" s="164">
        <v>0.40744614124793394</v>
      </c>
      <c r="G7" s="163">
        <v>1048.2734164012154</v>
      </c>
      <c r="H7" s="164">
        <v>0.1628123263154574</v>
      </c>
    </row>
    <row r="8" spans="1:8" ht="12.75">
      <c r="A8" s="954"/>
      <c r="B8" s="979" t="s">
        <v>1042</v>
      </c>
      <c r="C8" s="163">
        <v>1998.1904500902333</v>
      </c>
      <c r="D8" s="164">
        <v>0.13623049162474604</v>
      </c>
      <c r="E8" s="163">
        <v>2276.4907205636346</v>
      </c>
      <c r="F8" s="164">
        <v>0.12389083382107452</v>
      </c>
      <c r="G8" s="163">
        <v>278.30027047340127</v>
      </c>
      <c r="H8" s="164">
        <v>0.1392761488079547</v>
      </c>
    </row>
    <row r="9" spans="1:8" ht="12.75">
      <c r="A9" s="954"/>
      <c r="B9" s="979" t="s">
        <v>1041</v>
      </c>
      <c r="C9" s="163">
        <v>1318.3829126253324</v>
      </c>
      <c r="D9" s="164">
        <v>0.08988330032730522</v>
      </c>
      <c r="E9" s="163">
        <v>1602.6494301652003</v>
      </c>
      <c r="F9" s="164">
        <v>0.08721914499035467</v>
      </c>
      <c r="G9" s="163">
        <v>284.2665175398679</v>
      </c>
      <c r="H9" s="164">
        <v>0.21561756817205716</v>
      </c>
    </row>
    <row r="10" spans="1:8" ht="12.75">
      <c r="A10" s="954"/>
      <c r="B10" s="979" t="s">
        <v>1043</v>
      </c>
      <c r="C10" s="163">
        <v>734.9501965917294</v>
      </c>
      <c r="D10" s="164">
        <v>0.050106648541370896</v>
      </c>
      <c r="E10" s="163">
        <v>907.4633148075252</v>
      </c>
      <c r="F10" s="164">
        <v>0.049385831322740895</v>
      </c>
      <c r="G10" s="163">
        <v>172.51311821579577</v>
      </c>
      <c r="H10" s="164">
        <v>0.23472763054668336</v>
      </c>
    </row>
    <row r="11" spans="1:8" ht="12.75">
      <c r="A11" s="954"/>
      <c r="B11" s="979" t="s">
        <v>1045</v>
      </c>
      <c r="C11" s="163">
        <v>687.3289692866942</v>
      </c>
      <c r="D11" s="164">
        <v>0.04685997943270522</v>
      </c>
      <c r="E11" s="163">
        <v>753.3210417060748</v>
      </c>
      <c r="F11" s="164">
        <v>0.04099712384016161</v>
      </c>
      <c r="G11" s="163">
        <v>65.99207241938052</v>
      </c>
      <c r="H11" s="164">
        <v>0.09601235415388745</v>
      </c>
    </row>
    <row r="12" spans="1:8" ht="12.75">
      <c r="A12" s="954"/>
      <c r="B12" s="979" t="s">
        <v>1048</v>
      </c>
      <c r="C12" s="163">
        <v>316.8015083110496</v>
      </c>
      <c r="D12" s="164">
        <v>0.021598554443459803</v>
      </c>
      <c r="E12" s="163">
        <v>386.93475199787315</v>
      </c>
      <c r="F12" s="164">
        <v>0.021057704574125535</v>
      </c>
      <c r="G12" s="163">
        <v>70.13324368682356</v>
      </c>
      <c r="H12" s="164">
        <v>0.22137913440097537</v>
      </c>
    </row>
    <row r="13" spans="1:8" ht="12.75">
      <c r="A13" s="954"/>
      <c r="B13" s="979" t="s">
        <v>1047</v>
      </c>
      <c r="C13" s="163">
        <v>335.262054473037</v>
      </c>
      <c r="D13" s="164">
        <v>0.022857137817829998</v>
      </c>
      <c r="E13" s="163">
        <v>349.46962414933813</v>
      </c>
      <c r="F13" s="164">
        <v>0.019018783050553958</v>
      </c>
      <c r="G13" s="163">
        <v>14.207569676301148</v>
      </c>
      <c r="H13" s="164">
        <v>0.04237750585473363</v>
      </c>
    </row>
    <row r="14" spans="1:8" ht="12.75">
      <c r="A14" s="954"/>
      <c r="B14" s="979" t="s">
        <v>1046</v>
      </c>
      <c r="C14" s="163">
        <v>271.8536968959474</v>
      </c>
      <c r="D14" s="164">
        <v>0.018534150624364764</v>
      </c>
      <c r="E14" s="163">
        <v>321.1605568991174</v>
      </c>
      <c r="F14" s="164">
        <v>0.017478151272596013</v>
      </c>
      <c r="G14" s="163">
        <v>49.306860003170016</v>
      </c>
      <c r="H14" s="164">
        <v>0.1813727772186314</v>
      </c>
    </row>
    <row r="15" spans="1:8" ht="12.75">
      <c r="A15" s="954"/>
      <c r="B15" s="979" t="s">
        <v>1049</v>
      </c>
      <c r="C15" s="163">
        <v>210.58937024178996</v>
      </c>
      <c r="D15" s="164">
        <v>0.01435733687831868</v>
      </c>
      <c r="E15" s="163">
        <v>232.95934462606672</v>
      </c>
      <c r="F15" s="164">
        <v>0.012678078233057177</v>
      </c>
      <c r="G15" s="163">
        <v>22.36997438427676</v>
      </c>
      <c r="H15" s="164">
        <v>0.10622556285054884</v>
      </c>
    </row>
    <row r="16" spans="1:8" ht="12.75">
      <c r="A16" s="954"/>
      <c r="B16" s="979" t="s">
        <v>1044</v>
      </c>
      <c r="C16" s="163">
        <v>181.15135722429866</v>
      </c>
      <c r="D16" s="164">
        <v>0.012350343508068405</v>
      </c>
      <c r="E16" s="163">
        <v>211.36545200758758</v>
      </c>
      <c r="F16" s="164">
        <v>0.011502898673667734</v>
      </c>
      <c r="G16" s="163">
        <v>30.214094783288914</v>
      </c>
      <c r="H16" s="164">
        <v>0.16678922667898266</v>
      </c>
    </row>
    <row r="17" spans="1:8" ht="12.75">
      <c r="A17" s="954"/>
      <c r="B17" s="979" t="s">
        <v>1075</v>
      </c>
      <c r="C17" s="163">
        <v>174.39261183231676</v>
      </c>
      <c r="D17" s="164">
        <v>0.011889552992592462</v>
      </c>
      <c r="E17" s="163">
        <v>178.923097610733</v>
      </c>
      <c r="F17" s="164">
        <v>0.009737325767510673</v>
      </c>
      <c r="G17" s="163">
        <v>4.530485778416249</v>
      </c>
      <c r="H17" s="164">
        <v>0.02597865661174015</v>
      </c>
    </row>
    <row r="18" spans="1:8" ht="13.5">
      <c r="A18" s="954"/>
      <c r="B18" s="939" t="s">
        <v>1076</v>
      </c>
      <c r="C18" s="163">
        <v>845.8039548427014</v>
      </c>
      <c r="D18" s="164">
        <v>0.057664317523473535</v>
      </c>
      <c r="E18" s="163">
        <v>1108.0845481918163</v>
      </c>
      <c r="F18" s="164">
        <v>0.06030400975486662</v>
      </c>
      <c r="G18" s="163">
        <v>262.28059334911495</v>
      </c>
      <c r="H18" s="164">
        <v>0.3100962011910817</v>
      </c>
    </row>
    <row r="19" spans="1:8" ht="12.75">
      <c r="A19" s="954"/>
      <c r="B19" s="979" t="s">
        <v>1051</v>
      </c>
      <c r="C19" s="163">
        <v>238.8935111947358</v>
      </c>
      <c r="D19" s="164">
        <v>0.016287026331524602</v>
      </c>
      <c r="E19" s="163">
        <v>360.25549204174183</v>
      </c>
      <c r="F19" s="164">
        <v>0.01960576992232254</v>
      </c>
      <c r="G19" s="163">
        <v>121.36198084700604</v>
      </c>
      <c r="H19" s="164">
        <v>0.5080170668515016</v>
      </c>
    </row>
    <row r="20" spans="1:8" ht="12.75">
      <c r="A20" s="954"/>
      <c r="B20" s="979" t="s">
        <v>1077</v>
      </c>
      <c r="C20" s="163">
        <v>213.20069177791532</v>
      </c>
      <c r="D20" s="164">
        <v>0.01453536876543964</v>
      </c>
      <c r="E20" s="163">
        <v>266.05299080185915</v>
      </c>
      <c r="F20" s="164">
        <v>0.014479095641941418</v>
      </c>
      <c r="G20" s="163">
        <v>52.85229902394383</v>
      </c>
      <c r="H20" s="164">
        <v>0.2478992848625391</v>
      </c>
    </row>
    <row r="21" spans="1:8" ht="12.75">
      <c r="A21" s="954"/>
      <c r="B21" s="979" t="s">
        <v>1069</v>
      </c>
      <c r="C21" s="163">
        <v>171.41434122597573</v>
      </c>
      <c r="D21" s="164">
        <v>0.01168650364418073</v>
      </c>
      <c r="E21" s="163">
        <v>232.23673836683147</v>
      </c>
      <c r="F21" s="164">
        <v>0.012638752664464998</v>
      </c>
      <c r="G21" s="163">
        <v>60.82239714085574</v>
      </c>
      <c r="H21" s="164">
        <v>0.35482677065318297</v>
      </c>
    </row>
    <row r="22" spans="1:8" ht="12.75">
      <c r="A22" s="176"/>
      <c r="B22" s="54"/>
      <c r="C22" s="163"/>
      <c r="D22" s="164"/>
      <c r="E22" s="163"/>
      <c r="F22" s="164"/>
      <c r="G22" s="163"/>
      <c r="H22" s="164"/>
    </row>
    <row r="23" spans="1:8" ht="13.5">
      <c r="A23" s="950" t="s">
        <v>1078</v>
      </c>
      <c r="B23" s="944"/>
      <c r="C23" s="156">
        <v>3036.048882952642</v>
      </c>
      <c r="D23" s="157">
        <v>0.20698849396598917</v>
      </c>
      <c r="E23" s="156">
        <v>3992.309398265441</v>
      </c>
      <c r="F23" s="157">
        <v>0.2172688584912648</v>
      </c>
      <c r="G23" s="156">
        <v>956.2605153127988</v>
      </c>
      <c r="H23" s="157">
        <v>0.3149687479283301</v>
      </c>
    </row>
    <row r="24" spans="1:8" ht="12.75">
      <c r="A24" s="952"/>
      <c r="B24" s="933" t="s">
        <v>1054</v>
      </c>
      <c r="C24" s="159">
        <v>2294.172681033252</v>
      </c>
      <c r="D24" s="160">
        <v>0.1564096516401168</v>
      </c>
      <c r="E24" s="159">
        <v>3173.1486005478478</v>
      </c>
      <c r="F24" s="160">
        <v>0.1726886134034912</v>
      </c>
      <c r="G24" s="159">
        <v>878.9759195145957</v>
      </c>
      <c r="H24" s="160">
        <v>0.38313415846217885</v>
      </c>
    </row>
    <row r="25" spans="1:8" ht="12.75">
      <c r="A25" s="954"/>
      <c r="B25" s="939" t="s">
        <v>1079</v>
      </c>
      <c r="C25" s="163">
        <v>559.9578056375045</v>
      </c>
      <c r="D25" s="164">
        <v>0.03817620444921377</v>
      </c>
      <c r="E25" s="163">
        <v>570.7709969680391</v>
      </c>
      <c r="F25" s="164">
        <v>0.031062412904432356</v>
      </c>
      <c r="G25" s="163">
        <v>10.81319133053455</v>
      </c>
      <c r="H25" s="164">
        <v>0.019310725239777445</v>
      </c>
    </row>
    <row r="26" spans="1:8" ht="12.75">
      <c r="A26" s="954"/>
      <c r="B26" s="939" t="s">
        <v>1055</v>
      </c>
      <c r="C26" s="163">
        <v>146.7779346875751</v>
      </c>
      <c r="D26" s="164">
        <v>0.010006869065583948</v>
      </c>
      <c r="E26" s="163">
        <v>192.50492936502664</v>
      </c>
      <c r="F26" s="164">
        <v>0.010476474161860542</v>
      </c>
      <c r="G26" s="163">
        <v>45.72699467745153</v>
      </c>
      <c r="H26" s="164">
        <v>0.3115386163103054</v>
      </c>
    </row>
    <row r="27" spans="1:8" ht="12.75">
      <c r="A27" s="176"/>
      <c r="B27" s="54"/>
      <c r="C27" s="177"/>
      <c r="D27" s="351"/>
      <c r="E27" s="177"/>
      <c r="F27" s="351"/>
      <c r="G27" s="177"/>
      <c r="H27" s="351"/>
    </row>
    <row r="28" spans="1:8" ht="13.5">
      <c r="A28" s="950" t="s">
        <v>1056</v>
      </c>
      <c r="B28" s="944"/>
      <c r="C28" s="156">
        <v>1616.2483988894744</v>
      </c>
      <c r="D28" s="157">
        <v>0.11019085490999062</v>
      </c>
      <c r="E28" s="156">
        <v>2123.088679486458</v>
      </c>
      <c r="F28" s="157">
        <v>0.11554241113380759</v>
      </c>
      <c r="G28" s="156">
        <v>506.8402805969838</v>
      </c>
      <c r="H28" s="157">
        <v>0.31359058480443613</v>
      </c>
    </row>
    <row r="29" spans="1:8" ht="12.75">
      <c r="A29" s="954"/>
      <c r="B29" s="939" t="s">
        <v>1057</v>
      </c>
      <c r="C29" s="163">
        <v>888.2800360972071</v>
      </c>
      <c r="D29" s="164">
        <v>0.06056020636696824</v>
      </c>
      <c r="E29" s="163">
        <v>1101.91430441296</v>
      </c>
      <c r="F29" s="164">
        <v>0.059968213680787946</v>
      </c>
      <c r="G29" s="163">
        <v>213.63426831575293</v>
      </c>
      <c r="H29" s="164">
        <v>0.2405032868400234</v>
      </c>
    </row>
    <row r="30" spans="1:8" ht="12.75">
      <c r="A30" s="954"/>
      <c r="B30" s="939" t="s">
        <v>1058</v>
      </c>
      <c r="C30" s="163">
        <v>547.3801721008473</v>
      </c>
      <c r="D30" s="164">
        <v>0.03731870000057759</v>
      </c>
      <c r="E30" s="163">
        <v>691.932182244878</v>
      </c>
      <c r="F30" s="164">
        <v>0.037656228611698137</v>
      </c>
      <c r="G30" s="163">
        <v>144.55201014403076</v>
      </c>
      <c r="H30" s="164">
        <v>0.264079733815055</v>
      </c>
    </row>
    <row r="31" spans="1:8" ht="12.75">
      <c r="A31" s="954"/>
      <c r="B31" s="939" t="s">
        <v>1060</v>
      </c>
      <c r="C31" s="163">
        <v>67.55697529948931</v>
      </c>
      <c r="D31" s="164">
        <v>0.004605827215976663</v>
      </c>
      <c r="E31" s="163">
        <v>138.61528558208045</v>
      </c>
      <c r="F31" s="164">
        <v>0.007543700115262682</v>
      </c>
      <c r="G31" s="163">
        <v>71.05831028259114</v>
      </c>
      <c r="H31" s="164">
        <v>1.0518278825773346</v>
      </c>
    </row>
    <row r="32" spans="1:8" ht="12.75">
      <c r="A32" s="1471"/>
      <c r="B32" s="939" t="s">
        <v>1059</v>
      </c>
      <c r="C32" s="163">
        <v>69.84642581410455</v>
      </c>
      <c r="D32" s="164">
        <v>0.004761914924804656</v>
      </c>
      <c r="E32" s="163">
        <v>130.2775941671823</v>
      </c>
      <c r="F32" s="164">
        <v>0.007089947533622991</v>
      </c>
      <c r="G32" s="163">
        <v>60.43116835307774</v>
      </c>
      <c r="H32" s="164">
        <v>0.8652005832612623</v>
      </c>
    </row>
    <row r="33" spans="1:8" ht="12.75">
      <c r="A33" s="176"/>
      <c r="B33" s="54"/>
      <c r="C33" s="177"/>
      <c r="D33" s="351"/>
      <c r="E33" s="177"/>
      <c r="F33" s="351"/>
      <c r="G33" s="177"/>
      <c r="H33" s="351"/>
    </row>
    <row r="34" spans="1:8" ht="12.75">
      <c r="A34" s="943" t="s">
        <v>1061</v>
      </c>
      <c r="B34" s="944"/>
      <c r="C34" s="156">
        <v>1000.6172238896019</v>
      </c>
      <c r="D34" s="157">
        <v>0.06821901102195409</v>
      </c>
      <c r="E34" s="156">
        <v>1382.8571337999724</v>
      </c>
      <c r="F34" s="157">
        <v>0.075257641867076</v>
      </c>
      <c r="G34" s="156">
        <v>382.23990991037056</v>
      </c>
      <c r="H34" s="157">
        <v>0.3820041278367432</v>
      </c>
    </row>
    <row r="35" spans="1:8" ht="12.75">
      <c r="A35" s="954"/>
      <c r="B35" s="939" t="s">
        <v>1062</v>
      </c>
      <c r="C35" s="163">
        <v>362.75405070992883</v>
      </c>
      <c r="D35" s="164">
        <v>0.024731457737099113</v>
      </c>
      <c r="E35" s="163">
        <v>369.70393132327445</v>
      </c>
      <c r="F35" s="164">
        <v>0.020119971456430727</v>
      </c>
      <c r="G35" s="163">
        <v>6.949880613345613</v>
      </c>
      <c r="H35" s="164">
        <v>0.019158657497398937</v>
      </c>
    </row>
    <row r="36" spans="1:8" ht="12.75">
      <c r="A36" s="954"/>
      <c r="B36" s="939" t="s">
        <v>1080</v>
      </c>
      <c r="C36" s="163">
        <v>252.2125087558734</v>
      </c>
      <c r="D36" s="164">
        <v>0.017195074703800946</v>
      </c>
      <c r="E36" s="163">
        <v>365.4595557896136</v>
      </c>
      <c r="F36" s="164">
        <v>0.019888984692827832</v>
      </c>
      <c r="G36" s="163">
        <v>113.24704703374022</v>
      </c>
      <c r="H36" s="164">
        <v>0.4490143950130427</v>
      </c>
    </row>
    <row r="37" spans="1:8" ht="12.75">
      <c r="A37" s="176"/>
      <c r="B37" s="54"/>
      <c r="C37" s="163"/>
      <c r="D37" s="164"/>
      <c r="E37" s="163"/>
      <c r="F37" s="164"/>
      <c r="G37" s="163"/>
      <c r="H37" s="164"/>
    </row>
    <row r="38" spans="1:8" ht="12.75">
      <c r="A38" s="950" t="s">
        <v>1063</v>
      </c>
      <c r="B38" s="944"/>
      <c r="C38" s="156">
        <v>1452.8748178522674</v>
      </c>
      <c r="D38" s="157">
        <v>0.09905254561510385</v>
      </c>
      <c r="E38" s="156">
        <v>1894.7859118635056</v>
      </c>
      <c r="F38" s="157">
        <v>0.10311775243040482</v>
      </c>
      <c r="G38" s="156">
        <v>441.9110940112382</v>
      </c>
      <c r="H38" s="157">
        <v>0.30416322767883025</v>
      </c>
    </row>
    <row r="39" spans="1:8" ht="12.75">
      <c r="A39" s="954"/>
      <c r="B39" s="939" t="s">
        <v>1081</v>
      </c>
      <c r="C39" s="163">
        <v>567.4479816752992</v>
      </c>
      <c r="D39" s="164">
        <v>0.03868686166106191</v>
      </c>
      <c r="E39" s="163">
        <v>761.6870044942557</v>
      </c>
      <c r="F39" s="164">
        <v>0.041452415002203855</v>
      </c>
      <c r="G39" s="163">
        <v>194.23902281895653</v>
      </c>
      <c r="H39" s="164">
        <v>0.3423027820902578</v>
      </c>
    </row>
    <row r="40" spans="1:8" ht="12.75">
      <c r="A40" s="954"/>
      <c r="B40" s="939" t="s">
        <v>1082</v>
      </c>
      <c r="C40" s="163">
        <v>176.93342826319247</v>
      </c>
      <c r="D40" s="164">
        <v>0.01206277805804646</v>
      </c>
      <c r="E40" s="163">
        <v>247.58146157897147</v>
      </c>
      <c r="F40" s="164">
        <v>0.01347384087120934</v>
      </c>
      <c r="G40" s="163">
        <v>70.648033315779</v>
      </c>
      <c r="H40" s="164">
        <v>0.399291609331666</v>
      </c>
    </row>
    <row r="41" spans="1:8" ht="12.75">
      <c r="A41" s="954"/>
      <c r="B41" s="939" t="s">
        <v>1083</v>
      </c>
      <c r="C41" s="163">
        <v>157.11412648338558</v>
      </c>
      <c r="D41" s="164">
        <v>0.010711558896229139</v>
      </c>
      <c r="E41" s="163">
        <v>236.80255134648718</v>
      </c>
      <c r="F41" s="164">
        <v>0.012887232648156994</v>
      </c>
      <c r="G41" s="163">
        <v>79.6884248631016</v>
      </c>
      <c r="H41" s="164">
        <v>0.5072008905038112</v>
      </c>
    </row>
    <row r="42" spans="1:8" ht="12.75">
      <c r="A42" s="176"/>
      <c r="B42" s="54"/>
      <c r="C42" s="177"/>
      <c r="D42" s="351"/>
      <c r="E42" s="177"/>
      <c r="F42" s="351"/>
      <c r="G42" s="177"/>
      <c r="H42" s="351"/>
    </row>
    <row r="43" spans="1:8" ht="12.75">
      <c r="A43" s="943" t="s">
        <v>1066</v>
      </c>
      <c r="B43" s="944"/>
      <c r="C43" s="156">
        <v>277.5864298021812</v>
      </c>
      <c r="D43" s="157">
        <v>0.01892499075781367</v>
      </c>
      <c r="E43" s="156">
        <v>387.03545604671274</v>
      </c>
      <c r="F43" s="157">
        <v>0.021063185074646447</v>
      </c>
      <c r="G43" s="156">
        <v>109.44902624453152</v>
      </c>
      <c r="H43" s="157">
        <v>0.3942881009079915</v>
      </c>
    </row>
    <row r="44" spans="1:8" ht="12.75">
      <c r="A44" s="176"/>
      <c r="B44" s="54"/>
      <c r="C44" s="177"/>
      <c r="D44" s="351"/>
      <c r="E44" s="177"/>
      <c r="F44" s="351"/>
      <c r="G44" s="177"/>
      <c r="H44" s="351"/>
    </row>
    <row r="45" spans="1:8" ht="12.75">
      <c r="A45" s="947" t="s">
        <v>461</v>
      </c>
      <c r="B45" s="948"/>
      <c r="C45" s="167">
        <v>14667.718116986267</v>
      </c>
      <c r="D45" s="168">
        <v>1</v>
      </c>
      <c r="E45" s="167">
        <v>18374.972952812517</v>
      </c>
      <c r="F45" s="168">
        <v>1</v>
      </c>
      <c r="G45" s="167">
        <v>3707.25483582625</v>
      </c>
      <c r="H45" s="168">
        <v>0.252749255627771</v>
      </c>
    </row>
    <row r="46" spans="1:8" ht="12.75">
      <c r="A46" s="35"/>
      <c r="B46" s="35"/>
      <c r="C46" s="35"/>
      <c r="D46" s="35"/>
      <c r="E46" s="35"/>
      <c r="F46" s="35"/>
      <c r="G46" s="35"/>
      <c r="H46" s="35"/>
    </row>
    <row r="47" spans="1:8" ht="12.75">
      <c r="A47" s="949" t="s">
        <v>1067</v>
      </c>
      <c r="B47" s="59"/>
      <c r="C47" s="56"/>
      <c r="D47" s="56"/>
      <c r="E47" s="56"/>
      <c r="F47" s="56"/>
      <c r="G47" s="56"/>
      <c r="H47" s="56"/>
    </row>
    <row r="48" spans="1:8" ht="12.75">
      <c r="A48" s="949" t="s">
        <v>1068</v>
      </c>
      <c r="B48" s="59"/>
      <c r="C48" s="37"/>
      <c r="D48" s="37"/>
      <c r="E48" s="37"/>
      <c r="F48" s="37"/>
      <c r="G48" s="37"/>
      <c r="H48" s="37"/>
    </row>
    <row r="49" spans="1:8" ht="12.75" customHeight="1">
      <c r="A49" s="949" t="s">
        <v>1072</v>
      </c>
      <c r="B49" s="879"/>
      <c r="C49" s="879"/>
      <c r="D49" s="879"/>
      <c r="E49" s="879"/>
      <c r="F49" s="879"/>
      <c r="G49" s="879"/>
      <c r="H49" s="879"/>
    </row>
    <row r="50" spans="1:8" ht="12.75">
      <c r="A50" s="949" t="s">
        <v>1073</v>
      </c>
      <c r="B50" s="59"/>
      <c r="C50" s="37"/>
      <c r="D50" s="37"/>
      <c r="E50" s="37"/>
      <c r="F50" s="37"/>
      <c r="G50" s="37"/>
      <c r="H50" s="37"/>
    </row>
    <row r="51" spans="1:8" ht="12" customHeight="1">
      <c r="A51" s="949"/>
      <c r="B51" s="59"/>
      <c r="C51" s="58"/>
      <c r="D51" s="58"/>
      <c r="E51" s="58"/>
      <c r="F51" s="58"/>
      <c r="G51" s="58"/>
      <c r="H51" s="58"/>
    </row>
    <row r="52" spans="1:8" ht="12.75">
      <c r="A52" s="927" t="s">
        <v>462</v>
      </c>
      <c r="B52" s="980"/>
      <c r="C52" s="58"/>
      <c r="D52" s="58"/>
      <c r="E52" s="58"/>
      <c r="F52" s="58"/>
      <c r="G52" s="58"/>
      <c r="H52" s="58"/>
    </row>
    <row r="53" spans="1:8" ht="12.75">
      <c r="A53" s="927" t="s">
        <v>465</v>
      </c>
      <c r="B53" s="59"/>
      <c r="C53" s="59"/>
      <c r="D53" s="59"/>
      <c r="E53" s="59"/>
      <c r="F53" s="59"/>
      <c r="G53" s="59"/>
      <c r="H53" s="59"/>
    </row>
    <row r="54" spans="1:8" ht="12.75">
      <c r="A54" s="59"/>
      <c r="B54" s="59"/>
      <c r="C54" s="59"/>
      <c r="D54" s="59"/>
      <c r="E54" s="59"/>
      <c r="F54" s="59"/>
      <c r="G54" s="59"/>
      <c r="H54" s="59"/>
    </row>
    <row r="55" spans="1:8" ht="12.75">
      <c r="A55" s="59"/>
      <c r="B55" s="59"/>
      <c r="C55" s="59"/>
      <c r="D55" s="59"/>
      <c r="E55" s="59"/>
      <c r="F55" s="59"/>
      <c r="G55" s="59"/>
      <c r="H55" s="59"/>
    </row>
    <row r="56" spans="1:8" ht="12.75">
      <c r="A56" s="37"/>
      <c r="B56" s="35"/>
      <c r="C56" s="35"/>
      <c r="D56" s="35"/>
      <c r="E56" s="35"/>
      <c r="F56" s="35"/>
      <c r="G56" s="35"/>
      <c r="H56" s="35"/>
    </row>
    <row r="57" spans="1:8" ht="12.75">
      <c r="A57" s="37"/>
      <c r="B57" s="35"/>
      <c r="C57" s="35"/>
      <c r="D57" s="35"/>
      <c r="E57" s="35"/>
      <c r="F57" s="35"/>
      <c r="G57" s="35"/>
      <c r="H57" s="35"/>
    </row>
  </sheetData>
  <mergeCells count="2">
    <mergeCell ref="G3:H4"/>
    <mergeCell ref="C3:F3"/>
  </mergeCells>
  <printOptions/>
  <pageMargins left="0.7874015748031497" right="0.7874015748031497" top="0.984251968503937" bottom="0.984251968503937" header="0.5118110236220472" footer="0.5118110236220472"/>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dimension ref="A1:J15"/>
  <sheetViews>
    <sheetView view="pageBreakPreview" zoomScaleSheetLayoutView="100" workbookViewId="0" topLeftCell="A1">
      <selection activeCell="A2" sqref="A2"/>
    </sheetView>
  </sheetViews>
  <sheetFormatPr defaultColWidth="9.00390625" defaultRowHeight="12.75"/>
  <cols>
    <col min="1" max="1" width="24.00390625" style="42" customWidth="1"/>
    <col min="2" max="5" width="12.875" style="42" customWidth="1"/>
    <col min="6" max="7" width="5.625" style="42" customWidth="1"/>
    <col min="8" max="16384" width="9.125" style="42" customWidth="1"/>
  </cols>
  <sheetData>
    <row r="1" spans="1:5" ht="21" customHeight="1">
      <c r="A1" s="768" t="s">
        <v>663</v>
      </c>
      <c r="B1" s="29"/>
      <c r="C1" s="29"/>
      <c r="D1" s="29"/>
      <c r="E1" s="29"/>
    </row>
    <row r="2" spans="1:10" ht="11.25" customHeight="1">
      <c r="A2" s="200"/>
      <c r="B2" s="200"/>
      <c r="C2" s="200"/>
      <c r="D2" s="200"/>
      <c r="E2" s="984" t="s">
        <v>1094</v>
      </c>
      <c r="F2" s="35"/>
      <c r="G2" s="35"/>
      <c r="H2" s="35"/>
      <c r="I2" s="35"/>
      <c r="J2" s="35"/>
    </row>
    <row r="3" spans="1:10" ht="15" customHeight="1">
      <c r="A3" s="211"/>
      <c r="B3" s="30" t="s">
        <v>467</v>
      </c>
      <c r="C3" s="30"/>
      <c r="D3" s="30"/>
      <c r="E3" s="30"/>
      <c r="F3" s="35"/>
      <c r="G3" s="35"/>
      <c r="H3" s="35"/>
      <c r="I3" s="35"/>
      <c r="J3" s="35"/>
    </row>
    <row r="4" spans="1:10" ht="12.75">
      <c r="A4" s="212" t="s">
        <v>1086</v>
      </c>
      <c r="B4" s="32">
        <v>2005</v>
      </c>
      <c r="C4" s="32"/>
      <c r="D4" s="32">
        <v>2006</v>
      </c>
      <c r="E4" s="32"/>
      <c r="F4" s="35"/>
      <c r="G4" s="35"/>
      <c r="H4" s="35"/>
      <c r="I4" s="35"/>
      <c r="J4" s="35"/>
    </row>
    <row r="5" spans="1:10" ht="12.75">
      <c r="A5" s="213"/>
      <c r="B5" s="60" t="s">
        <v>1084</v>
      </c>
      <c r="C5" s="33" t="s">
        <v>1085</v>
      </c>
      <c r="D5" s="60" t="s">
        <v>1084</v>
      </c>
      <c r="E5" s="33" t="s">
        <v>1085</v>
      </c>
      <c r="F5" s="35"/>
      <c r="G5" s="35"/>
      <c r="H5" s="35"/>
      <c r="I5" s="35"/>
      <c r="J5" s="35"/>
    </row>
    <row r="6" spans="1:10" ht="12.75">
      <c r="A6" s="981" t="s">
        <v>1087</v>
      </c>
      <c r="B6" s="346">
        <v>0.3746009562755668</v>
      </c>
      <c r="C6" s="346">
        <v>0.37287378703423646</v>
      </c>
      <c r="D6" s="346">
        <v>0.38720566000180184</v>
      </c>
      <c r="E6" s="346">
        <v>0.40024360743392046</v>
      </c>
      <c r="F6" s="35"/>
      <c r="G6" s="35"/>
      <c r="H6" s="35"/>
      <c r="I6" s="35"/>
      <c r="J6" s="35"/>
    </row>
    <row r="7" spans="1:10" ht="12.75">
      <c r="A7" s="982" t="s">
        <v>1088</v>
      </c>
      <c r="B7" s="347">
        <v>0.6035247331295849</v>
      </c>
      <c r="C7" s="347">
        <v>0.6040785122244752</v>
      </c>
      <c r="D7" s="347">
        <v>0.5915557354144034</v>
      </c>
      <c r="E7" s="347">
        <v>0.5783487359020099</v>
      </c>
      <c r="F7" s="35"/>
      <c r="G7" s="35"/>
      <c r="H7" s="35"/>
      <c r="I7" s="35"/>
      <c r="J7" s="35"/>
    </row>
    <row r="8" spans="1:10" ht="12.75">
      <c r="A8" s="982" t="s">
        <v>1089</v>
      </c>
      <c r="B8" s="347">
        <v>0.021874310594848474</v>
      </c>
      <c r="C8" s="347">
        <v>0.02304770074128828</v>
      </c>
      <c r="D8" s="347">
        <v>0.02123860458379402</v>
      </c>
      <c r="E8" s="347">
        <v>0.021407656664069716</v>
      </c>
      <c r="F8" s="35"/>
      <c r="G8" s="35"/>
      <c r="H8" s="35"/>
      <c r="I8" s="35"/>
      <c r="J8" s="35"/>
    </row>
    <row r="9" spans="1:10" ht="12.75">
      <c r="A9" s="214" t="s">
        <v>1090</v>
      </c>
      <c r="B9" s="348">
        <v>0.008227150872791173</v>
      </c>
      <c r="C9" s="348">
        <v>0.011970374755103855</v>
      </c>
      <c r="D9" s="348">
        <v>0.0066546711342621275</v>
      </c>
      <c r="E9" s="348">
        <v>0.011215887647797632</v>
      </c>
      <c r="F9" s="35"/>
      <c r="G9" s="35"/>
      <c r="H9" s="35"/>
      <c r="I9" s="35"/>
      <c r="J9" s="35"/>
    </row>
    <row r="10" spans="1:10" ht="12.75">
      <c r="A10" s="214" t="s">
        <v>1091</v>
      </c>
      <c r="B10" s="348">
        <v>0.0009512595713109153</v>
      </c>
      <c r="C10" s="348">
        <v>0.007116399089805392</v>
      </c>
      <c r="D10" s="348">
        <v>0.0008038797948355487</v>
      </c>
      <c r="E10" s="348">
        <v>0.0038525173189707432</v>
      </c>
      <c r="F10" s="35"/>
      <c r="G10" s="35"/>
      <c r="H10" s="35"/>
      <c r="I10" s="35"/>
      <c r="J10" s="35"/>
    </row>
    <row r="11" spans="1:10" ht="12.75">
      <c r="A11" s="215" t="s">
        <v>1092</v>
      </c>
      <c r="B11" s="349">
        <v>0.005392975845569448</v>
      </c>
      <c r="C11" s="349">
        <v>0.0018560024381357608</v>
      </c>
      <c r="D11" s="349">
        <v>0.004897990712972798</v>
      </c>
      <c r="E11" s="349">
        <v>0.00211233104036849</v>
      </c>
      <c r="F11" s="35"/>
      <c r="G11" s="35"/>
      <c r="H11" s="35"/>
      <c r="I11" s="35"/>
      <c r="J11" s="35"/>
    </row>
    <row r="12" spans="1:10" ht="12.75">
      <c r="A12" s="983" t="s">
        <v>1093</v>
      </c>
      <c r="B12" s="350">
        <v>1</v>
      </c>
      <c r="C12" s="350">
        <v>1</v>
      </c>
      <c r="D12" s="350">
        <v>0.9999999999999993</v>
      </c>
      <c r="E12" s="350">
        <v>1</v>
      </c>
      <c r="F12" s="35"/>
      <c r="G12" s="35"/>
      <c r="H12" s="35"/>
      <c r="I12" s="35"/>
      <c r="J12" s="35"/>
    </row>
    <row r="13" spans="1:10" ht="12.75">
      <c r="A13" s="35"/>
      <c r="B13" s="35"/>
      <c r="C13" s="35"/>
      <c r="D13" s="35"/>
      <c r="E13" s="35"/>
      <c r="F13" s="35"/>
      <c r="G13" s="35"/>
      <c r="H13" s="35"/>
      <c r="I13" s="35"/>
      <c r="J13" s="35"/>
    </row>
    <row r="14" spans="1:10" s="38" customFormat="1" ht="18" customHeight="1">
      <c r="A14" s="927" t="s">
        <v>462</v>
      </c>
      <c r="B14" s="216"/>
      <c r="C14" s="216"/>
      <c r="D14" s="216"/>
      <c r="E14" s="216"/>
      <c r="F14" s="37"/>
      <c r="G14" s="37"/>
      <c r="H14" s="37"/>
      <c r="I14" s="37"/>
      <c r="J14" s="37"/>
    </row>
    <row r="15" spans="1:10" s="38" customFormat="1" ht="12">
      <c r="A15" s="927" t="s">
        <v>465</v>
      </c>
      <c r="B15" s="216"/>
      <c r="C15" s="216"/>
      <c r="D15" s="216"/>
      <c r="E15" s="216"/>
      <c r="F15" s="37"/>
      <c r="G15" s="37"/>
      <c r="H15" s="37"/>
      <c r="I15" s="37"/>
      <c r="J15" s="37"/>
    </row>
  </sheetData>
  <printOptions/>
  <pageMargins left="0.7874015748031497" right="0.7874015748031497" top="0.984251968503937" bottom="0.984251968503937" header="0.5118110236220472" footer="0.5118110236220472"/>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I63"/>
  <sheetViews>
    <sheetView view="pageBreakPreview"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
    </sheetView>
  </sheetViews>
  <sheetFormatPr defaultColWidth="9.00390625" defaultRowHeight="12.75"/>
  <cols>
    <col min="1" max="1" width="51.625" style="543" customWidth="1"/>
    <col min="2" max="5" width="10.375" style="543" customWidth="1"/>
    <col min="6" max="7" width="10.375" style="546" customWidth="1"/>
    <col min="8" max="9" width="10.375" style="543" customWidth="1"/>
    <col min="10" max="16384" width="9.125" style="543" customWidth="1"/>
  </cols>
  <sheetData>
    <row r="1" spans="1:9" s="578" customFormat="1" ht="21" customHeight="1">
      <c r="A1" s="574" t="s">
        <v>664</v>
      </c>
      <c r="B1" s="575"/>
      <c r="C1" s="575"/>
      <c r="D1" s="575"/>
      <c r="E1" s="575"/>
      <c r="F1" s="575"/>
      <c r="G1" s="576"/>
      <c r="H1" s="575"/>
      <c r="I1" s="577"/>
    </row>
    <row r="2" spans="1:9" s="578" customFormat="1" ht="11.25" customHeight="1">
      <c r="A2" s="994"/>
      <c r="B2" s="579"/>
      <c r="C2" s="579"/>
      <c r="D2" s="579"/>
      <c r="E2" s="579"/>
      <c r="F2" s="579"/>
      <c r="G2" s="580"/>
      <c r="H2" s="579"/>
      <c r="I2" s="581" t="s">
        <v>1132</v>
      </c>
    </row>
    <row r="3" spans="1:9" s="541" customFormat="1" ht="12.75">
      <c r="A3" s="510"/>
      <c r="B3" s="512">
        <v>2005</v>
      </c>
      <c r="C3" s="512"/>
      <c r="D3" s="512"/>
      <c r="E3" s="513"/>
      <c r="F3" s="511">
        <v>2006</v>
      </c>
      <c r="G3" s="512"/>
      <c r="H3" s="512"/>
      <c r="I3" s="513"/>
    </row>
    <row r="4" spans="1:9" s="541" customFormat="1" ht="12.75">
      <c r="A4" s="542"/>
      <c r="B4" s="515" t="s">
        <v>1152</v>
      </c>
      <c r="C4" s="515" t="s">
        <v>1153</v>
      </c>
      <c r="D4" s="515" t="s">
        <v>1154</v>
      </c>
      <c r="E4" s="516" t="s">
        <v>1155</v>
      </c>
      <c r="F4" s="514" t="s">
        <v>1152</v>
      </c>
      <c r="G4" s="515" t="s">
        <v>1156</v>
      </c>
      <c r="H4" s="515" t="s">
        <v>1154</v>
      </c>
      <c r="I4" s="516" t="s">
        <v>1155</v>
      </c>
    </row>
    <row r="5" spans="1:9" ht="14.25">
      <c r="A5" s="986" t="s">
        <v>1095</v>
      </c>
      <c r="B5" s="631">
        <v>5158.227167404932</v>
      </c>
      <c r="C5" s="632">
        <v>5210.124982380033</v>
      </c>
      <c r="D5" s="632">
        <v>4596.50735121844</v>
      </c>
      <c r="E5" s="633">
        <v>4419.18431737205</v>
      </c>
      <c r="F5" s="631">
        <v>3963.2753549676336</v>
      </c>
      <c r="G5" s="632">
        <v>3829.4437288347085</v>
      </c>
      <c r="H5" s="632">
        <v>3798.042074346493</v>
      </c>
      <c r="I5" s="633">
        <v>3665.2205309876813</v>
      </c>
    </row>
    <row r="6" spans="1:9" ht="12.75">
      <c r="A6" s="985" t="s">
        <v>1096</v>
      </c>
      <c r="B6" s="634">
        <v>0</v>
      </c>
      <c r="C6" s="635">
        <v>0</v>
      </c>
      <c r="D6" s="635">
        <v>0</v>
      </c>
      <c r="E6" s="636">
        <v>0</v>
      </c>
      <c r="F6" s="634">
        <v>0</v>
      </c>
      <c r="G6" s="635">
        <v>0</v>
      </c>
      <c r="H6" s="635">
        <v>0</v>
      </c>
      <c r="I6" s="636">
        <v>0</v>
      </c>
    </row>
    <row r="7" spans="1:9" ht="12.75">
      <c r="A7" s="985" t="s">
        <v>1097</v>
      </c>
      <c r="B7" s="634">
        <v>5158.227167404932</v>
      </c>
      <c r="C7" s="635">
        <v>5210.124982380033</v>
      </c>
      <c r="D7" s="635">
        <v>4596.50735121844</v>
      </c>
      <c r="E7" s="636">
        <v>4419.18431737205</v>
      </c>
      <c r="F7" s="634">
        <v>3963.2753549676336</v>
      </c>
      <c r="G7" s="635">
        <v>3829.4437288347085</v>
      </c>
      <c r="H7" s="635">
        <v>3798.042074346493</v>
      </c>
      <c r="I7" s="636">
        <v>3665.2205309876813</v>
      </c>
    </row>
    <row r="8" spans="1:9" ht="14.25">
      <c r="A8" s="548" t="s">
        <v>1098</v>
      </c>
      <c r="B8" s="637">
        <v>2502.866107567345</v>
      </c>
      <c r="C8" s="638">
        <v>2611.484655989825</v>
      </c>
      <c r="D8" s="638">
        <v>2114.027291704612</v>
      </c>
      <c r="E8" s="639">
        <v>2133.7951560356173</v>
      </c>
      <c r="F8" s="637">
        <v>2111.892427892223</v>
      </c>
      <c r="G8" s="638">
        <v>2070.6266772478584</v>
      </c>
      <c r="H8" s="638">
        <v>2069.348694192859</v>
      </c>
      <c r="I8" s="639">
        <v>2028.041053674763</v>
      </c>
    </row>
    <row r="9" spans="1:9" ht="14.25">
      <c r="A9" s="548" t="s">
        <v>1099</v>
      </c>
      <c r="B9" s="637">
        <v>-290.6291607330494</v>
      </c>
      <c r="C9" s="638">
        <v>-378.56825080153186</v>
      </c>
      <c r="D9" s="638">
        <v>-369.3507432189914</v>
      </c>
      <c r="E9" s="639">
        <v>-445.57598512140623</v>
      </c>
      <c r="F9" s="637">
        <v>-449.97459129883475</v>
      </c>
      <c r="G9" s="638">
        <v>-477.7681978443935</v>
      </c>
      <c r="H9" s="638">
        <v>-470.6939164549066</v>
      </c>
      <c r="I9" s="639">
        <v>-455.2801115076464</v>
      </c>
    </row>
    <row r="10" spans="1:9" ht="12.75">
      <c r="A10" s="548" t="s">
        <v>1100</v>
      </c>
      <c r="B10" s="637">
        <v>2945.990220570636</v>
      </c>
      <c r="C10" s="638">
        <v>2977.2085771917386</v>
      </c>
      <c r="D10" s="638">
        <v>2851.830802732819</v>
      </c>
      <c r="E10" s="639">
        <v>2730.9651464578396</v>
      </c>
      <c r="F10" s="637">
        <v>2301.357518374245</v>
      </c>
      <c r="G10" s="638">
        <v>2236.5852494312435</v>
      </c>
      <c r="H10" s="638">
        <v>2199.3872966085405</v>
      </c>
      <c r="I10" s="639">
        <v>2092.459588820565</v>
      </c>
    </row>
    <row r="11" spans="1:9" ht="12.75">
      <c r="A11" s="544"/>
      <c r="B11" s="637"/>
      <c r="C11" s="638"/>
      <c r="D11" s="638"/>
      <c r="E11" s="639"/>
      <c r="F11" s="637"/>
      <c r="G11" s="638"/>
      <c r="H11" s="638"/>
      <c r="I11" s="639"/>
    </row>
    <row r="12" spans="1:9" ht="12.75">
      <c r="A12" s="986" t="s">
        <v>1101</v>
      </c>
      <c r="B12" s="631">
        <v>0</v>
      </c>
      <c r="C12" s="632">
        <v>0</v>
      </c>
      <c r="D12" s="632">
        <v>0</v>
      </c>
      <c r="E12" s="633">
        <v>0</v>
      </c>
      <c r="F12" s="631">
        <v>0</v>
      </c>
      <c r="G12" s="632">
        <v>0</v>
      </c>
      <c r="H12" s="632">
        <v>0</v>
      </c>
      <c r="I12" s="633">
        <v>0</v>
      </c>
    </row>
    <row r="13" spans="1:9" ht="12.75">
      <c r="A13" s="544"/>
      <c r="B13" s="637"/>
      <c r="C13" s="638"/>
      <c r="D13" s="638"/>
      <c r="E13" s="639"/>
      <c r="F13" s="637"/>
      <c r="G13" s="638"/>
      <c r="H13" s="638"/>
      <c r="I13" s="639"/>
    </row>
    <row r="14" spans="1:9" ht="14.25">
      <c r="A14" s="986" t="s">
        <v>1102</v>
      </c>
      <c r="B14" s="631">
        <v>2362.484607999133</v>
      </c>
      <c r="C14" s="632">
        <v>1965.7755835012513</v>
      </c>
      <c r="D14" s="632">
        <v>1965.7394855789983</v>
      </c>
      <c r="E14" s="633">
        <v>2426.3803140127984</v>
      </c>
      <c r="F14" s="631">
        <v>2880.697874436904</v>
      </c>
      <c r="G14" s="632">
        <v>2933.165022641288</v>
      </c>
      <c r="H14" s="632">
        <v>3156.1225152245893</v>
      </c>
      <c r="I14" s="633">
        <v>3381.0998525570776</v>
      </c>
    </row>
    <row r="15" spans="1:9" ht="12.75">
      <c r="A15" s="985" t="s">
        <v>1096</v>
      </c>
      <c r="B15" s="634">
        <v>1943.2609191179704</v>
      </c>
      <c r="C15" s="635">
        <v>1473.5171264009605</v>
      </c>
      <c r="D15" s="635">
        <v>1379.7452600995998</v>
      </c>
      <c r="E15" s="636">
        <v>1772.9571490292049</v>
      </c>
      <c r="F15" s="634">
        <v>2178.2833667851296</v>
      </c>
      <c r="G15" s="635">
        <v>2210.1129620334386</v>
      </c>
      <c r="H15" s="635">
        <v>2367.8877013066162</v>
      </c>
      <c r="I15" s="636">
        <v>2562.646464212933</v>
      </c>
    </row>
    <row r="16" spans="1:9" ht="12.75">
      <c r="A16" s="548" t="s">
        <v>1100</v>
      </c>
      <c r="B16" s="637">
        <v>134.71379140237136</v>
      </c>
      <c r="C16" s="638">
        <v>176.544113</v>
      </c>
      <c r="D16" s="638">
        <v>231.15682</v>
      </c>
      <c r="E16" s="639">
        <v>273.1449318119622</v>
      </c>
      <c r="F16" s="637">
        <v>375.9257999209338</v>
      </c>
      <c r="G16" s="638">
        <v>508.2559499209339</v>
      </c>
      <c r="H16" s="638">
        <v>462.6357111029691</v>
      </c>
      <c r="I16" s="639">
        <v>546.7089849841653</v>
      </c>
    </row>
    <row r="17" spans="1:9" ht="12.75">
      <c r="A17" s="548" t="s">
        <v>1103</v>
      </c>
      <c r="B17" s="637">
        <v>1712.7029081259618</v>
      </c>
      <c r="C17" s="638">
        <v>1188.0274506475514</v>
      </c>
      <c r="D17" s="638">
        <v>1020.1181742789507</v>
      </c>
      <c r="E17" s="639">
        <v>1396.5956799926373</v>
      </c>
      <c r="F17" s="637">
        <v>1659.011775052024</v>
      </c>
      <c r="G17" s="638">
        <v>1542.7138350470134</v>
      </c>
      <c r="H17" s="638">
        <v>1741.8599776054155</v>
      </c>
      <c r="I17" s="639">
        <v>1900.0751599065359</v>
      </c>
    </row>
    <row r="18" spans="1:9" ht="12.75">
      <c r="A18" s="548" t="s">
        <v>1104</v>
      </c>
      <c r="B18" s="637">
        <v>95.84421958963715</v>
      </c>
      <c r="C18" s="638">
        <v>108.94556275340905</v>
      </c>
      <c r="D18" s="638">
        <v>128.47026582064902</v>
      </c>
      <c r="E18" s="639">
        <v>103.2165372246054</v>
      </c>
      <c r="F18" s="637">
        <v>143.34579181217183</v>
      </c>
      <c r="G18" s="638">
        <v>159.1431770654914</v>
      </c>
      <c r="H18" s="638">
        <v>163.39201259823196</v>
      </c>
      <c r="I18" s="639">
        <v>115.86231932223149</v>
      </c>
    </row>
    <row r="19" spans="1:9" ht="12.75">
      <c r="A19" s="985" t="s">
        <v>1097</v>
      </c>
      <c r="B19" s="634">
        <v>419.2236888811626</v>
      </c>
      <c r="C19" s="635">
        <v>492.25845710029097</v>
      </c>
      <c r="D19" s="635">
        <v>585.9942254793986</v>
      </c>
      <c r="E19" s="636">
        <v>653.4231649835933</v>
      </c>
      <c r="F19" s="634">
        <v>702.4145076517747</v>
      </c>
      <c r="G19" s="635">
        <v>723.0520606078494</v>
      </c>
      <c r="H19" s="635">
        <v>788.234813917973</v>
      </c>
      <c r="I19" s="636">
        <v>818.4533883441447</v>
      </c>
    </row>
    <row r="20" spans="1:9" ht="12.75">
      <c r="A20" s="548" t="s">
        <v>1105</v>
      </c>
      <c r="B20" s="637">
        <v>6.772060966443914</v>
      </c>
      <c r="C20" s="638">
        <v>6.795069101097743</v>
      </c>
      <c r="D20" s="638">
        <v>7.355445002888799</v>
      </c>
      <c r="E20" s="639">
        <v>6.629921823471365</v>
      </c>
      <c r="F20" s="637">
        <v>19.32785569297945</v>
      </c>
      <c r="G20" s="638">
        <v>31.275724372772686</v>
      </c>
      <c r="H20" s="638">
        <v>31.096260922472815</v>
      </c>
      <c r="I20" s="639">
        <v>53.58134398183892</v>
      </c>
    </row>
    <row r="21" spans="1:9" ht="12.75">
      <c r="A21" s="548" t="s">
        <v>1100</v>
      </c>
      <c r="B21" s="637">
        <v>412.4516279147187</v>
      </c>
      <c r="C21" s="638">
        <v>485.46338799919323</v>
      </c>
      <c r="D21" s="638">
        <v>578.6387804765097</v>
      </c>
      <c r="E21" s="639">
        <v>646.7932431601218</v>
      </c>
      <c r="F21" s="637">
        <v>683.0866519587953</v>
      </c>
      <c r="G21" s="638">
        <v>691.7763362350767</v>
      </c>
      <c r="H21" s="638">
        <v>757.1385529955003</v>
      </c>
      <c r="I21" s="639">
        <v>764.8720443623058</v>
      </c>
    </row>
    <row r="22" spans="1:9" ht="12.75">
      <c r="A22" s="544"/>
      <c r="B22" s="637"/>
      <c r="C22" s="638"/>
      <c r="D22" s="638"/>
      <c r="E22" s="639"/>
      <c r="F22" s="637"/>
      <c r="G22" s="638"/>
      <c r="H22" s="638"/>
      <c r="I22" s="639"/>
    </row>
    <row r="23" spans="1:9" ht="14.25">
      <c r="A23" s="986" t="s">
        <v>1106</v>
      </c>
      <c r="B23" s="631">
        <v>3312.4439477946084</v>
      </c>
      <c r="C23" s="632">
        <v>3765.4397558510673</v>
      </c>
      <c r="D23" s="632">
        <v>3757.832568658522</v>
      </c>
      <c r="E23" s="633">
        <v>4167.848646445896</v>
      </c>
      <c r="F23" s="631">
        <v>4821.789354039632</v>
      </c>
      <c r="G23" s="632">
        <v>5373.846634972028</v>
      </c>
      <c r="H23" s="632">
        <v>6475.574842590683</v>
      </c>
      <c r="I23" s="633">
        <v>7026.109404727335</v>
      </c>
    </row>
    <row r="24" spans="1:9" ht="12.75">
      <c r="A24" s="985" t="s">
        <v>1096</v>
      </c>
      <c r="B24" s="634">
        <v>1518.449475410093</v>
      </c>
      <c r="C24" s="635">
        <v>1668.3770419794828</v>
      </c>
      <c r="D24" s="635">
        <v>1843.0154293642486</v>
      </c>
      <c r="E24" s="636">
        <v>1991.8295765339</v>
      </c>
      <c r="F24" s="634">
        <v>2337.8648774274084</v>
      </c>
      <c r="G24" s="635">
        <v>2733.0900336612185</v>
      </c>
      <c r="H24" s="635">
        <v>3239.817990310389</v>
      </c>
      <c r="I24" s="636">
        <v>3465.5041537351344</v>
      </c>
    </row>
    <row r="25" spans="1:9" ht="12.75">
      <c r="A25" s="548" t="s">
        <v>1105</v>
      </c>
      <c r="B25" s="634">
        <v>0</v>
      </c>
      <c r="C25" s="635">
        <v>0</v>
      </c>
      <c r="D25" s="635">
        <v>0</v>
      </c>
      <c r="E25" s="636">
        <v>0</v>
      </c>
      <c r="F25" s="634">
        <v>0</v>
      </c>
      <c r="G25" s="635">
        <v>0</v>
      </c>
      <c r="H25" s="635">
        <v>112.48421386316807</v>
      </c>
      <c r="I25" s="636">
        <v>178.95215841867648</v>
      </c>
    </row>
    <row r="26" spans="1:9" ht="12.75">
      <c r="A26" s="548" t="s">
        <v>1100</v>
      </c>
      <c r="B26" s="637">
        <v>545.9612301031183</v>
      </c>
      <c r="C26" s="638">
        <v>691.4842181890975</v>
      </c>
      <c r="D26" s="638">
        <v>765.5726133204364</v>
      </c>
      <c r="E26" s="639">
        <v>921.9899442565182</v>
      </c>
      <c r="F26" s="637">
        <v>1176.2405699829633</v>
      </c>
      <c r="G26" s="638">
        <v>1451.3751851729232</v>
      </c>
      <c r="H26" s="638">
        <v>1768.1578411754128</v>
      </c>
      <c r="I26" s="639">
        <v>1923.4823226001236</v>
      </c>
    </row>
    <row r="27" spans="1:9" ht="12.75">
      <c r="A27" s="548" t="s">
        <v>1107</v>
      </c>
      <c r="B27" s="637">
        <v>972.4882453069746</v>
      </c>
      <c r="C27" s="638">
        <v>976.8928237903853</v>
      </c>
      <c r="D27" s="638">
        <v>1077.4428160438124</v>
      </c>
      <c r="E27" s="639">
        <v>1069.8396322773817</v>
      </c>
      <c r="F27" s="637">
        <v>1161.6243074444455</v>
      </c>
      <c r="G27" s="638">
        <v>1281.714848488295</v>
      </c>
      <c r="H27" s="638">
        <v>1359.1759352718082</v>
      </c>
      <c r="I27" s="639">
        <v>1363.0696727163343</v>
      </c>
    </row>
    <row r="28" spans="1:9" ht="12.75">
      <c r="A28" s="985" t="s">
        <v>1097</v>
      </c>
      <c r="B28" s="634">
        <v>1793.9944723845151</v>
      </c>
      <c r="C28" s="635">
        <v>2097.062713871585</v>
      </c>
      <c r="D28" s="635">
        <v>1914.8171392942734</v>
      </c>
      <c r="E28" s="636">
        <v>2176.0190699119953</v>
      </c>
      <c r="F28" s="634">
        <v>2483.924476612223</v>
      </c>
      <c r="G28" s="635">
        <v>2640.7566013108103</v>
      </c>
      <c r="H28" s="635">
        <v>3235.756852280295</v>
      </c>
      <c r="I28" s="636">
        <v>3560.6052509922</v>
      </c>
    </row>
    <row r="29" spans="1:9" ht="12.75">
      <c r="A29" s="548" t="s">
        <v>1105</v>
      </c>
      <c r="B29" s="637">
        <v>2.8980407295112562</v>
      </c>
      <c r="C29" s="638">
        <v>27.732980202778357</v>
      </c>
      <c r="D29" s="638">
        <v>37.67060259327242</v>
      </c>
      <c r="E29" s="639">
        <v>37.12935684594264</v>
      </c>
      <c r="F29" s="637">
        <v>140.45522361350424</v>
      </c>
      <c r="G29" s="638">
        <v>139.94113509865377</v>
      </c>
      <c r="H29" s="638">
        <v>140.18684782419737</v>
      </c>
      <c r="I29" s="639">
        <v>237.2277349053854</v>
      </c>
    </row>
    <row r="30" spans="1:9" ht="12.75">
      <c r="A30" s="548" t="s">
        <v>1100</v>
      </c>
      <c r="B30" s="637">
        <v>1791.0964316550037</v>
      </c>
      <c r="C30" s="638">
        <v>2069.3297336688065</v>
      </c>
      <c r="D30" s="638">
        <v>1877.146536701001</v>
      </c>
      <c r="E30" s="639">
        <v>2138.8897130660525</v>
      </c>
      <c r="F30" s="637">
        <v>2343.4692529987187</v>
      </c>
      <c r="G30" s="638">
        <v>2500.8154662121565</v>
      </c>
      <c r="H30" s="638">
        <v>3095.5700044560976</v>
      </c>
      <c r="I30" s="639">
        <v>3323.377516086815</v>
      </c>
    </row>
    <row r="31" spans="1:9" ht="12.75">
      <c r="A31" s="545"/>
      <c r="B31" s="637"/>
      <c r="C31" s="638"/>
      <c r="D31" s="638"/>
      <c r="E31" s="639"/>
      <c r="F31" s="637"/>
      <c r="G31" s="638"/>
      <c r="H31" s="638"/>
      <c r="I31" s="639"/>
    </row>
    <row r="32" spans="1:9" ht="12.75">
      <c r="A32" s="986" t="s">
        <v>1108</v>
      </c>
      <c r="B32" s="631">
        <v>2363.3369139855236</v>
      </c>
      <c r="C32" s="632">
        <v>2701.1971012224926</v>
      </c>
      <c r="D32" s="632">
        <v>3596.156917022737</v>
      </c>
      <c r="E32" s="633">
        <v>4076.1487159979515</v>
      </c>
      <c r="F32" s="631">
        <v>4446.415752502373</v>
      </c>
      <c r="G32" s="632">
        <v>5153.684949865394</v>
      </c>
      <c r="H32" s="632">
        <v>5460.513726342186</v>
      </c>
      <c r="I32" s="633">
        <v>5597.470184320986</v>
      </c>
    </row>
    <row r="33" spans="1:9" ht="12.75">
      <c r="A33" s="545"/>
      <c r="B33" s="637"/>
      <c r="C33" s="638"/>
      <c r="D33" s="638"/>
      <c r="E33" s="639"/>
      <c r="F33" s="637"/>
      <c r="G33" s="638"/>
      <c r="H33" s="638"/>
      <c r="I33" s="639"/>
    </row>
    <row r="34" spans="1:9" ht="12.75">
      <c r="A34" s="987" t="s">
        <v>1109</v>
      </c>
      <c r="B34" s="640">
        <v>13196.492637184196</v>
      </c>
      <c r="C34" s="641">
        <v>13642.537422954843</v>
      </c>
      <c r="D34" s="641">
        <v>13916.236322478697</v>
      </c>
      <c r="E34" s="642">
        <v>15089.561993828695</v>
      </c>
      <c r="F34" s="640">
        <v>16112.178335946543</v>
      </c>
      <c r="G34" s="641">
        <v>17290.14033631342</v>
      </c>
      <c r="H34" s="641">
        <v>18890.25315850395</v>
      </c>
      <c r="I34" s="642">
        <v>19669.89997259308</v>
      </c>
    </row>
    <row r="35" spans="1:9" ht="12.75">
      <c r="A35" s="582"/>
      <c r="B35" s="643"/>
      <c r="C35" s="643"/>
      <c r="D35" s="643"/>
      <c r="E35" s="643"/>
      <c r="F35" s="643"/>
      <c r="G35" s="643"/>
      <c r="H35" s="643"/>
      <c r="I35" s="643"/>
    </row>
    <row r="36" spans="1:9" ht="12.75">
      <c r="A36" s="988" t="s">
        <v>1110</v>
      </c>
      <c r="B36" s="644"/>
      <c r="C36" s="644"/>
      <c r="D36" s="644"/>
      <c r="E36" s="644"/>
      <c r="F36" s="644"/>
      <c r="G36" s="644"/>
      <c r="H36" s="644"/>
      <c r="I36" s="644"/>
    </row>
    <row r="37" spans="1:9" ht="14.25">
      <c r="A37" s="547" t="s">
        <v>1111</v>
      </c>
      <c r="B37" s="645">
        <v>9734.782242656132</v>
      </c>
      <c r="C37" s="646">
        <v>10500.643254574401</v>
      </c>
      <c r="D37" s="646">
        <v>10693.475633014848</v>
      </c>
      <c r="E37" s="647">
        <v>11324.77526826559</v>
      </c>
      <c r="F37" s="645">
        <v>11596.030091734003</v>
      </c>
      <c r="G37" s="646">
        <v>12346.93734061876</v>
      </c>
      <c r="H37" s="646">
        <v>13282.547466886948</v>
      </c>
      <c r="I37" s="647">
        <v>13641.749354645013</v>
      </c>
    </row>
    <row r="38" spans="1:9" ht="12.75">
      <c r="A38" s="548" t="s">
        <v>1112</v>
      </c>
      <c r="B38" s="637">
        <v>3461.7103945280633</v>
      </c>
      <c r="C38" s="638">
        <v>3141.8941683804433</v>
      </c>
      <c r="D38" s="638">
        <v>3222.760689463849</v>
      </c>
      <c r="E38" s="639">
        <v>3764.7867255631045</v>
      </c>
      <c r="F38" s="637">
        <v>4516.148244212538</v>
      </c>
      <c r="G38" s="638">
        <v>4943.202995694657</v>
      </c>
      <c r="H38" s="638">
        <v>5607.705691617005</v>
      </c>
      <c r="I38" s="639">
        <v>6028.1506179480675</v>
      </c>
    </row>
    <row r="39" spans="1:9" ht="12.75">
      <c r="A39" s="548"/>
      <c r="B39" s="637"/>
      <c r="C39" s="638"/>
      <c r="D39" s="638"/>
      <c r="E39" s="639"/>
      <c r="F39" s="637"/>
      <c r="G39" s="638"/>
      <c r="H39" s="638"/>
      <c r="I39" s="639"/>
    </row>
    <row r="40" spans="1:9" ht="12.75">
      <c r="A40" s="548" t="s">
        <v>1113</v>
      </c>
      <c r="B40" s="637">
        <v>5779.225693061451</v>
      </c>
      <c r="C40" s="638">
        <v>5896.796189092523</v>
      </c>
      <c r="D40" s="638">
        <v>5313.5500501637825</v>
      </c>
      <c r="E40" s="639">
        <v>5163.632038450316</v>
      </c>
      <c r="F40" s="637">
        <v>4746.213499130441</v>
      </c>
      <c r="G40" s="638">
        <v>4616.734146171517</v>
      </c>
      <c r="H40" s="638">
        <v>4593.722964439583</v>
      </c>
      <c r="I40" s="639">
        <v>4500.571902952437</v>
      </c>
    </row>
    <row r="41" spans="1:9" ht="12.75">
      <c r="A41" s="548" t="s">
        <v>1114</v>
      </c>
      <c r="B41" s="637">
        <v>7417.266944122745</v>
      </c>
      <c r="C41" s="638">
        <v>7745.741233862319</v>
      </c>
      <c r="D41" s="638">
        <v>8602.686272314917</v>
      </c>
      <c r="E41" s="639">
        <v>9925.92995537838</v>
      </c>
      <c r="F41" s="637">
        <v>11365.9648368161</v>
      </c>
      <c r="G41" s="638">
        <v>12673.406190141905</v>
      </c>
      <c r="H41" s="638">
        <v>14296.530194064371</v>
      </c>
      <c r="I41" s="639">
        <v>15169.328069640642</v>
      </c>
    </row>
    <row r="42" spans="1:9" ht="12.75">
      <c r="A42" s="548"/>
      <c r="B42" s="637"/>
      <c r="C42" s="638"/>
      <c r="D42" s="638"/>
      <c r="E42" s="639"/>
      <c r="F42" s="637"/>
      <c r="G42" s="638"/>
      <c r="H42" s="638"/>
      <c r="I42" s="639"/>
    </row>
    <row r="43" spans="1:9" ht="14.25">
      <c r="A43" s="548" t="s">
        <v>1115</v>
      </c>
      <c r="B43" s="637">
        <v>383.07268924336324</v>
      </c>
      <c r="C43" s="638">
        <v>329.2450566348364</v>
      </c>
      <c r="D43" s="638">
        <v>388.879432760148</v>
      </c>
      <c r="E43" s="639">
        <v>515.5162325996432</v>
      </c>
      <c r="F43" s="637">
        <v>676.5289362423687</v>
      </c>
      <c r="G43" s="638">
        <v>750.8314314223547</v>
      </c>
      <c r="H43" s="638">
        <v>736.7718067889806</v>
      </c>
      <c r="I43" s="639">
        <v>756.2380495957328</v>
      </c>
    </row>
    <row r="44" spans="1:9" ht="14.25">
      <c r="A44" s="548" t="s">
        <v>1116</v>
      </c>
      <c r="B44" s="637">
        <v>1438.6996817562392</v>
      </c>
      <c r="C44" s="638">
        <v>1639.357031784792</v>
      </c>
      <c r="D44" s="638">
        <v>1763.576301797942</v>
      </c>
      <c r="E44" s="639">
        <v>1666.3190446329031</v>
      </c>
      <c r="F44" s="637">
        <v>1753.5029589058147</v>
      </c>
      <c r="G44" s="638">
        <v>1922.422147492043</v>
      </c>
      <c r="H44" s="638">
        <v>1962.75052825535</v>
      </c>
      <c r="I44" s="639">
        <v>1914.422195088473</v>
      </c>
    </row>
    <row r="45" spans="1:9" ht="12.75">
      <c r="A45" s="548"/>
      <c r="B45" s="637"/>
      <c r="C45" s="638"/>
      <c r="D45" s="638"/>
      <c r="E45" s="639"/>
      <c r="F45" s="637"/>
      <c r="G45" s="638"/>
      <c r="H45" s="638"/>
      <c r="I45" s="639"/>
    </row>
    <row r="46" spans="1:9" ht="14.25">
      <c r="A46" s="548" t="s">
        <v>1117</v>
      </c>
      <c r="B46" s="637">
        <v>887.6645643591867</v>
      </c>
      <c r="C46" s="638">
        <v>1077.7970824275071</v>
      </c>
      <c r="D46" s="638">
        <v>1743.6664684086372</v>
      </c>
      <c r="E46" s="639">
        <v>1768.2123109013655</v>
      </c>
      <c r="F46" s="637">
        <v>2353.8510246843252</v>
      </c>
      <c r="G46" s="638">
        <v>2838.743141039796</v>
      </c>
      <c r="H46" s="638">
        <v>3382.7435084811377</v>
      </c>
      <c r="I46" s="639">
        <v>3663.119759444503</v>
      </c>
    </row>
    <row r="47" spans="1:9" ht="12.75">
      <c r="A47" s="549" t="s">
        <v>1118</v>
      </c>
      <c r="B47" s="648">
        <v>534.1170045312961</v>
      </c>
      <c r="C47" s="649">
        <v>579.1988609387033</v>
      </c>
      <c r="D47" s="649">
        <v>1189.259432141677</v>
      </c>
      <c r="E47" s="650">
        <v>1200.8294372655223</v>
      </c>
      <c r="F47" s="648">
        <v>1629.4005223830686</v>
      </c>
      <c r="G47" s="649">
        <v>1817.3284145393836</v>
      </c>
      <c r="H47" s="649">
        <v>2039.262685584786</v>
      </c>
      <c r="I47" s="650">
        <v>2177.6183649469913</v>
      </c>
    </row>
    <row r="48" ht="12.75">
      <c r="A48" s="546"/>
    </row>
    <row r="49" spans="1:7" s="532" customFormat="1" ht="12">
      <c r="A49" s="989" t="s">
        <v>1119</v>
      </c>
      <c r="F49" s="553"/>
      <c r="G49" s="553"/>
    </row>
    <row r="50" spans="1:7" s="532" customFormat="1" ht="12">
      <c r="A50" s="990" t="s">
        <v>1133</v>
      </c>
      <c r="F50" s="553"/>
      <c r="G50" s="553"/>
    </row>
    <row r="51" spans="1:7" s="532" customFormat="1" ht="12">
      <c r="A51" s="991" t="s">
        <v>1120</v>
      </c>
      <c r="F51" s="553"/>
      <c r="G51" s="553"/>
    </row>
    <row r="52" spans="1:7" s="532" customFormat="1" ht="12">
      <c r="A52" s="990" t="s">
        <v>1121</v>
      </c>
      <c r="F52" s="553"/>
      <c r="G52" s="553"/>
    </row>
    <row r="53" spans="1:7" s="532" customFormat="1" ht="12">
      <c r="A53" s="990" t="s">
        <v>1123</v>
      </c>
      <c r="F53" s="553"/>
      <c r="G53" s="553"/>
    </row>
    <row r="54" spans="1:7" s="532" customFormat="1" ht="12">
      <c r="A54" s="991" t="s">
        <v>1124</v>
      </c>
      <c r="F54" s="553"/>
      <c r="G54" s="553"/>
    </row>
    <row r="55" spans="1:7" s="532" customFormat="1" ht="12">
      <c r="A55" s="990" t="s">
        <v>1125</v>
      </c>
      <c r="F55" s="553"/>
      <c r="G55" s="553"/>
    </row>
    <row r="56" spans="1:7" s="532" customFormat="1" ht="12">
      <c r="A56" s="990" t="s">
        <v>1126</v>
      </c>
      <c r="F56" s="553"/>
      <c r="G56" s="553"/>
    </row>
    <row r="57" spans="1:7" s="532" customFormat="1" ht="12">
      <c r="A57" s="990" t="s">
        <v>1127</v>
      </c>
      <c r="F57" s="553"/>
      <c r="G57" s="553"/>
    </row>
    <row r="58" spans="1:7" s="532" customFormat="1" ht="12">
      <c r="A58" s="990" t="s">
        <v>1128</v>
      </c>
      <c r="F58" s="553"/>
      <c r="G58" s="553"/>
    </row>
    <row r="59" spans="1:7" s="532" customFormat="1" ht="12">
      <c r="A59" s="991" t="s">
        <v>1129</v>
      </c>
      <c r="F59" s="553"/>
      <c r="G59" s="553"/>
    </row>
    <row r="60" spans="1:7" s="532" customFormat="1" ht="12">
      <c r="A60" s="992" t="s">
        <v>1130</v>
      </c>
      <c r="F60" s="553"/>
      <c r="G60" s="553"/>
    </row>
    <row r="61" spans="1:7" s="532" customFormat="1" ht="12">
      <c r="A61" s="992"/>
      <c r="F61" s="553"/>
      <c r="G61" s="553"/>
    </row>
    <row r="62" spans="1:7" s="532" customFormat="1" ht="12">
      <c r="A62" s="993" t="s">
        <v>1131</v>
      </c>
      <c r="F62" s="553"/>
      <c r="G62" s="553"/>
    </row>
    <row r="63" spans="1:7" s="532" customFormat="1" ht="12.75">
      <c r="A63" s="543"/>
      <c r="F63" s="553"/>
      <c r="G63" s="553"/>
    </row>
  </sheetData>
  <printOptions/>
  <pageMargins left="0.75" right="0.75" top="1" bottom="1" header="0.5" footer="0.5"/>
  <pageSetup horizontalDpi="600" verticalDpi="600" orientation="portrait" paperSize="9" scale="65" r:id="rId1"/>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1:P59"/>
  <sheetViews>
    <sheetView view="pageBreakPreview" zoomScaleSheetLayoutView="100" workbookViewId="0" topLeftCell="A1">
      <selection activeCell="A1" sqref="A1"/>
    </sheetView>
  </sheetViews>
  <sheetFormatPr defaultColWidth="9.00390625" defaultRowHeight="12.75"/>
  <cols>
    <col min="1" max="1" width="58.375" style="543" customWidth="1"/>
    <col min="2" max="11" width="10.125" style="543" customWidth="1"/>
    <col min="12" max="16384" width="9.125" style="543" customWidth="1"/>
  </cols>
  <sheetData>
    <row r="1" spans="1:16" s="587" customFormat="1" ht="21" customHeight="1">
      <c r="A1" s="583" t="s">
        <v>665</v>
      </c>
      <c r="B1" s="584"/>
      <c r="C1" s="585"/>
      <c r="D1" s="585"/>
      <c r="E1" s="585"/>
      <c r="F1" s="585"/>
      <c r="G1" s="586"/>
      <c r="I1" s="585"/>
      <c r="J1" s="585"/>
      <c r="K1" s="577"/>
      <c r="L1" s="588"/>
      <c r="M1" s="588"/>
      <c r="N1" s="588"/>
      <c r="O1" s="588"/>
      <c r="P1" s="588"/>
    </row>
    <row r="2" spans="1:16" s="587" customFormat="1" ht="11.25" customHeight="1">
      <c r="A2" s="994"/>
      <c r="B2" s="589"/>
      <c r="C2" s="590"/>
      <c r="D2" s="590"/>
      <c r="E2" s="590"/>
      <c r="F2" s="590"/>
      <c r="G2" s="591"/>
      <c r="H2" s="592"/>
      <c r="I2" s="590"/>
      <c r="J2" s="590"/>
      <c r="K2" s="581" t="s">
        <v>1132</v>
      </c>
      <c r="L2" s="588"/>
      <c r="M2" s="588"/>
      <c r="N2" s="588"/>
      <c r="O2" s="588"/>
      <c r="P2" s="588"/>
    </row>
    <row r="3" spans="1:16" s="541" customFormat="1" ht="12.75">
      <c r="A3" s="510"/>
      <c r="B3" s="512">
        <v>2005</v>
      </c>
      <c r="C3" s="593"/>
      <c r="D3" s="593"/>
      <c r="E3" s="593"/>
      <c r="F3" s="593"/>
      <c r="G3" s="518">
        <v>2006</v>
      </c>
      <c r="H3" s="518"/>
      <c r="I3" s="594"/>
      <c r="J3" s="594"/>
      <c r="K3" s="594"/>
      <c r="L3" s="595"/>
      <c r="M3" s="595"/>
      <c r="N3" s="595"/>
      <c r="O3" s="595"/>
      <c r="P3" s="595"/>
    </row>
    <row r="4" spans="1:16" s="541" customFormat="1" ht="12.75">
      <c r="A4" s="542"/>
      <c r="B4" s="1002" t="s">
        <v>179</v>
      </c>
      <c r="C4" s="138" t="s">
        <v>180</v>
      </c>
      <c r="D4" s="138" t="s">
        <v>181</v>
      </c>
      <c r="E4" s="138" t="s">
        <v>182</v>
      </c>
      <c r="F4" s="138" t="s">
        <v>176</v>
      </c>
      <c r="G4" s="138" t="s">
        <v>179</v>
      </c>
      <c r="H4" s="138" t="s">
        <v>180</v>
      </c>
      <c r="I4" s="138" t="s">
        <v>181</v>
      </c>
      <c r="J4" s="138" t="s">
        <v>182</v>
      </c>
      <c r="K4" s="138" t="s">
        <v>176</v>
      </c>
      <c r="L4" s="595"/>
      <c r="M4" s="595"/>
      <c r="N4" s="595"/>
      <c r="O4" s="595"/>
      <c r="P4" s="595"/>
    </row>
    <row r="5" spans="1:11" ht="14.25">
      <c r="A5" s="985" t="s">
        <v>1134</v>
      </c>
      <c r="B5" s="519">
        <v>43.95295461319615</v>
      </c>
      <c r="C5" s="520">
        <v>70.81865378554104</v>
      </c>
      <c r="D5" s="520">
        <v>22.830900752797387</v>
      </c>
      <c r="E5" s="520">
        <v>164.0131737645816</v>
      </c>
      <c r="F5" s="520">
        <v>301.6156829161162</v>
      </c>
      <c r="G5" s="519">
        <v>73.6078764252001</v>
      </c>
      <c r="H5" s="520">
        <v>29.09376225026551</v>
      </c>
      <c r="I5" s="520">
        <v>43.823975473062916</v>
      </c>
      <c r="J5" s="520">
        <v>64.09699070258047</v>
      </c>
      <c r="K5" s="521">
        <v>210.62260485110897</v>
      </c>
    </row>
    <row r="6" spans="1:11" ht="12.75">
      <c r="A6" s="985" t="s">
        <v>1096</v>
      </c>
      <c r="B6" s="522">
        <v>0</v>
      </c>
      <c r="C6" s="523">
        <v>0</v>
      </c>
      <c r="D6" s="523">
        <v>0</v>
      </c>
      <c r="E6" s="523">
        <v>0</v>
      </c>
      <c r="F6" s="523">
        <v>0</v>
      </c>
      <c r="G6" s="522">
        <v>0</v>
      </c>
      <c r="H6" s="523">
        <v>0</v>
      </c>
      <c r="I6" s="523">
        <v>0</v>
      </c>
      <c r="J6" s="523">
        <v>0</v>
      </c>
      <c r="K6" s="524">
        <v>0</v>
      </c>
    </row>
    <row r="7" spans="1:11" ht="12.75">
      <c r="A7" s="985" t="s">
        <v>1097</v>
      </c>
      <c r="B7" s="522">
        <v>43.95295461319615</v>
      </c>
      <c r="C7" s="523">
        <v>70.81865378554104</v>
      </c>
      <c r="D7" s="523">
        <v>22.830900752797387</v>
      </c>
      <c r="E7" s="523">
        <v>164.0131737645816</v>
      </c>
      <c r="F7" s="523">
        <v>301.6156829161162</v>
      </c>
      <c r="G7" s="522">
        <v>73.6078764252001</v>
      </c>
      <c r="H7" s="523">
        <v>29.09376225026551</v>
      </c>
      <c r="I7" s="523">
        <v>43.823975473062916</v>
      </c>
      <c r="J7" s="523">
        <v>64.09699070258047</v>
      </c>
      <c r="K7" s="524">
        <v>210.62260485110897</v>
      </c>
    </row>
    <row r="8" spans="1:11" ht="12.75">
      <c r="A8" s="548" t="s">
        <v>1105</v>
      </c>
      <c r="B8" s="562">
        <v>0.8936272067971087</v>
      </c>
      <c r="C8" s="561">
        <v>6.566786628450867</v>
      </c>
      <c r="D8" s="561">
        <v>4.662734931402526</v>
      </c>
      <c r="E8" s="561">
        <v>2.4250409968248894</v>
      </c>
      <c r="F8" s="561">
        <v>14.548189763475392</v>
      </c>
      <c r="G8" s="562">
        <v>4.831248525060648</v>
      </c>
      <c r="H8" s="561">
        <v>9.290625864837445</v>
      </c>
      <c r="I8" s="561">
        <v>3.652032205457483</v>
      </c>
      <c r="J8" s="561">
        <v>0.5081975666839943</v>
      </c>
      <c r="K8" s="563">
        <v>18.28210416203957</v>
      </c>
    </row>
    <row r="9" spans="1:11" ht="14.25">
      <c r="A9" s="548" t="s">
        <v>1135</v>
      </c>
      <c r="B9" s="562">
        <v>5.474703958142857</v>
      </c>
      <c r="C9" s="561">
        <v>11.527194973051575</v>
      </c>
      <c r="D9" s="561">
        <v>0</v>
      </c>
      <c r="E9" s="561">
        <v>5.559206566315137</v>
      </c>
      <c r="F9" s="561">
        <v>22.56110549750957</v>
      </c>
      <c r="G9" s="562">
        <v>27.14175781064572</v>
      </c>
      <c r="H9" s="561">
        <v>6.117093864795454</v>
      </c>
      <c r="I9" s="561">
        <v>16.581021187697083</v>
      </c>
      <c r="J9" s="561">
        <v>40.2788164736616</v>
      </c>
      <c r="K9" s="563">
        <v>90.11868933679986</v>
      </c>
    </row>
    <row r="10" spans="1:11" ht="12.75">
      <c r="A10" s="548" t="s">
        <v>1100</v>
      </c>
      <c r="B10" s="562">
        <v>37.58462344825618</v>
      </c>
      <c r="C10" s="561">
        <v>52.724672184038596</v>
      </c>
      <c r="D10" s="561">
        <v>18.16816582139486</v>
      </c>
      <c r="E10" s="561">
        <v>156.0289262014416</v>
      </c>
      <c r="F10" s="561">
        <v>264.5063876551313</v>
      </c>
      <c r="G10" s="562">
        <v>41.634870089493724</v>
      </c>
      <c r="H10" s="561">
        <v>13.686042520632613</v>
      </c>
      <c r="I10" s="561">
        <v>23.590922079908356</v>
      </c>
      <c r="J10" s="561">
        <v>23.309976662234874</v>
      </c>
      <c r="K10" s="563">
        <v>102.22181135226955</v>
      </c>
    </row>
    <row r="11" spans="1:11" ht="9" customHeight="1">
      <c r="A11" s="996"/>
      <c r="B11" s="562"/>
      <c r="C11" s="561"/>
      <c r="D11" s="561"/>
      <c r="E11" s="561"/>
      <c r="F11" s="561"/>
      <c r="G11" s="562"/>
      <c r="H11" s="561"/>
      <c r="I11" s="561"/>
      <c r="J11" s="561"/>
      <c r="K11" s="563"/>
    </row>
    <row r="12" spans="1:11" ht="12.75">
      <c r="A12" s="999" t="s">
        <v>1101</v>
      </c>
      <c r="B12" s="525">
        <v>0</v>
      </c>
      <c r="C12" s="526">
        <v>0</v>
      </c>
      <c r="D12" s="526">
        <v>0</v>
      </c>
      <c r="E12" s="526">
        <v>0</v>
      </c>
      <c r="F12" s="526">
        <v>0</v>
      </c>
      <c r="G12" s="525">
        <v>0</v>
      </c>
      <c r="H12" s="526">
        <v>0</v>
      </c>
      <c r="I12" s="526">
        <v>0</v>
      </c>
      <c r="J12" s="526">
        <v>0</v>
      </c>
      <c r="K12" s="527">
        <v>0</v>
      </c>
    </row>
    <row r="13" spans="1:11" ht="9" customHeight="1">
      <c r="A13" s="996"/>
      <c r="B13" s="562"/>
      <c r="C13" s="561"/>
      <c r="D13" s="561"/>
      <c r="E13" s="561"/>
      <c r="F13" s="561"/>
      <c r="G13" s="562"/>
      <c r="H13" s="561"/>
      <c r="I13" s="561"/>
      <c r="J13" s="561"/>
      <c r="K13" s="563"/>
    </row>
    <row r="14" spans="1:11" ht="14.25">
      <c r="A14" s="999" t="s">
        <v>1136</v>
      </c>
      <c r="B14" s="525">
        <v>944.0719343103165</v>
      </c>
      <c r="C14" s="526">
        <v>152.46702358240645</v>
      </c>
      <c r="D14" s="526">
        <v>244.6773806079794</v>
      </c>
      <c r="E14" s="526">
        <v>338.11182477782893</v>
      </c>
      <c r="F14" s="526">
        <v>1679.3281632785313</v>
      </c>
      <c r="G14" s="525">
        <v>628.1630819962435</v>
      </c>
      <c r="H14" s="526">
        <v>440.21757672617827</v>
      </c>
      <c r="I14" s="526">
        <v>388.3583705920005</v>
      </c>
      <c r="J14" s="526">
        <v>425.4508216876638</v>
      </c>
      <c r="K14" s="527">
        <v>1882.189851002086</v>
      </c>
    </row>
    <row r="15" spans="1:11" ht="12.75">
      <c r="A15" s="998" t="s">
        <v>1096</v>
      </c>
      <c r="B15" s="522">
        <v>913.351275433865</v>
      </c>
      <c r="C15" s="523">
        <v>74.95592744775263</v>
      </c>
      <c r="D15" s="523">
        <v>86.46449807925757</v>
      </c>
      <c r="E15" s="523">
        <v>249.0462005671358</v>
      </c>
      <c r="F15" s="523">
        <v>1323.8179015280111</v>
      </c>
      <c r="G15" s="522">
        <v>516.6662164059928</v>
      </c>
      <c r="H15" s="523">
        <v>338.4368821552953</v>
      </c>
      <c r="I15" s="523">
        <v>290.20590192228474</v>
      </c>
      <c r="J15" s="523">
        <v>348.723202088491</v>
      </c>
      <c r="K15" s="524">
        <v>1494.0322025720639</v>
      </c>
    </row>
    <row r="16" spans="1:11" ht="12.75">
      <c r="A16" s="996" t="s">
        <v>1100</v>
      </c>
      <c r="B16" s="562">
        <v>4</v>
      </c>
      <c r="C16" s="561">
        <v>44.971279</v>
      </c>
      <c r="D16" s="561">
        <v>58.574794</v>
      </c>
      <c r="E16" s="561">
        <v>44.91291881196218</v>
      </c>
      <c r="F16" s="561">
        <v>152.4589918119622</v>
      </c>
      <c r="G16" s="562">
        <v>127.11070310897165</v>
      </c>
      <c r="H16" s="561">
        <v>161.66045900000003</v>
      </c>
      <c r="I16" s="561">
        <v>20.975059182035245</v>
      </c>
      <c r="J16" s="561">
        <v>96.98029188119622</v>
      </c>
      <c r="K16" s="563">
        <v>406.7265131722031</v>
      </c>
    </row>
    <row r="17" spans="1:11" ht="14.25">
      <c r="A17" s="996" t="s">
        <v>1137</v>
      </c>
      <c r="B17" s="562">
        <v>869.0514743479987</v>
      </c>
      <c r="C17" s="561">
        <v>1.5359006288539079</v>
      </c>
      <c r="D17" s="561">
        <v>18.15186095477612</v>
      </c>
      <c r="E17" s="561">
        <v>204.0442541538634</v>
      </c>
      <c r="F17" s="561">
        <v>1092.783490085492</v>
      </c>
      <c r="G17" s="562">
        <v>354.53672631262856</v>
      </c>
      <c r="H17" s="561">
        <v>122.03296971492055</v>
      </c>
      <c r="I17" s="561">
        <v>241.9942351226647</v>
      </c>
      <c r="J17" s="561">
        <v>251.3920439685004</v>
      </c>
      <c r="K17" s="563">
        <v>969.9559751187142</v>
      </c>
    </row>
    <row r="18" spans="1:11" ht="12.75">
      <c r="A18" s="996" t="s">
        <v>1104</v>
      </c>
      <c r="B18" s="562">
        <v>40.299801085866264</v>
      </c>
      <c r="C18" s="561">
        <v>28.44874781889872</v>
      </c>
      <c r="D18" s="561">
        <v>9.737843124481449</v>
      </c>
      <c r="E18" s="561">
        <v>0.08902760131021005</v>
      </c>
      <c r="F18" s="561">
        <v>78.57541963055664</v>
      </c>
      <c r="G18" s="562">
        <v>35.01878698439259</v>
      </c>
      <c r="H18" s="561">
        <v>54.743453440374694</v>
      </c>
      <c r="I18" s="561">
        <v>27.236607617584855</v>
      </c>
      <c r="J18" s="561">
        <v>0.3508662387944024</v>
      </c>
      <c r="K18" s="563">
        <v>117.34971428114655</v>
      </c>
    </row>
    <row r="19" spans="1:11" ht="12.75">
      <c r="A19" s="998" t="s">
        <v>1097</v>
      </c>
      <c r="B19" s="522">
        <v>30.72065887645143</v>
      </c>
      <c r="C19" s="523">
        <v>77.51109613465383</v>
      </c>
      <c r="D19" s="523">
        <v>158.21288252872182</v>
      </c>
      <c r="E19" s="523">
        <v>89.06562421069316</v>
      </c>
      <c r="F19" s="523">
        <v>355.5102617505202</v>
      </c>
      <c r="G19" s="522">
        <v>111.49686559025068</v>
      </c>
      <c r="H19" s="523">
        <v>101.78069457088294</v>
      </c>
      <c r="I19" s="523">
        <v>98.15246866971567</v>
      </c>
      <c r="J19" s="523">
        <v>76.72761959917274</v>
      </c>
      <c r="K19" s="524">
        <v>388.15764843002205</v>
      </c>
    </row>
    <row r="20" spans="1:11" ht="12.75">
      <c r="A20" s="996" t="s">
        <v>1105</v>
      </c>
      <c r="B20" s="562">
        <v>0.9965078764514299</v>
      </c>
      <c r="C20" s="561">
        <v>0.023008134653829834</v>
      </c>
      <c r="D20" s="561">
        <v>0.5649775287218215</v>
      </c>
      <c r="E20" s="561">
        <v>0.005624210693158403</v>
      </c>
      <c r="F20" s="561">
        <v>1.5901177505202395</v>
      </c>
      <c r="G20" s="562">
        <v>12.697933869508088</v>
      </c>
      <c r="H20" s="561">
        <v>11.98621557088295</v>
      </c>
      <c r="I20" s="561">
        <v>0.03476784792134286</v>
      </c>
      <c r="J20" s="561">
        <v>22.77856459917273</v>
      </c>
      <c r="K20" s="563">
        <v>47.49748188748511</v>
      </c>
    </row>
    <row r="21" spans="1:11" ht="12.75">
      <c r="A21" s="996" t="s">
        <v>1100</v>
      </c>
      <c r="B21" s="562">
        <v>29.724151</v>
      </c>
      <c r="C21" s="561">
        <v>77.488088</v>
      </c>
      <c r="D21" s="561">
        <v>157.64790499999998</v>
      </c>
      <c r="E21" s="561">
        <v>89.06</v>
      </c>
      <c r="F21" s="561">
        <v>353.920144</v>
      </c>
      <c r="G21" s="562">
        <v>98.7989317207426</v>
      </c>
      <c r="H21" s="561">
        <v>89.794479</v>
      </c>
      <c r="I21" s="561">
        <v>98.11770082179433</v>
      </c>
      <c r="J21" s="561">
        <v>53.949055</v>
      </c>
      <c r="K21" s="563">
        <v>340.66016654253696</v>
      </c>
    </row>
    <row r="22" spans="1:11" ht="9" customHeight="1">
      <c r="A22" s="996"/>
      <c r="B22" s="562"/>
      <c r="C22" s="561"/>
      <c r="D22" s="561"/>
      <c r="E22" s="561"/>
      <c r="F22" s="561"/>
      <c r="G22" s="562"/>
      <c r="H22" s="561"/>
      <c r="I22" s="561"/>
      <c r="J22" s="561"/>
      <c r="K22" s="563"/>
    </row>
    <row r="23" spans="1:11" ht="14.25">
      <c r="A23" s="999" t="s">
        <v>1106</v>
      </c>
      <c r="B23" s="525">
        <v>180.56390097288678</v>
      </c>
      <c r="C23" s="526">
        <v>532.4606430444906</v>
      </c>
      <c r="D23" s="526">
        <v>235.92991938075318</v>
      </c>
      <c r="E23" s="526">
        <v>539.2861994328846</v>
      </c>
      <c r="F23" s="526">
        <v>1488.2406628310152</v>
      </c>
      <c r="G23" s="525">
        <v>654.9195847532437</v>
      </c>
      <c r="H23" s="526">
        <v>692.8594161325469</v>
      </c>
      <c r="I23" s="526">
        <v>1204.9436153627712</v>
      </c>
      <c r="J23" s="526">
        <v>951.36168585068</v>
      </c>
      <c r="K23" s="527">
        <v>3504.084302099242</v>
      </c>
    </row>
    <row r="24" spans="1:11" ht="12.75">
      <c r="A24" s="998" t="s">
        <v>1096</v>
      </c>
      <c r="B24" s="522">
        <v>49.23587383024874</v>
      </c>
      <c r="C24" s="523">
        <v>105.60523660537314</v>
      </c>
      <c r="D24" s="523">
        <v>90.30389066594954</v>
      </c>
      <c r="E24" s="523">
        <v>176.87261627346518</v>
      </c>
      <c r="F24" s="523">
        <v>422.0176173750366</v>
      </c>
      <c r="G24" s="522">
        <v>163.69134024518894</v>
      </c>
      <c r="H24" s="523">
        <v>383.0629981196071</v>
      </c>
      <c r="I24" s="523">
        <v>479.04739505538635</v>
      </c>
      <c r="J24" s="523">
        <v>362.83855726149665</v>
      </c>
      <c r="K24" s="524">
        <v>1388.640290681679</v>
      </c>
    </row>
    <row r="25" spans="1:11" ht="12.75">
      <c r="A25" s="996" t="s">
        <v>1105</v>
      </c>
      <c r="B25" s="522">
        <v>0</v>
      </c>
      <c r="C25" s="523">
        <v>0</v>
      </c>
      <c r="D25" s="523">
        <v>0</v>
      </c>
      <c r="E25" s="523">
        <v>0</v>
      </c>
      <c r="F25" s="523">
        <v>0</v>
      </c>
      <c r="G25" s="522">
        <v>0</v>
      </c>
      <c r="H25" s="523">
        <v>0</v>
      </c>
      <c r="I25" s="523">
        <v>112.48421386316807</v>
      </c>
      <c r="J25" s="523">
        <v>66.46794455550841</v>
      </c>
      <c r="K25" s="524">
        <v>178.95215841867648</v>
      </c>
    </row>
    <row r="26" spans="1:11" ht="12.75">
      <c r="A26" s="996" t="s">
        <v>1100</v>
      </c>
      <c r="B26" s="562">
        <v>49.23587383024874</v>
      </c>
      <c r="C26" s="561">
        <v>105.60523660537314</v>
      </c>
      <c r="D26" s="561">
        <v>90.30389066594954</v>
      </c>
      <c r="E26" s="561">
        <v>176.87261627346518</v>
      </c>
      <c r="F26" s="561">
        <v>422.0176173750366</v>
      </c>
      <c r="G26" s="562">
        <v>163.69134024518894</v>
      </c>
      <c r="H26" s="561">
        <v>383.0629981196071</v>
      </c>
      <c r="I26" s="561">
        <v>366.5631811922183</v>
      </c>
      <c r="J26" s="561">
        <v>296.37061270598826</v>
      </c>
      <c r="K26" s="563">
        <v>1209.6881322630027</v>
      </c>
    </row>
    <row r="27" spans="1:11" ht="12.75">
      <c r="A27" s="998" t="s">
        <v>1097</v>
      </c>
      <c r="B27" s="522">
        <v>131.32802714263804</v>
      </c>
      <c r="C27" s="523">
        <v>426.8554064391175</v>
      </c>
      <c r="D27" s="523">
        <v>145.62602871480362</v>
      </c>
      <c r="E27" s="523">
        <v>362.4135831594195</v>
      </c>
      <c r="F27" s="523">
        <v>1066.2230454559788</v>
      </c>
      <c r="G27" s="522">
        <v>491.2282445080548</v>
      </c>
      <c r="H27" s="523">
        <v>309.7964180129399</v>
      </c>
      <c r="I27" s="523">
        <v>725.8962203073849</v>
      </c>
      <c r="J27" s="523">
        <v>588.5231285891834</v>
      </c>
      <c r="K27" s="524">
        <v>2115.444011417563</v>
      </c>
    </row>
    <row r="28" spans="1:11" ht="12.75">
      <c r="A28" s="996" t="s">
        <v>1105</v>
      </c>
      <c r="B28" s="562">
        <v>0</v>
      </c>
      <c r="C28" s="561">
        <v>24.834939473267102</v>
      </c>
      <c r="D28" s="561">
        <v>9.937622390494063</v>
      </c>
      <c r="E28" s="561">
        <v>0</v>
      </c>
      <c r="F28" s="561">
        <v>34.77256186376117</v>
      </c>
      <c r="G28" s="562">
        <v>103.32995710261116</v>
      </c>
      <c r="H28" s="561">
        <v>0</v>
      </c>
      <c r="I28" s="561">
        <v>10.801067751287162</v>
      </c>
      <c r="J28" s="561">
        <v>99</v>
      </c>
      <c r="K28" s="563">
        <v>213.13102485389834</v>
      </c>
    </row>
    <row r="29" spans="1:11" ht="12.75">
      <c r="A29" s="996" t="s">
        <v>1100</v>
      </c>
      <c r="B29" s="562">
        <v>131.32802714263804</v>
      </c>
      <c r="C29" s="561">
        <v>402.02046696585035</v>
      </c>
      <c r="D29" s="561">
        <v>135.6884063243096</v>
      </c>
      <c r="E29" s="561">
        <v>362.4135831594195</v>
      </c>
      <c r="F29" s="561">
        <v>1031.4504835922176</v>
      </c>
      <c r="G29" s="562">
        <v>387.8982874054436</v>
      </c>
      <c r="H29" s="561">
        <v>309.7964180129399</v>
      </c>
      <c r="I29" s="561">
        <v>715.0951525560977</v>
      </c>
      <c r="J29" s="561">
        <v>489.5231285891834</v>
      </c>
      <c r="K29" s="563">
        <v>1902.3129865636647</v>
      </c>
    </row>
    <row r="30" spans="1:11" ht="9" customHeight="1">
      <c r="A30" s="996"/>
      <c r="B30" s="562"/>
      <c r="C30" s="561"/>
      <c r="D30" s="561"/>
      <c r="E30" s="561"/>
      <c r="F30" s="561"/>
      <c r="G30" s="562"/>
      <c r="H30" s="561"/>
      <c r="I30" s="561"/>
      <c r="J30" s="561"/>
      <c r="K30" s="563"/>
    </row>
    <row r="31" spans="1:11" ht="12.75">
      <c r="A31" s="999" t="s">
        <v>1108</v>
      </c>
      <c r="B31" s="525">
        <v>182.28779210696203</v>
      </c>
      <c r="C31" s="526">
        <v>204.70292191365706</v>
      </c>
      <c r="D31" s="526">
        <v>1661.0953527126544</v>
      </c>
      <c r="E31" s="526">
        <v>655.791603049556</v>
      </c>
      <c r="F31" s="526">
        <v>2703.8776697828293</v>
      </c>
      <c r="G31" s="525">
        <v>525.2792107269265</v>
      </c>
      <c r="H31" s="526">
        <v>795.9693805478952</v>
      </c>
      <c r="I31" s="526">
        <v>482.6478375918647</v>
      </c>
      <c r="J31" s="526">
        <v>548.1149278497187</v>
      </c>
      <c r="K31" s="527">
        <v>2352.011356716405</v>
      </c>
    </row>
    <row r="32" spans="1:11" ht="9" customHeight="1">
      <c r="A32" s="996"/>
      <c r="B32" s="562"/>
      <c r="C32" s="561"/>
      <c r="D32" s="561"/>
      <c r="E32" s="561"/>
      <c r="F32" s="561"/>
      <c r="G32" s="562"/>
      <c r="H32" s="561"/>
      <c r="I32" s="561"/>
      <c r="J32" s="561"/>
      <c r="K32" s="563"/>
    </row>
    <row r="33" spans="1:11" ht="12.75">
      <c r="A33" s="1000" t="s">
        <v>1109</v>
      </c>
      <c r="B33" s="528">
        <v>1350.8765820033614</v>
      </c>
      <c r="C33" s="529">
        <v>960.4492423260951</v>
      </c>
      <c r="D33" s="529">
        <v>2164.5335534541846</v>
      </c>
      <c r="E33" s="529">
        <v>1697.2028010248512</v>
      </c>
      <c r="F33" s="529">
        <v>6173.062178808493</v>
      </c>
      <c r="G33" s="528">
        <v>1881.9697539016138</v>
      </c>
      <c r="H33" s="529">
        <v>1958.1401356568863</v>
      </c>
      <c r="I33" s="529">
        <v>2119.773799019699</v>
      </c>
      <c r="J33" s="529">
        <v>1989.024426090643</v>
      </c>
      <c r="K33" s="530">
        <v>7948.908114668842</v>
      </c>
    </row>
    <row r="34" spans="2:11" ht="9" customHeight="1">
      <c r="B34" s="596"/>
      <c r="C34" s="596"/>
      <c r="D34" s="596"/>
      <c r="E34" s="596"/>
      <c r="F34" s="596"/>
      <c r="G34" s="561"/>
      <c r="H34" s="561"/>
      <c r="I34" s="561"/>
      <c r="J34" s="561"/>
      <c r="K34" s="561"/>
    </row>
    <row r="35" spans="1:11" ht="12.75">
      <c r="A35" s="1001" t="s">
        <v>1110</v>
      </c>
      <c r="B35" s="531"/>
      <c r="C35" s="531"/>
      <c r="D35" s="531"/>
      <c r="E35" s="531"/>
      <c r="F35" s="531"/>
      <c r="G35" s="523"/>
      <c r="H35" s="523"/>
      <c r="I35" s="523"/>
      <c r="J35" s="523"/>
      <c r="K35" s="523"/>
    </row>
    <row r="36" spans="1:11" ht="14.25">
      <c r="A36" s="995" t="s">
        <v>1111</v>
      </c>
      <c r="B36" s="567">
        <v>388.2894327392476</v>
      </c>
      <c r="C36" s="568">
        <v>779.8880782729694</v>
      </c>
      <c r="D36" s="568">
        <v>1987.7651647089774</v>
      </c>
      <c r="E36" s="568">
        <v>1271.2839841842501</v>
      </c>
      <c r="F36" s="568">
        <v>4427.226659905445</v>
      </c>
      <c r="G36" s="567">
        <v>1201.612197250432</v>
      </c>
      <c r="H36" s="568">
        <v>1236.6402553819835</v>
      </c>
      <c r="I36" s="568">
        <v>1350.520502042028</v>
      </c>
      <c r="J36" s="568">
        <v>1277.4626667406553</v>
      </c>
      <c r="K36" s="569">
        <v>5066.235621415099</v>
      </c>
    </row>
    <row r="37" spans="1:11" ht="12.75">
      <c r="A37" s="996" t="s">
        <v>1112</v>
      </c>
      <c r="B37" s="562">
        <v>962.5871492641138</v>
      </c>
      <c r="C37" s="561">
        <v>180.56116405312576</v>
      </c>
      <c r="D37" s="561">
        <v>176.7683887452071</v>
      </c>
      <c r="E37" s="561">
        <v>425.918816840601</v>
      </c>
      <c r="F37" s="561">
        <v>1745.8355189030476</v>
      </c>
      <c r="G37" s="562">
        <v>680.3575566511817</v>
      </c>
      <c r="H37" s="561">
        <v>721.4998802749024</v>
      </c>
      <c r="I37" s="561">
        <v>769.2532969776711</v>
      </c>
      <c r="J37" s="561">
        <v>711.5617593499877</v>
      </c>
      <c r="K37" s="563">
        <v>2882.6724932537427</v>
      </c>
    </row>
    <row r="38" spans="1:11" ht="9" customHeight="1">
      <c r="A38" s="996"/>
      <c r="B38" s="562"/>
      <c r="C38" s="561"/>
      <c r="D38" s="561"/>
      <c r="E38" s="561"/>
      <c r="F38" s="561"/>
      <c r="G38" s="562"/>
      <c r="H38" s="561"/>
      <c r="I38" s="561"/>
      <c r="J38" s="561"/>
      <c r="K38" s="563"/>
    </row>
    <row r="39" spans="1:11" ht="12.75">
      <c r="A39" s="996" t="s">
        <v>1113</v>
      </c>
      <c r="B39" s="562">
        <v>65.68351816372231</v>
      </c>
      <c r="C39" s="561">
        <v>120.37453864190022</v>
      </c>
      <c r="D39" s="561">
        <v>67.07374671037321</v>
      </c>
      <c r="E39" s="561">
        <v>209.8972415488904</v>
      </c>
      <c r="F39" s="561">
        <v>463.0290450648861</v>
      </c>
      <c r="G39" s="562">
        <v>122.48338539857261</v>
      </c>
      <c r="H39" s="561">
        <v>59.914353748192</v>
      </c>
      <c r="I39" s="561">
        <v>63.470206449571805</v>
      </c>
      <c r="J39" s="561">
        <v>131.78091200219424</v>
      </c>
      <c r="K39" s="563">
        <v>377.64885759853064</v>
      </c>
    </row>
    <row r="40" spans="1:11" ht="12.75">
      <c r="A40" s="996" t="s">
        <v>1114</v>
      </c>
      <c r="B40" s="562">
        <v>1285.193063839639</v>
      </c>
      <c r="C40" s="561">
        <v>840.0747036841949</v>
      </c>
      <c r="D40" s="561">
        <v>2097.459806743811</v>
      </c>
      <c r="E40" s="561">
        <v>1487.3055594759608</v>
      </c>
      <c r="F40" s="561">
        <v>5710.0331337436055</v>
      </c>
      <c r="G40" s="562">
        <v>1759.4863685030411</v>
      </c>
      <c r="H40" s="561">
        <v>1898.225781908694</v>
      </c>
      <c r="I40" s="561">
        <v>2056.303592570127</v>
      </c>
      <c r="J40" s="561">
        <v>1857.2435140884486</v>
      </c>
      <c r="K40" s="563">
        <v>7571.259257070311</v>
      </c>
    </row>
    <row r="41" spans="1:11" ht="9" customHeight="1">
      <c r="A41" s="996"/>
      <c r="B41" s="562"/>
      <c r="C41" s="561"/>
      <c r="D41" s="561"/>
      <c r="E41" s="561"/>
      <c r="F41" s="561"/>
      <c r="G41" s="562"/>
      <c r="H41" s="561"/>
      <c r="I41" s="561"/>
      <c r="J41" s="561"/>
      <c r="K41" s="563"/>
    </row>
    <row r="42" spans="1:11" ht="14.25">
      <c r="A42" s="996" t="s">
        <v>1115</v>
      </c>
      <c r="B42" s="562">
        <v>81.09907375112462</v>
      </c>
      <c r="C42" s="561">
        <v>111.02598923079674</v>
      </c>
      <c r="D42" s="561">
        <v>104.70447268216707</v>
      </c>
      <c r="E42" s="561">
        <v>260.56875387958024</v>
      </c>
      <c r="F42" s="561">
        <v>557.3982895436686</v>
      </c>
      <c r="G42" s="562">
        <v>994.4860750683381</v>
      </c>
      <c r="H42" s="561">
        <v>1144.9148585239086</v>
      </c>
      <c r="I42" s="561">
        <v>957.6093155251547</v>
      </c>
      <c r="J42" s="561">
        <v>1281.2874896475805</v>
      </c>
      <c r="K42" s="563">
        <v>4378.297738764982</v>
      </c>
    </row>
    <row r="43" spans="1:11" ht="14.25">
      <c r="A43" s="997" t="s">
        <v>1138</v>
      </c>
      <c r="B43" s="570">
        <v>211.7520279961886</v>
      </c>
      <c r="C43" s="571">
        <v>196.5317868769297</v>
      </c>
      <c r="D43" s="571">
        <v>97.0511458762094</v>
      </c>
      <c r="E43" s="571">
        <v>67.36082804245171</v>
      </c>
      <c r="F43" s="571">
        <v>572.6957887917795</v>
      </c>
      <c r="G43" s="570">
        <v>37.137775076414925</v>
      </c>
      <c r="H43" s="571">
        <v>251.76275941685338</v>
      </c>
      <c r="I43" s="571">
        <v>39.79404876601515</v>
      </c>
      <c r="J43" s="571">
        <v>72.9523473970209</v>
      </c>
      <c r="K43" s="572">
        <v>401.6469306563044</v>
      </c>
    </row>
    <row r="44" ht="9" customHeight="1"/>
    <row r="45" s="556" customFormat="1" ht="11.25">
      <c r="A45" s="554" t="s">
        <v>1139</v>
      </c>
    </row>
    <row r="46" s="556" customFormat="1" ht="11.25">
      <c r="A46" s="555" t="s">
        <v>1150</v>
      </c>
    </row>
    <row r="47" s="556" customFormat="1" ht="11.25">
      <c r="A47" s="991" t="s">
        <v>1140</v>
      </c>
    </row>
    <row r="48" s="556" customFormat="1" ht="11.25">
      <c r="A48" s="990" t="s">
        <v>1141</v>
      </c>
    </row>
    <row r="49" s="556" customFormat="1" ht="11.25">
      <c r="A49" s="991" t="s">
        <v>1142</v>
      </c>
    </row>
    <row r="50" s="556" customFormat="1" ht="11.25">
      <c r="A50" s="557" t="s">
        <v>1143</v>
      </c>
    </row>
    <row r="51" s="556" customFormat="1" ht="11.25">
      <c r="A51" s="557" t="s">
        <v>1144</v>
      </c>
    </row>
    <row r="52" s="556" customFormat="1" ht="11.25">
      <c r="A52" s="557" t="s">
        <v>1145</v>
      </c>
    </row>
    <row r="53" s="556" customFormat="1" ht="11.25">
      <c r="A53" s="557" t="s">
        <v>1151</v>
      </c>
    </row>
    <row r="54" s="556" customFormat="1" ht="11.25">
      <c r="A54" s="554" t="s">
        <v>1146</v>
      </c>
    </row>
    <row r="55" s="556" customFormat="1" ht="11.25">
      <c r="A55" s="554" t="s">
        <v>1147</v>
      </c>
    </row>
    <row r="56" s="556" customFormat="1" ht="11.25">
      <c r="A56" s="554" t="s">
        <v>1148</v>
      </c>
    </row>
    <row r="57" s="556" customFormat="1" ht="11.25">
      <c r="A57" s="556" t="s">
        <v>1149</v>
      </c>
    </row>
    <row r="58" s="532" customFormat="1" ht="9" customHeight="1"/>
    <row r="59" s="532" customFormat="1" ht="12">
      <c r="A59" s="993" t="s">
        <v>1131</v>
      </c>
    </row>
  </sheetData>
  <printOptions/>
  <pageMargins left="0.984251968503937" right="0.7874015748031497" top="0.7480314960629921" bottom="0.5905511811023623" header="0.5118110236220472" footer="0.31496062992125984"/>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dimension ref="A1:AE166"/>
  <sheetViews>
    <sheetView view="pageBreakPreview" zoomScaleSheetLayoutView="100" workbookViewId="0" topLeftCell="A1">
      <pane xSplit="1" ySplit="4" topLeftCell="B41" activePane="bottomRight" state="frozen"/>
      <selection pane="topLeft" activeCell="A1" sqref="A1"/>
      <selection pane="topRight" activeCell="B1" sqref="B1"/>
      <selection pane="bottomLeft" activeCell="A5" sqref="A5"/>
      <selection pane="bottomRight" activeCell="A55" sqref="A55"/>
    </sheetView>
  </sheetViews>
  <sheetFormatPr defaultColWidth="9.00390625" defaultRowHeight="12.75"/>
  <cols>
    <col min="1" max="1" width="56.375" style="42" customWidth="1"/>
    <col min="2" max="31" width="10.75390625" style="543" customWidth="1"/>
    <col min="32" max="16384" width="9.125" style="543" customWidth="1"/>
  </cols>
  <sheetData>
    <row r="1" spans="1:31" s="536" customFormat="1" ht="21" customHeight="1">
      <c r="A1" s="533" t="s">
        <v>77</v>
      </c>
      <c r="B1" s="533"/>
      <c r="C1" s="533"/>
      <c r="D1" s="533"/>
      <c r="E1" s="533"/>
      <c r="F1" s="823"/>
      <c r="G1" s="823"/>
      <c r="H1" s="534"/>
      <c r="I1" s="534"/>
      <c r="J1" s="534"/>
      <c r="K1" s="534"/>
      <c r="L1" s="1368"/>
      <c r="M1" s="1368"/>
      <c r="N1" s="534"/>
      <c r="O1" s="1368"/>
      <c r="P1" s="1368"/>
      <c r="Q1" s="534"/>
      <c r="R1" s="534"/>
      <c r="S1" s="534"/>
      <c r="T1" s="534"/>
      <c r="U1" s="534"/>
      <c r="V1" s="535"/>
      <c r="W1" s="534"/>
      <c r="X1" s="534"/>
      <c r="Y1" s="534"/>
      <c r="Z1" s="534"/>
      <c r="AA1" s="1368"/>
      <c r="AB1" s="1368"/>
      <c r="AC1" s="534"/>
      <c r="AD1" s="1368"/>
      <c r="AE1" s="1368"/>
    </row>
    <row r="2" spans="1:31" s="536" customFormat="1" ht="11.25" customHeight="1">
      <c r="A2" s="1009"/>
      <c r="B2" s="550"/>
      <c r="C2" s="550"/>
      <c r="D2" s="550"/>
      <c r="E2" s="550"/>
      <c r="F2" s="551"/>
      <c r="G2" s="551"/>
      <c r="H2" s="537"/>
      <c r="I2" s="537"/>
      <c r="J2" s="537"/>
      <c r="K2" s="537"/>
      <c r="L2" s="551"/>
      <c r="M2" s="551"/>
      <c r="N2" s="537"/>
      <c r="O2" s="551"/>
      <c r="P2" s="573"/>
      <c r="Q2" s="537"/>
      <c r="R2" s="537"/>
      <c r="S2" s="537"/>
      <c r="T2" s="537"/>
      <c r="U2" s="537"/>
      <c r="V2" s="552"/>
      <c r="W2" s="537"/>
      <c r="X2" s="537"/>
      <c r="Y2" s="537"/>
      <c r="Z2" s="537"/>
      <c r="AA2" s="551"/>
      <c r="AB2" s="551"/>
      <c r="AC2" s="537"/>
      <c r="AD2" s="551"/>
      <c r="AE2" s="581" t="s">
        <v>1132</v>
      </c>
    </row>
    <row r="3" spans="1:31" s="541" customFormat="1" ht="16.5" customHeight="1">
      <c r="A3" s="1003"/>
      <c r="B3" s="538" t="s">
        <v>827</v>
      </c>
      <c r="C3" s="538"/>
      <c r="D3" s="538"/>
      <c r="E3" s="539" t="s">
        <v>828</v>
      </c>
      <c r="F3" s="538"/>
      <c r="G3" s="540"/>
      <c r="H3" s="538" t="s">
        <v>829</v>
      </c>
      <c r="I3" s="538"/>
      <c r="J3" s="540"/>
      <c r="K3" s="539" t="s">
        <v>830</v>
      </c>
      <c r="L3" s="538"/>
      <c r="M3" s="540"/>
      <c r="N3" s="539" t="s">
        <v>831</v>
      </c>
      <c r="O3" s="538"/>
      <c r="P3" s="540"/>
      <c r="Q3" s="538" t="s">
        <v>834</v>
      </c>
      <c r="R3" s="538"/>
      <c r="S3" s="538"/>
      <c r="T3" s="539" t="s">
        <v>835</v>
      </c>
      <c r="U3" s="538"/>
      <c r="V3" s="540"/>
      <c r="W3" s="538" t="s">
        <v>836</v>
      </c>
      <c r="X3" s="538"/>
      <c r="Y3" s="540"/>
      <c r="Z3" s="539" t="s">
        <v>837</v>
      </c>
      <c r="AA3" s="538"/>
      <c r="AB3" s="540"/>
      <c r="AC3" s="539" t="s">
        <v>838</v>
      </c>
      <c r="AD3" s="538"/>
      <c r="AE3" s="540"/>
    </row>
    <row r="4" spans="1:31" s="541" customFormat="1" ht="16.5" customHeight="1">
      <c r="A4" s="542"/>
      <c r="B4" s="1011" t="s">
        <v>832</v>
      </c>
      <c r="C4" s="1011" t="s">
        <v>833</v>
      </c>
      <c r="D4" s="1012" t="s">
        <v>176</v>
      </c>
      <c r="E4" s="1011" t="s">
        <v>832</v>
      </c>
      <c r="F4" s="1011" t="s">
        <v>833</v>
      </c>
      <c r="G4" s="1012" t="s">
        <v>176</v>
      </c>
      <c r="H4" s="1011" t="s">
        <v>832</v>
      </c>
      <c r="I4" s="1011" t="s">
        <v>833</v>
      </c>
      <c r="J4" s="1012" t="s">
        <v>176</v>
      </c>
      <c r="K4" s="1011" t="s">
        <v>832</v>
      </c>
      <c r="L4" s="1011" t="s">
        <v>833</v>
      </c>
      <c r="M4" s="1012" t="s">
        <v>176</v>
      </c>
      <c r="N4" s="1011" t="s">
        <v>832</v>
      </c>
      <c r="O4" s="1011" t="s">
        <v>833</v>
      </c>
      <c r="P4" s="1012" t="s">
        <v>176</v>
      </c>
      <c r="Q4" s="1011" t="s">
        <v>832</v>
      </c>
      <c r="R4" s="1011" t="s">
        <v>833</v>
      </c>
      <c r="S4" s="1012" t="s">
        <v>176</v>
      </c>
      <c r="T4" s="1011" t="s">
        <v>832</v>
      </c>
      <c r="U4" s="1011" t="s">
        <v>833</v>
      </c>
      <c r="V4" s="1012" t="s">
        <v>176</v>
      </c>
      <c r="W4" s="1011" t="s">
        <v>832</v>
      </c>
      <c r="X4" s="1011" t="s">
        <v>833</v>
      </c>
      <c r="Y4" s="1012" t="s">
        <v>176</v>
      </c>
      <c r="Z4" s="1011" t="s">
        <v>832</v>
      </c>
      <c r="AA4" s="1011" t="s">
        <v>833</v>
      </c>
      <c r="AB4" s="1012" t="s">
        <v>176</v>
      </c>
      <c r="AC4" s="1011" t="s">
        <v>832</v>
      </c>
      <c r="AD4" s="1011" t="s">
        <v>833</v>
      </c>
      <c r="AE4" s="1012" t="s">
        <v>176</v>
      </c>
    </row>
    <row r="5" spans="1:31" ht="18.75" customHeight="1">
      <c r="A5" s="1004" t="s">
        <v>1095</v>
      </c>
      <c r="B5" s="526">
        <v>873.1128143440023</v>
      </c>
      <c r="C5" s="526">
        <v>145.72980034982598</v>
      </c>
      <c r="D5" s="526">
        <v>1018.8426146938284</v>
      </c>
      <c r="E5" s="525">
        <v>183.79708909525039</v>
      </c>
      <c r="F5" s="526">
        <v>30.126033564837755</v>
      </c>
      <c r="G5" s="527">
        <v>213.92312266008815</v>
      </c>
      <c r="H5" s="526">
        <v>661.4624119966246</v>
      </c>
      <c r="I5" s="526">
        <v>70.19114759690765</v>
      </c>
      <c r="J5" s="526">
        <v>731.6535595935322</v>
      </c>
      <c r="K5" s="525">
        <v>384.17375757638547</v>
      </c>
      <c r="L5" s="526">
        <v>23.53124143139909</v>
      </c>
      <c r="M5" s="558">
        <v>407.7049990077845</v>
      </c>
      <c r="N5" s="525">
        <v>2102.5460730122627</v>
      </c>
      <c r="O5" s="526">
        <v>269.57822294297046</v>
      </c>
      <c r="P5" s="527">
        <v>2372.1242959552333</v>
      </c>
      <c r="Q5" s="526">
        <v>488.7003140998335</v>
      </c>
      <c r="R5" s="526">
        <v>118.5191619848086</v>
      </c>
      <c r="S5" s="526">
        <v>607.2194760846421</v>
      </c>
      <c r="T5" s="559">
        <v>109.36242604579238</v>
      </c>
      <c r="U5" s="560">
        <v>20.793136942960004</v>
      </c>
      <c r="V5" s="558">
        <v>130.1555629887524</v>
      </c>
      <c r="W5" s="526">
        <v>74.08968523359158</v>
      </c>
      <c r="X5" s="526">
        <v>51.54694117952775</v>
      </c>
      <c r="Y5" s="526">
        <v>125.63662641311933</v>
      </c>
      <c r="Z5" s="525">
        <v>150.1969429599094</v>
      </c>
      <c r="AA5" s="526">
        <v>22.707725071692273</v>
      </c>
      <c r="AB5" s="558">
        <v>172.90466803160166</v>
      </c>
      <c r="AC5" s="525">
        <v>822.3493683391268</v>
      </c>
      <c r="AD5" s="526">
        <v>213.56696517898862</v>
      </c>
      <c r="AE5" s="527">
        <v>1035.9163335181156</v>
      </c>
    </row>
    <row r="6" spans="1:31" ht="12.75">
      <c r="A6" s="1005" t="s">
        <v>1096</v>
      </c>
      <c r="B6" s="523">
        <v>0</v>
      </c>
      <c r="C6" s="523">
        <v>0</v>
      </c>
      <c r="D6" s="523">
        <v>0</v>
      </c>
      <c r="E6" s="522">
        <v>0</v>
      </c>
      <c r="F6" s="523">
        <v>0</v>
      </c>
      <c r="G6" s="524">
        <v>0</v>
      </c>
      <c r="H6" s="523">
        <v>0</v>
      </c>
      <c r="I6" s="523">
        <v>0</v>
      </c>
      <c r="J6" s="523">
        <v>0</v>
      </c>
      <c r="K6" s="522">
        <v>0</v>
      </c>
      <c r="L6" s="523">
        <v>0</v>
      </c>
      <c r="M6" s="524">
        <v>0</v>
      </c>
      <c r="N6" s="522">
        <v>0</v>
      </c>
      <c r="O6" s="523">
        <v>0</v>
      </c>
      <c r="P6" s="524">
        <v>0</v>
      </c>
      <c r="Q6" s="523">
        <v>0</v>
      </c>
      <c r="R6" s="523">
        <v>0</v>
      </c>
      <c r="S6" s="523">
        <v>0</v>
      </c>
      <c r="T6" s="522">
        <v>0</v>
      </c>
      <c r="U6" s="523">
        <v>0</v>
      </c>
      <c r="V6" s="524">
        <v>0</v>
      </c>
      <c r="W6" s="523">
        <v>0</v>
      </c>
      <c r="X6" s="523">
        <v>0</v>
      </c>
      <c r="Y6" s="523">
        <v>0</v>
      </c>
      <c r="Z6" s="522">
        <v>0</v>
      </c>
      <c r="AA6" s="523">
        <v>0</v>
      </c>
      <c r="AB6" s="524">
        <v>0</v>
      </c>
      <c r="AC6" s="522">
        <v>0</v>
      </c>
      <c r="AD6" s="523">
        <v>0</v>
      </c>
      <c r="AE6" s="524">
        <v>0</v>
      </c>
    </row>
    <row r="7" spans="1:31" ht="12.75">
      <c r="A7" s="1005" t="s">
        <v>807</v>
      </c>
      <c r="B7" s="523">
        <v>873.1128143440023</v>
      </c>
      <c r="C7" s="523">
        <v>145.72980034982598</v>
      </c>
      <c r="D7" s="523">
        <v>1018.8426146938284</v>
      </c>
      <c r="E7" s="522">
        <v>183.79708909525039</v>
      </c>
      <c r="F7" s="523">
        <v>30.126033564837755</v>
      </c>
      <c r="G7" s="524">
        <v>213.92312266008815</v>
      </c>
      <c r="H7" s="523">
        <v>661.4624119966246</v>
      </c>
      <c r="I7" s="523">
        <v>70.19114759690765</v>
      </c>
      <c r="J7" s="523">
        <v>731.6535595935322</v>
      </c>
      <c r="K7" s="522">
        <v>384.17375757638547</v>
      </c>
      <c r="L7" s="523">
        <v>23.53124143139909</v>
      </c>
      <c r="M7" s="524">
        <v>407.7049990077845</v>
      </c>
      <c r="N7" s="522">
        <v>2102.5460730122627</v>
      </c>
      <c r="O7" s="523">
        <v>269.57822294297046</v>
      </c>
      <c r="P7" s="524">
        <v>2372.1242959552333</v>
      </c>
      <c r="Q7" s="523">
        <v>488.7003140998335</v>
      </c>
      <c r="R7" s="523">
        <v>118.5191619848086</v>
      </c>
      <c r="S7" s="523">
        <v>607.2194760846421</v>
      </c>
      <c r="T7" s="522">
        <v>109.36242604579238</v>
      </c>
      <c r="U7" s="523">
        <v>20.793136942960004</v>
      </c>
      <c r="V7" s="524">
        <v>130.1555629887524</v>
      </c>
      <c r="W7" s="523">
        <v>74.08968523359158</v>
      </c>
      <c r="X7" s="523">
        <v>51.54694117952775</v>
      </c>
      <c r="Y7" s="523">
        <v>125.63662641311933</v>
      </c>
      <c r="Z7" s="522">
        <v>150.1969429599094</v>
      </c>
      <c r="AA7" s="523">
        <v>22.707725071692273</v>
      </c>
      <c r="AB7" s="524">
        <v>172.90466803160166</v>
      </c>
      <c r="AC7" s="522">
        <v>822.3493683391268</v>
      </c>
      <c r="AD7" s="523">
        <v>213.56696517898862</v>
      </c>
      <c r="AE7" s="524">
        <v>1035.9163335181156</v>
      </c>
    </row>
    <row r="8" spans="1:31" ht="14.25">
      <c r="A8" s="611" t="s">
        <v>1098</v>
      </c>
      <c r="B8" s="561">
        <v>770.283582886886</v>
      </c>
      <c r="C8" s="561">
        <v>137.73136147455637</v>
      </c>
      <c r="D8" s="561">
        <v>908.0149443614424</v>
      </c>
      <c r="E8" s="562">
        <v>0.635</v>
      </c>
      <c r="F8" s="561">
        <v>0</v>
      </c>
      <c r="G8" s="563">
        <v>0.635</v>
      </c>
      <c r="H8" s="561">
        <v>508.98648374270726</v>
      </c>
      <c r="I8" s="561">
        <v>53.09641622068098</v>
      </c>
      <c r="J8" s="561">
        <v>562.0828999633883</v>
      </c>
      <c r="K8" s="562">
        <v>4.0105929397932805</v>
      </c>
      <c r="L8" s="561">
        <v>0</v>
      </c>
      <c r="M8" s="563">
        <v>4.0105929397932805</v>
      </c>
      <c r="N8" s="562">
        <v>1283.9156595693867</v>
      </c>
      <c r="O8" s="561">
        <v>190.82777769523733</v>
      </c>
      <c r="P8" s="563">
        <v>1474.743437264624</v>
      </c>
      <c r="Q8" s="561">
        <v>0.11091938961156692</v>
      </c>
      <c r="R8" s="561">
        <v>124.03413663112337</v>
      </c>
      <c r="S8" s="561">
        <v>124.14505602073494</v>
      </c>
      <c r="T8" s="562">
        <v>1.5524073796930158</v>
      </c>
      <c r="U8" s="561">
        <v>0</v>
      </c>
      <c r="V8" s="563">
        <v>1.5524073796930158</v>
      </c>
      <c r="W8" s="561">
        <v>9.007348092421083</v>
      </c>
      <c r="X8" s="561">
        <v>41.32306506038814</v>
      </c>
      <c r="Y8" s="561">
        <v>50.330413152809214</v>
      </c>
      <c r="Z8" s="562">
        <v>3.935896572912784</v>
      </c>
      <c r="AA8" s="561">
        <v>0</v>
      </c>
      <c r="AB8" s="563">
        <v>3.935896572912784</v>
      </c>
      <c r="AC8" s="562">
        <v>14.606571434638449</v>
      </c>
      <c r="AD8" s="561">
        <v>165.3572016915115</v>
      </c>
      <c r="AE8" s="563">
        <v>179.96377312614996</v>
      </c>
    </row>
    <row r="9" spans="1:31" ht="14.25">
      <c r="A9" s="611" t="s">
        <v>1099</v>
      </c>
      <c r="B9" s="561">
        <v>4.859015857544492</v>
      </c>
      <c r="C9" s="561">
        <v>-13.912858789308048</v>
      </c>
      <c r="D9" s="561">
        <v>-9.053842931763555</v>
      </c>
      <c r="E9" s="562">
        <v>101.12859468360075</v>
      </c>
      <c r="F9" s="561">
        <v>0</v>
      </c>
      <c r="G9" s="563">
        <v>101.12859468360075</v>
      </c>
      <c r="H9" s="561">
        <v>11.33495601729608</v>
      </c>
      <c r="I9" s="561">
        <v>-5.300516217933158</v>
      </c>
      <c r="J9" s="561">
        <v>6.034439799362929</v>
      </c>
      <c r="K9" s="562">
        <v>94.68886064423243</v>
      </c>
      <c r="L9" s="561">
        <v>0</v>
      </c>
      <c r="M9" s="563">
        <v>94.68886064423243</v>
      </c>
      <c r="N9" s="562">
        <v>212.01142720267376</v>
      </c>
      <c r="O9" s="561">
        <v>-19.213375007241204</v>
      </c>
      <c r="P9" s="563">
        <v>192.79805219543255</v>
      </c>
      <c r="Q9" s="561">
        <v>38.617655941313046</v>
      </c>
      <c r="R9" s="561">
        <v>-26.91485049275756</v>
      </c>
      <c r="S9" s="561">
        <v>11.702805448555493</v>
      </c>
      <c r="T9" s="562">
        <v>48.11865174916461</v>
      </c>
      <c r="U9" s="561">
        <v>0</v>
      </c>
      <c r="V9" s="563">
        <v>48.11865174916461</v>
      </c>
      <c r="W9" s="561">
        <v>6.675879075497151</v>
      </c>
      <c r="X9" s="561">
        <v>-6.8973737012419285</v>
      </c>
      <c r="Y9" s="561">
        <v>-0.22149462574477874</v>
      </c>
      <c r="Z9" s="562">
        <v>28.428712462673722</v>
      </c>
      <c r="AA9" s="561">
        <v>0</v>
      </c>
      <c r="AB9" s="563">
        <v>28.428712462673722</v>
      </c>
      <c r="AC9" s="562">
        <v>121.84089922864854</v>
      </c>
      <c r="AD9" s="561">
        <v>-33.812224193999484</v>
      </c>
      <c r="AE9" s="563">
        <v>88.02867503464904</v>
      </c>
    </row>
    <row r="10" spans="1:31" ht="12.75">
      <c r="A10" s="611" t="s">
        <v>1100</v>
      </c>
      <c r="B10" s="561">
        <v>97.9702155995718</v>
      </c>
      <c r="C10" s="561">
        <v>21.91129766457768</v>
      </c>
      <c r="D10" s="561">
        <v>119.88151326414949</v>
      </c>
      <c r="E10" s="562">
        <v>82.03349441164964</v>
      </c>
      <c r="F10" s="561">
        <v>30.126033564837755</v>
      </c>
      <c r="G10" s="563">
        <v>112.1595279764874</v>
      </c>
      <c r="H10" s="561">
        <v>141.1409722366212</v>
      </c>
      <c r="I10" s="561">
        <v>22.395247594159827</v>
      </c>
      <c r="J10" s="561">
        <v>163.53621983078105</v>
      </c>
      <c r="K10" s="562">
        <v>285.47430399235975</v>
      </c>
      <c r="L10" s="561">
        <v>23.53124143139909</v>
      </c>
      <c r="M10" s="563">
        <v>309.0055454237588</v>
      </c>
      <c r="N10" s="562">
        <v>606.6189862402024</v>
      </c>
      <c r="O10" s="561">
        <v>97.96382025497434</v>
      </c>
      <c r="P10" s="563">
        <v>704.5828064951768</v>
      </c>
      <c r="Q10" s="561">
        <v>449.9717387689089</v>
      </c>
      <c r="R10" s="561">
        <v>21.399875846442786</v>
      </c>
      <c r="S10" s="561">
        <v>471.3716146153517</v>
      </c>
      <c r="T10" s="562">
        <v>59.691366916934754</v>
      </c>
      <c r="U10" s="561">
        <v>20.793136942960004</v>
      </c>
      <c r="V10" s="563">
        <v>80.48450385989477</v>
      </c>
      <c r="W10" s="561">
        <v>58.40645806567334</v>
      </c>
      <c r="X10" s="561">
        <v>17.12124982038153</v>
      </c>
      <c r="Y10" s="561">
        <v>75.52770788605487</v>
      </c>
      <c r="Z10" s="562">
        <v>117.83233392432285</v>
      </c>
      <c r="AA10" s="561">
        <v>22.707725071692273</v>
      </c>
      <c r="AB10" s="563">
        <v>140.54005899601515</v>
      </c>
      <c r="AC10" s="562">
        <v>685.9018976758398</v>
      </c>
      <c r="AD10" s="561">
        <v>82.02198768147659</v>
      </c>
      <c r="AE10" s="563">
        <v>767.9238853573165</v>
      </c>
    </row>
    <row r="11" spans="1:31" ht="9" customHeight="1">
      <c r="A11" s="544"/>
      <c r="B11" s="561"/>
      <c r="C11" s="561"/>
      <c r="D11" s="561"/>
      <c r="E11" s="562"/>
      <c r="F11" s="561"/>
      <c r="G11" s="563"/>
      <c r="H11" s="561"/>
      <c r="I11" s="561"/>
      <c r="J11" s="561"/>
      <c r="K11" s="562"/>
      <c r="L11" s="561"/>
      <c r="M11" s="563"/>
      <c r="N11" s="562"/>
      <c r="O11" s="561"/>
      <c r="P11" s="563"/>
      <c r="Q11" s="561"/>
      <c r="R11" s="561"/>
      <c r="S11" s="561"/>
      <c r="T11" s="562"/>
      <c r="U11" s="561"/>
      <c r="V11" s="563"/>
      <c r="W11" s="561"/>
      <c r="X11" s="561"/>
      <c r="Y11" s="561"/>
      <c r="Z11" s="562"/>
      <c r="AA11" s="561"/>
      <c r="AB11" s="563"/>
      <c r="AC11" s="562"/>
      <c r="AD11" s="561"/>
      <c r="AE11" s="563"/>
    </row>
    <row r="12" spans="1:31" ht="12.75">
      <c r="A12" s="1004" t="s">
        <v>1101</v>
      </c>
      <c r="B12" s="526">
        <v>0</v>
      </c>
      <c r="C12" s="526">
        <v>0</v>
      </c>
      <c r="D12" s="526">
        <v>0</v>
      </c>
      <c r="E12" s="525">
        <v>0</v>
      </c>
      <c r="F12" s="526">
        <v>0</v>
      </c>
      <c r="G12" s="527">
        <v>0</v>
      </c>
      <c r="H12" s="526">
        <v>0</v>
      </c>
      <c r="I12" s="526">
        <v>0</v>
      </c>
      <c r="J12" s="526">
        <v>0</v>
      </c>
      <c r="K12" s="525">
        <v>0</v>
      </c>
      <c r="L12" s="526">
        <v>0</v>
      </c>
      <c r="M12" s="527">
        <v>0</v>
      </c>
      <c r="N12" s="525">
        <v>0</v>
      </c>
      <c r="O12" s="526">
        <v>0</v>
      </c>
      <c r="P12" s="527">
        <v>0</v>
      </c>
      <c r="Q12" s="526">
        <v>0</v>
      </c>
      <c r="R12" s="526">
        <v>0</v>
      </c>
      <c r="S12" s="526">
        <v>0</v>
      </c>
      <c r="T12" s="525">
        <v>0</v>
      </c>
      <c r="U12" s="526">
        <v>0</v>
      </c>
      <c r="V12" s="527">
        <v>0</v>
      </c>
      <c r="W12" s="526">
        <v>0</v>
      </c>
      <c r="X12" s="526">
        <v>0</v>
      </c>
      <c r="Y12" s="526">
        <v>0</v>
      </c>
      <c r="Z12" s="525">
        <v>0</v>
      </c>
      <c r="AA12" s="526">
        <v>0</v>
      </c>
      <c r="AB12" s="527">
        <v>0</v>
      </c>
      <c r="AC12" s="525">
        <v>0</v>
      </c>
      <c r="AD12" s="526">
        <v>0</v>
      </c>
      <c r="AE12" s="527">
        <v>0</v>
      </c>
    </row>
    <row r="13" spans="1:31" ht="9" customHeight="1">
      <c r="A13" s="1005"/>
      <c r="B13" s="561"/>
      <c r="C13" s="561"/>
      <c r="D13" s="561"/>
      <c r="E13" s="562"/>
      <c r="F13" s="561"/>
      <c r="G13" s="563"/>
      <c r="H13" s="561"/>
      <c r="I13" s="561"/>
      <c r="J13" s="561"/>
      <c r="K13" s="562"/>
      <c r="L13" s="561"/>
      <c r="M13" s="563"/>
      <c r="N13" s="562"/>
      <c r="O13" s="561"/>
      <c r="P13" s="563"/>
      <c r="Q13" s="561"/>
      <c r="R13" s="561"/>
      <c r="S13" s="561"/>
      <c r="T13" s="562"/>
      <c r="U13" s="561"/>
      <c r="V13" s="563"/>
      <c r="W13" s="561"/>
      <c r="X13" s="561"/>
      <c r="Y13" s="561"/>
      <c r="Z13" s="562"/>
      <c r="AA13" s="561"/>
      <c r="AB13" s="563"/>
      <c r="AC13" s="562"/>
      <c r="AD13" s="561"/>
      <c r="AE13" s="563"/>
    </row>
    <row r="14" spans="1:31" ht="14.25">
      <c r="A14" s="1004" t="s">
        <v>1102</v>
      </c>
      <c r="B14" s="526">
        <v>259.29738688796783</v>
      </c>
      <c r="C14" s="526">
        <v>5.219835037767717</v>
      </c>
      <c r="D14" s="526">
        <v>264.51722192573556</v>
      </c>
      <c r="E14" s="525">
        <v>560.360138149877</v>
      </c>
      <c r="F14" s="526">
        <v>4.593713395279739</v>
      </c>
      <c r="G14" s="527">
        <v>564.9538515451568</v>
      </c>
      <c r="H14" s="526">
        <v>264.80096638472185</v>
      </c>
      <c r="I14" s="526">
        <v>4.715062163410716</v>
      </c>
      <c r="J14" s="526">
        <v>269.51602854813257</v>
      </c>
      <c r="K14" s="525">
        <v>293.37311042573367</v>
      </c>
      <c r="L14" s="526">
        <v>5.79372808691624</v>
      </c>
      <c r="M14" s="527">
        <v>299.16683851264986</v>
      </c>
      <c r="N14" s="525">
        <v>1377.8316018483001</v>
      </c>
      <c r="O14" s="526">
        <v>20.32233868337441</v>
      </c>
      <c r="P14" s="527">
        <v>1398.1539405316748</v>
      </c>
      <c r="Q14" s="526">
        <v>181.83106702910496</v>
      </c>
      <c r="R14" s="526">
        <v>12.225370247239162</v>
      </c>
      <c r="S14" s="526">
        <v>194.05643727634413</v>
      </c>
      <c r="T14" s="525">
        <v>379.4642866779799</v>
      </c>
      <c r="U14" s="526">
        <v>11.696080805919607</v>
      </c>
      <c r="V14" s="527">
        <v>391.16036748389945</v>
      </c>
      <c r="W14" s="526">
        <v>166.60490273033804</v>
      </c>
      <c r="X14" s="526">
        <v>7.974091521701168</v>
      </c>
      <c r="Y14" s="526">
        <v>174.57899425203922</v>
      </c>
      <c r="Z14" s="525">
        <v>192.89723927902133</v>
      </c>
      <c r="AA14" s="526">
        <v>9.555722284230422</v>
      </c>
      <c r="AB14" s="527">
        <v>202.45296156325176</v>
      </c>
      <c r="AC14" s="525">
        <v>920.7974957164442</v>
      </c>
      <c r="AD14" s="526">
        <v>41.45126485909036</v>
      </c>
      <c r="AE14" s="527">
        <v>962.2487605755346</v>
      </c>
    </row>
    <row r="15" spans="1:31" ht="12.75">
      <c r="A15" s="1005" t="s">
        <v>1096</v>
      </c>
      <c r="B15" s="523">
        <v>177.15183669656005</v>
      </c>
      <c r="C15" s="523">
        <v>0.739271</v>
      </c>
      <c r="D15" s="523">
        <v>177.89110769656008</v>
      </c>
      <c r="E15" s="522">
        <v>554.4257890465049</v>
      </c>
      <c r="F15" s="523">
        <v>0.8157631650023901</v>
      </c>
      <c r="G15" s="524">
        <v>555.2415522115072</v>
      </c>
      <c r="H15" s="523">
        <v>200.23451282993122</v>
      </c>
      <c r="I15" s="523">
        <v>0.566411</v>
      </c>
      <c r="J15" s="523">
        <v>200.8009238299312</v>
      </c>
      <c r="K15" s="522">
        <v>270.70889137969294</v>
      </c>
      <c r="L15" s="523">
        <v>1.2484179999999998</v>
      </c>
      <c r="M15" s="524">
        <v>271.95730937969296</v>
      </c>
      <c r="N15" s="522">
        <v>1202.521029952689</v>
      </c>
      <c r="O15" s="523">
        <v>3.36986316500239</v>
      </c>
      <c r="P15" s="524">
        <v>1205.8908931176913</v>
      </c>
      <c r="Q15" s="523">
        <v>119.87811177875088</v>
      </c>
      <c r="R15" s="523">
        <v>1.6600739999999998</v>
      </c>
      <c r="S15" s="523">
        <v>121.53818577875087</v>
      </c>
      <c r="T15" s="522">
        <v>299.5083528785565</v>
      </c>
      <c r="U15" s="523">
        <v>1.662807</v>
      </c>
      <c r="V15" s="524">
        <v>301.1711598785565</v>
      </c>
      <c r="W15" s="523">
        <v>133.43943588926433</v>
      </c>
      <c r="X15" s="523">
        <v>1.492302</v>
      </c>
      <c r="Y15" s="523">
        <v>134.93173788926435</v>
      </c>
      <c r="Z15" s="522">
        <v>152.09228509264457</v>
      </c>
      <c r="AA15" s="523">
        <v>2.5539059033965126</v>
      </c>
      <c r="AB15" s="524">
        <v>154.6461909960411</v>
      </c>
      <c r="AC15" s="522">
        <v>704.9181856392163</v>
      </c>
      <c r="AD15" s="523">
        <v>7.369088903396512</v>
      </c>
      <c r="AE15" s="524">
        <v>712.2872745426129</v>
      </c>
    </row>
    <row r="16" spans="1:31" ht="12.75">
      <c r="A16" s="611" t="s">
        <v>1100</v>
      </c>
      <c r="B16" s="561">
        <v>5.15</v>
      </c>
      <c r="C16" s="561">
        <v>0.739271</v>
      </c>
      <c r="D16" s="561">
        <v>5.889271</v>
      </c>
      <c r="E16" s="562">
        <v>3.153635581839935</v>
      </c>
      <c r="F16" s="561">
        <v>0.8157631650023901</v>
      </c>
      <c r="G16" s="563">
        <v>3.969398746842325</v>
      </c>
      <c r="H16" s="561">
        <v>4.462087</v>
      </c>
      <c r="I16" s="561">
        <v>0.566411</v>
      </c>
      <c r="J16" s="561">
        <v>5.028497999999999</v>
      </c>
      <c r="K16" s="562">
        <v>2.924794</v>
      </c>
      <c r="L16" s="561">
        <v>1.2484179999999998</v>
      </c>
      <c r="M16" s="563">
        <v>4.1732119999999995</v>
      </c>
      <c r="N16" s="562">
        <v>15.690516581839935</v>
      </c>
      <c r="O16" s="561">
        <v>3.36986316500239</v>
      </c>
      <c r="P16" s="563">
        <v>19.060379746842322</v>
      </c>
      <c r="Q16" s="561">
        <v>24.329835000000003</v>
      </c>
      <c r="R16" s="561">
        <v>1.6600739999999998</v>
      </c>
      <c r="S16" s="561">
        <v>25.989909000000004</v>
      </c>
      <c r="T16" s="562">
        <v>29.330309000000003</v>
      </c>
      <c r="U16" s="561">
        <v>1.662807</v>
      </c>
      <c r="V16" s="563">
        <v>30.993116</v>
      </c>
      <c r="W16" s="561">
        <v>66.59529800000001</v>
      </c>
      <c r="X16" s="561">
        <v>1.492302</v>
      </c>
      <c r="Y16" s="561">
        <v>68.08760000000001</v>
      </c>
      <c r="Z16" s="562">
        <v>17.12924</v>
      </c>
      <c r="AA16" s="561">
        <v>2.5539059033965126</v>
      </c>
      <c r="AB16" s="563">
        <v>19.683145903396515</v>
      </c>
      <c r="AC16" s="562">
        <v>137.38468200000003</v>
      </c>
      <c r="AD16" s="561">
        <v>7.369088903396512</v>
      </c>
      <c r="AE16" s="563">
        <v>144.75377090339651</v>
      </c>
    </row>
    <row r="17" spans="1:31" ht="14.25">
      <c r="A17" s="611" t="s">
        <v>808</v>
      </c>
      <c r="B17" s="561">
        <v>159.55241921962357</v>
      </c>
      <c r="C17" s="561">
        <v>0</v>
      </c>
      <c r="D17" s="561">
        <v>159.55241921962357</v>
      </c>
      <c r="E17" s="562">
        <v>532.7930712074733</v>
      </c>
      <c r="F17" s="561">
        <v>0</v>
      </c>
      <c r="G17" s="563">
        <v>532.7930712074733</v>
      </c>
      <c r="H17" s="561">
        <v>186.1929275529087</v>
      </c>
      <c r="I17" s="561">
        <v>0</v>
      </c>
      <c r="J17" s="561">
        <v>186.1929275529087</v>
      </c>
      <c r="K17" s="562">
        <v>233.9275540065105</v>
      </c>
      <c r="L17" s="561">
        <v>0</v>
      </c>
      <c r="M17" s="563">
        <v>233.9275540065105</v>
      </c>
      <c r="N17" s="562">
        <v>1112.465971986516</v>
      </c>
      <c r="O17" s="561">
        <v>0</v>
      </c>
      <c r="P17" s="563">
        <v>1112.465971986516</v>
      </c>
      <c r="Q17" s="561">
        <v>89.71826022554414</v>
      </c>
      <c r="R17" s="561">
        <v>0</v>
      </c>
      <c r="S17" s="561">
        <v>89.71826022554414</v>
      </c>
      <c r="T17" s="562">
        <v>233.53113794361127</v>
      </c>
      <c r="U17" s="561">
        <v>0</v>
      </c>
      <c r="V17" s="563">
        <v>233.53113794361127</v>
      </c>
      <c r="W17" s="561">
        <v>43.59917489946256</v>
      </c>
      <c r="X17" s="561">
        <v>0</v>
      </c>
      <c r="Y17" s="561">
        <v>43.59917489946256</v>
      </c>
      <c r="Z17" s="562">
        <v>89.0548035750233</v>
      </c>
      <c r="AA17" s="561">
        <v>0</v>
      </c>
      <c r="AB17" s="563">
        <v>89.0548035750233</v>
      </c>
      <c r="AC17" s="562">
        <v>455.9033766436413</v>
      </c>
      <c r="AD17" s="561">
        <v>0</v>
      </c>
      <c r="AE17" s="563">
        <v>455.9033766436413</v>
      </c>
    </row>
    <row r="18" spans="1:31" ht="12.75">
      <c r="A18" s="611" t="s">
        <v>1104</v>
      </c>
      <c r="B18" s="561">
        <v>12.44941747693648</v>
      </c>
      <c r="C18" s="561">
        <v>0</v>
      </c>
      <c r="D18" s="561">
        <v>12.44941747693648</v>
      </c>
      <c r="E18" s="562">
        <v>18.4790822571916</v>
      </c>
      <c r="F18" s="561">
        <v>0</v>
      </c>
      <c r="G18" s="563">
        <v>18.4790822571916</v>
      </c>
      <c r="H18" s="561">
        <v>9.57949827702249</v>
      </c>
      <c r="I18" s="561">
        <v>0</v>
      </c>
      <c r="J18" s="561">
        <v>9.57949827702249</v>
      </c>
      <c r="K18" s="562">
        <v>33.85654337318246</v>
      </c>
      <c r="L18" s="561">
        <v>0</v>
      </c>
      <c r="M18" s="563">
        <v>33.85654337318246</v>
      </c>
      <c r="N18" s="562">
        <v>74.36454138433302</v>
      </c>
      <c r="O18" s="561">
        <v>0</v>
      </c>
      <c r="P18" s="563">
        <v>74.36454138433302</v>
      </c>
      <c r="Q18" s="561">
        <v>5.830016553206734</v>
      </c>
      <c r="R18" s="561">
        <v>0</v>
      </c>
      <c r="S18" s="561">
        <v>5.830016553206734</v>
      </c>
      <c r="T18" s="562">
        <v>36.64690593494526</v>
      </c>
      <c r="U18" s="561">
        <v>0</v>
      </c>
      <c r="V18" s="563">
        <v>36.64690593494526</v>
      </c>
      <c r="W18" s="561">
        <v>23.24496298980177</v>
      </c>
      <c r="X18" s="561">
        <v>0</v>
      </c>
      <c r="Y18" s="561">
        <v>23.24496298980177</v>
      </c>
      <c r="Z18" s="562">
        <v>45.90824151762128</v>
      </c>
      <c r="AA18" s="561">
        <v>0</v>
      </c>
      <c r="AB18" s="563">
        <v>45.90824151762128</v>
      </c>
      <c r="AC18" s="562">
        <v>111.63012699557504</v>
      </c>
      <c r="AD18" s="561">
        <v>0</v>
      </c>
      <c r="AE18" s="563">
        <v>111.63012699557504</v>
      </c>
    </row>
    <row r="19" spans="1:31" ht="12.75">
      <c r="A19" s="1005" t="s">
        <v>1097</v>
      </c>
      <c r="B19" s="523">
        <v>82.14555019140776</v>
      </c>
      <c r="C19" s="523">
        <v>4.480564037767717</v>
      </c>
      <c r="D19" s="523">
        <v>86.6261142291755</v>
      </c>
      <c r="E19" s="522">
        <v>5.9343491033722575</v>
      </c>
      <c r="F19" s="523">
        <v>3.7779502302773484</v>
      </c>
      <c r="G19" s="524">
        <v>9.712299333649606</v>
      </c>
      <c r="H19" s="523">
        <v>64.56645355479058</v>
      </c>
      <c r="I19" s="523">
        <v>4.148651163410715</v>
      </c>
      <c r="J19" s="523">
        <v>68.7151047182013</v>
      </c>
      <c r="K19" s="522">
        <v>22.664219046040696</v>
      </c>
      <c r="L19" s="523">
        <v>4.54531008691624</v>
      </c>
      <c r="M19" s="524">
        <v>27.209529132956934</v>
      </c>
      <c r="N19" s="522">
        <v>175.3105718956113</v>
      </c>
      <c r="O19" s="523">
        <v>16.95247551837202</v>
      </c>
      <c r="P19" s="524">
        <v>192.26304741398334</v>
      </c>
      <c r="Q19" s="523">
        <v>61.95295525035408</v>
      </c>
      <c r="R19" s="523">
        <v>10.565296247239162</v>
      </c>
      <c r="S19" s="523">
        <v>72.51825149759324</v>
      </c>
      <c r="T19" s="522">
        <v>79.95593379942336</v>
      </c>
      <c r="U19" s="523">
        <v>10.033273805919606</v>
      </c>
      <c r="V19" s="524">
        <v>89.98920760534298</v>
      </c>
      <c r="W19" s="523">
        <v>33.16546684107372</v>
      </c>
      <c r="X19" s="523">
        <v>6.481789521701168</v>
      </c>
      <c r="Y19" s="523">
        <v>39.64725636277489</v>
      </c>
      <c r="Z19" s="522">
        <v>40.80495418637673</v>
      </c>
      <c r="AA19" s="523">
        <v>7.001816380833909</v>
      </c>
      <c r="AB19" s="524">
        <v>47.80677056721065</v>
      </c>
      <c r="AC19" s="522">
        <v>215.8793100772279</v>
      </c>
      <c r="AD19" s="523">
        <v>34.08217595569384</v>
      </c>
      <c r="AE19" s="524">
        <v>249.96148603292175</v>
      </c>
    </row>
    <row r="20" spans="1:31" ht="12.75">
      <c r="A20" s="611" t="s">
        <v>1105</v>
      </c>
      <c r="B20" s="561">
        <f aca="true" t="shared" si="0" ref="B20:AD20">B19-B21</f>
        <v>0</v>
      </c>
      <c r="C20" s="561">
        <f t="shared" si="0"/>
        <v>0</v>
      </c>
      <c r="D20" s="561">
        <f t="shared" si="0"/>
        <v>0</v>
      </c>
      <c r="E20" s="562">
        <f t="shared" si="0"/>
        <v>0</v>
      </c>
      <c r="F20" s="561">
        <f t="shared" si="0"/>
        <v>0</v>
      </c>
      <c r="G20" s="563">
        <f t="shared" si="0"/>
        <v>0</v>
      </c>
      <c r="H20" s="561">
        <f t="shared" si="0"/>
        <v>0.004601626930764269</v>
      </c>
      <c r="I20" s="561">
        <f t="shared" si="0"/>
        <v>0</v>
      </c>
      <c r="J20" s="561">
        <f t="shared" si="0"/>
        <v>0.004601626930764269</v>
      </c>
      <c r="K20" s="562">
        <f t="shared" si="0"/>
        <v>0.7311473901105892</v>
      </c>
      <c r="L20" s="561">
        <f t="shared" si="0"/>
        <v>0</v>
      </c>
      <c r="M20" s="563">
        <f t="shared" si="0"/>
        <v>0.7311473901105927</v>
      </c>
      <c r="N20" s="562">
        <f t="shared" si="0"/>
        <v>0.7357490170413712</v>
      </c>
      <c r="O20" s="561">
        <f t="shared" si="0"/>
        <v>0</v>
      </c>
      <c r="P20" s="563">
        <f t="shared" si="0"/>
        <v>0.7357490170413428</v>
      </c>
      <c r="Q20" s="561">
        <f t="shared" si="0"/>
        <v>0</v>
      </c>
      <c r="R20" s="561">
        <f t="shared" si="0"/>
        <v>0</v>
      </c>
      <c r="S20" s="561">
        <f t="shared" si="0"/>
        <v>0</v>
      </c>
      <c r="T20" s="562">
        <f t="shared" si="0"/>
        <v>0.03834689108971645</v>
      </c>
      <c r="U20" s="561">
        <f t="shared" si="0"/>
        <v>0</v>
      </c>
      <c r="V20" s="563">
        <f t="shared" si="0"/>
        <v>0.03834689108973066</v>
      </c>
      <c r="W20" s="561">
        <f t="shared" si="0"/>
        <v>0.21423129822121467</v>
      </c>
      <c r="X20" s="561">
        <f t="shared" si="0"/>
        <v>0</v>
      </c>
      <c r="Y20" s="561">
        <f t="shared" si="0"/>
        <v>0.21423129822121467</v>
      </c>
      <c r="Z20" s="562">
        <f t="shared" si="0"/>
        <v>0.2934815398066206</v>
      </c>
      <c r="AA20" s="561">
        <f t="shared" si="0"/>
        <v>0</v>
      </c>
      <c r="AB20" s="563">
        <f t="shared" si="0"/>
        <v>0.2934815398066277</v>
      </c>
      <c r="AC20" s="562">
        <f t="shared" si="0"/>
        <v>0.5460597291175304</v>
      </c>
      <c r="AD20" s="561">
        <f t="shared" si="0"/>
        <v>0</v>
      </c>
      <c r="AE20" s="563">
        <f>AE19-AE21</f>
        <v>0.5460597291175588</v>
      </c>
    </row>
    <row r="21" spans="1:31" ht="12.75">
      <c r="A21" s="611" t="s">
        <v>1100</v>
      </c>
      <c r="B21" s="561">
        <v>82.14555019140776</v>
      </c>
      <c r="C21" s="561">
        <v>4.480564037767717</v>
      </c>
      <c r="D21" s="561">
        <v>86.6261142291755</v>
      </c>
      <c r="E21" s="562">
        <v>5.9343491033722575</v>
      </c>
      <c r="F21" s="561">
        <v>3.7779502302773484</v>
      </c>
      <c r="G21" s="563">
        <v>9.712299333649606</v>
      </c>
      <c r="H21" s="561">
        <v>64.56185192785982</v>
      </c>
      <c r="I21" s="561">
        <v>4.148651163410715</v>
      </c>
      <c r="J21" s="561">
        <v>68.71050309127054</v>
      </c>
      <c r="K21" s="562">
        <v>21.933071655930107</v>
      </c>
      <c r="L21" s="561">
        <v>4.54531008691624</v>
      </c>
      <c r="M21" s="563">
        <v>26.47838174284634</v>
      </c>
      <c r="N21" s="562">
        <v>174.57482287856993</v>
      </c>
      <c r="O21" s="561">
        <v>16.95247551837202</v>
      </c>
      <c r="P21" s="563">
        <v>191.527298396942</v>
      </c>
      <c r="Q21" s="561">
        <v>61.95295525035408</v>
      </c>
      <c r="R21" s="561">
        <v>10.565296247239162</v>
      </c>
      <c r="S21" s="561">
        <v>72.51825149759324</v>
      </c>
      <c r="T21" s="562">
        <v>79.91758690833365</v>
      </c>
      <c r="U21" s="561">
        <v>10.033273805919606</v>
      </c>
      <c r="V21" s="563">
        <v>89.95086071425325</v>
      </c>
      <c r="W21" s="561">
        <v>32.95123554285251</v>
      </c>
      <c r="X21" s="561">
        <v>6.481789521701168</v>
      </c>
      <c r="Y21" s="561">
        <v>39.433025064553675</v>
      </c>
      <c r="Z21" s="562">
        <v>40.51147264657011</v>
      </c>
      <c r="AA21" s="561">
        <v>7.001816380833909</v>
      </c>
      <c r="AB21" s="563">
        <v>47.51328902740402</v>
      </c>
      <c r="AC21" s="562">
        <v>215.33325034811037</v>
      </c>
      <c r="AD21" s="561">
        <v>34.08217595569384</v>
      </c>
      <c r="AE21" s="563">
        <v>249.4154263038042</v>
      </c>
    </row>
    <row r="22" spans="1:31" ht="9" customHeight="1">
      <c r="A22" s="611"/>
      <c r="B22" s="561"/>
      <c r="C22" s="561"/>
      <c r="D22" s="561"/>
      <c r="E22" s="562"/>
      <c r="F22" s="561"/>
      <c r="G22" s="563"/>
      <c r="H22" s="561"/>
      <c r="I22" s="561"/>
      <c r="J22" s="561"/>
      <c r="K22" s="562"/>
      <c r="L22" s="561"/>
      <c r="M22" s="563"/>
      <c r="N22" s="562"/>
      <c r="O22" s="561"/>
      <c r="P22" s="563"/>
      <c r="Q22" s="561"/>
      <c r="R22" s="561"/>
      <c r="S22" s="561"/>
      <c r="T22" s="562"/>
      <c r="U22" s="561"/>
      <c r="V22" s="563"/>
      <c r="W22" s="561"/>
      <c r="X22" s="561"/>
      <c r="Y22" s="561"/>
      <c r="Z22" s="562"/>
      <c r="AA22" s="561"/>
      <c r="AB22" s="563"/>
      <c r="AC22" s="562"/>
      <c r="AD22" s="561"/>
      <c r="AE22" s="563"/>
    </row>
    <row r="23" spans="1:31" ht="14.25">
      <c r="A23" s="1004" t="s">
        <v>809</v>
      </c>
      <c r="B23" s="526">
        <v>42.626242125844534</v>
      </c>
      <c r="C23" s="526">
        <v>15.43742991807625</v>
      </c>
      <c r="D23" s="526">
        <v>58.06367204392078</v>
      </c>
      <c r="E23" s="525">
        <v>236.28862398894745</v>
      </c>
      <c r="F23" s="526">
        <v>32.43237230656935</v>
      </c>
      <c r="G23" s="527">
        <v>268.7209962955168</v>
      </c>
      <c r="H23" s="526">
        <v>350.3994598101199</v>
      </c>
      <c r="I23" s="526">
        <v>10.64881953006416</v>
      </c>
      <c r="J23" s="526">
        <v>361.0482793401841</v>
      </c>
      <c r="K23" s="525">
        <v>152.30017084972795</v>
      </c>
      <c r="L23" s="526">
        <v>28.36805554647112</v>
      </c>
      <c r="M23" s="527">
        <v>180.66822639619906</v>
      </c>
      <c r="N23" s="525">
        <v>781.6144967746397</v>
      </c>
      <c r="O23" s="526">
        <v>86.88667730118087</v>
      </c>
      <c r="P23" s="527">
        <v>868.5011740758207</v>
      </c>
      <c r="Q23" s="526">
        <v>225.95126571781725</v>
      </c>
      <c r="R23" s="526">
        <v>14.896778338443966</v>
      </c>
      <c r="S23" s="526">
        <v>240.84804405626122</v>
      </c>
      <c r="T23" s="525">
        <v>172.7174554745764</v>
      </c>
      <c r="U23" s="526">
        <v>25.564510315890107</v>
      </c>
      <c r="V23" s="527">
        <v>198.28196579046653</v>
      </c>
      <c r="W23" s="526">
        <v>226.28014513481713</v>
      </c>
      <c r="X23" s="526">
        <v>26.70366613250738</v>
      </c>
      <c r="Y23" s="526">
        <v>252.98381126732448</v>
      </c>
      <c r="Z23" s="525">
        <v>388.62093470924776</v>
      </c>
      <c r="AA23" s="526">
        <v>30.873421717489574</v>
      </c>
      <c r="AB23" s="527">
        <v>419.49435642673734</v>
      </c>
      <c r="AC23" s="525">
        <v>1013.5698010364586</v>
      </c>
      <c r="AD23" s="526">
        <v>98.03837650433103</v>
      </c>
      <c r="AE23" s="527">
        <v>1111.6081775407895</v>
      </c>
    </row>
    <row r="24" spans="1:31" ht="12.75">
      <c r="A24" s="1005" t="s">
        <v>1096</v>
      </c>
      <c r="B24" s="523">
        <v>16.510145798858684</v>
      </c>
      <c r="C24" s="523">
        <v>0.5160196467205228</v>
      </c>
      <c r="D24" s="523">
        <v>17.026165445579206</v>
      </c>
      <c r="E24" s="522">
        <v>16.17026736775965</v>
      </c>
      <c r="F24" s="523">
        <v>1.8063323102521402</v>
      </c>
      <c r="G24" s="524">
        <v>17.97659967801179</v>
      </c>
      <c r="H24" s="523">
        <v>30.456033953192527</v>
      </c>
      <c r="I24" s="523">
        <v>1.225151733596719</v>
      </c>
      <c r="J24" s="523">
        <v>31.681185686789245</v>
      </c>
      <c r="K24" s="522">
        <v>39.832046608696714</v>
      </c>
      <c r="L24" s="523">
        <v>2.3917317240494396</v>
      </c>
      <c r="M24" s="524">
        <v>42.22377833274615</v>
      </c>
      <c r="N24" s="522">
        <v>102.96849372850758</v>
      </c>
      <c r="O24" s="523">
        <v>5.939235414618821</v>
      </c>
      <c r="P24" s="524">
        <v>108.90772914312639</v>
      </c>
      <c r="Q24" s="523">
        <v>51.79485870098948</v>
      </c>
      <c r="R24" s="523">
        <v>2.007025788754705</v>
      </c>
      <c r="S24" s="523">
        <v>53.80188448974419</v>
      </c>
      <c r="T24" s="522">
        <v>77.24515599123771</v>
      </c>
      <c r="U24" s="523">
        <v>2.9944927171141287</v>
      </c>
      <c r="V24" s="524">
        <v>80.23964870835184</v>
      </c>
      <c r="W24" s="523">
        <v>90.02199466081711</v>
      </c>
      <c r="X24" s="523">
        <v>3.5626440651025373</v>
      </c>
      <c r="Y24" s="523">
        <v>93.58463872591966</v>
      </c>
      <c r="Z24" s="522">
        <v>152.06969052076124</v>
      </c>
      <c r="AA24" s="523">
        <v>8.788028972474073</v>
      </c>
      <c r="AB24" s="524">
        <v>160.85771949323532</v>
      </c>
      <c r="AC24" s="522">
        <v>371.1316998738056</v>
      </c>
      <c r="AD24" s="523">
        <v>17.352191543445443</v>
      </c>
      <c r="AE24" s="524">
        <v>388.483891417251</v>
      </c>
    </row>
    <row r="25" spans="1:31" ht="12.75">
      <c r="A25" s="611" t="s">
        <v>1105</v>
      </c>
      <c r="B25" s="523">
        <v>0</v>
      </c>
      <c r="C25" s="523">
        <v>0</v>
      </c>
      <c r="D25" s="523">
        <v>0</v>
      </c>
      <c r="E25" s="522">
        <v>0</v>
      </c>
      <c r="F25" s="523">
        <v>0</v>
      </c>
      <c r="G25" s="524">
        <v>0</v>
      </c>
      <c r="H25" s="523">
        <v>0</v>
      </c>
      <c r="I25" s="523">
        <v>0</v>
      </c>
      <c r="J25" s="523">
        <v>0</v>
      </c>
      <c r="K25" s="522">
        <v>0</v>
      </c>
      <c r="L25" s="523">
        <v>0</v>
      </c>
      <c r="M25" s="524">
        <v>0</v>
      </c>
      <c r="N25" s="522">
        <v>0</v>
      </c>
      <c r="O25" s="523">
        <v>0</v>
      </c>
      <c r="P25" s="524">
        <v>0</v>
      </c>
      <c r="Q25" s="523">
        <v>0</v>
      </c>
      <c r="R25" s="523">
        <v>0</v>
      </c>
      <c r="S25" s="523">
        <v>0</v>
      </c>
      <c r="T25" s="522">
        <v>0</v>
      </c>
      <c r="U25" s="523">
        <v>0</v>
      </c>
      <c r="V25" s="524">
        <v>0</v>
      </c>
      <c r="W25" s="523">
        <v>0</v>
      </c>
      <c r="X25" s="523">
        <v>0</v>
      </c>
      <c r="Y25" s="523">
        <v>0</v>
      </c>
      <c r="Z25" s="522">
        <v>0</v>
      </c>
      <c r="AA25" s="523">
        <v>0</v>
      </c>
      <c r="AB25" s="524">
        <v>0</v>
      </c>
      <c r="AC25" s="522">
        <v>0</v>
      </c>
      <c r="AD25" s="523">
        <v>0</v>
      </c>
      <c r="AE25" s="524">
        <v>0</v>
      </c>
    </row>
    <row r="26" spans="1:31" ht="12.75">
      <c r="A26" s="611" t="s">
        <v>1100</v>
      </c>
      <c r="B26" s="561">
        <v>16.510145798858684</v>
      </c>
      <c r="C26" s="561">
        <v>0.5160196467205228</v>
      </c>
      <c r="D26" s="561">
        <v>17.026165445579206</v>
      </c>
      <c r="E26" s="562">
        <v>16.17026736775965</v>
      </c>
      <c r="F26" s="561">
        <v>1.8063323102521402</v>
      </c>
      <c r="G26" s="563">
        <v>17.97659967801179</v>
      </c>
      <c r="H26" s="561">
        <v>30.456033953192527</v>
      </c>
      <c r="I26" s="561">
        <v>1.225151733596719</v>
      </c>
      <c r="J26" s="561">
        <v>31.681185686789245</v>
      </c>
      <c r="K26" s="562">
        <v>39.832046608696714</v>
      </c>
      <c r="L26" s="561">
        <v>2.3917317240494396</v>
      </c>
      <c r="M26" s="563">
        <v>42.22377833274615</v>
      </c>
      <c r="N26" s="562">
        <v>102.96849372850758</v>
      </c>
      <c r="O26" s="561">
        <v>5.939235414618821</v>
      </c>
      <c r="P26" s="563">
        <v>108.90772914312639</v>
      </c>
      <c r="Q26" s="561">
        <v>51.79485870098948</v>
      </c>
      <c r="R26" s="561">
        <v>2.007025788754705</v>
      </c>
      <c r="S26" s="561">
        <v>53.80188448974419</v>
      </c>
      <c r="T26" s="562">
        <v>77.24515599123771</v>
      </c>
      <c r="U26" s="561">
        <v>2.9944927171141287</v>
      </c>
      <c r="V26" s="563">
        <v>80.23964870835184</v>
      </c>
      <c r="W26" s="561">
        <v>90.02199466081711</v>
      </c>
      <c r="X26" s="561">
        <v>3.5626440651025373</v>
      </c>
      <c r="Y26" s="561">
        <v>93.58463872591966</v>
      </c>
      <c r="Z26" s="562">
        <v>152.06969052076124</v>
      </c>
      <c r="AA26" s="561">
        <v>8.788028972474073</v>
      </c>
      <c r="AB26" s="563">
        <v>160.85771949323532</v>
      </c>
      <c r="AC26" s="562">
        <v>371.1316998738056</v>
      </c>
      <c r="AD26" s="561">
        <v>17.352191543445443</v>
      </c>
      <c r="AE26" s="563">
        <v>388.483891417251</v>
      </c>
    </row>
    <row r="27" spans="1:31" ht="12.75">
      <c r="A27" s="1005" t="s">
        <v>1097</v>
      </c>
      <c r="B27" s="523">
        <v>26.116096326985847</v>
      </c>
      <c r="C27" s="523">
        <v>14.921410271355727</v>
      </c>
      <c r="D27" s="523">
        <v>41.03750659834157</v>
      </c>
      <c r="E27" s="522">
        <v>220.1183566211878</v>
      </c>
      <c r="F27" s="523">
        <v>30.62603999631721</v>
      </c>
      <c r="G27" s="524">
        <v>250.74439661750498</v>
      </c>
      <c r="H27" s="523">
        <v>319.9434258569274</v>
      </c>
      <c r="I27" s="523">
        <v>9.423667796467438</v>
      </c>
      <c r="J27" s="523">
        <v>329.3670936533948</v>
      </c>
      <c r="K27" s="522">
        <v>112.46812424103123</v>
      </c>
      <c r="L27" s="523">
        <v>25.97632382242168</v>
      </c>
      <c r="M27" s="524">
        <v>138.4444480634529</v>
      </c>
      <c r="N27" s="522">
        <v>678.6460030461323</v>
      </c>
      <c r="O27" s="523">
        <v>80.94744188656205</v>
      </c>
      <c r="P27" s="524">
        <v>759.5934449326943</v>
      </c>
      <c r="Q27" s="523">
        <v>174.15640701682776</v>
      </c>
      <c r="R27" s="523">
        <v>12.889752549689259</v>
      </c>
      <c r="S27" s="523">
        <v>187.04615956651702</v>
      </c>
      <c r="T27" s="522">
        <v>95.47229948333872</v>
      </c>
      <c r="U27" s="523">
        <v>22.57001759877598</v>
      </c>
      <c r="V27" s="524">
        <v>118.04231708211469</v>
      </c>
      <c r="W27" s="523">
        <v>136.25815047400002</v>
      </c>
      <c r="X27" s="523">
        <v>23.14102206740484</v>
      </c>
      <c r="Y27" s="523">
        <v>159.39917254140485</v>
      </c>
      <c r="Z27" s="522">
        <v>236.55124418848646</v>
      </c>
      <c r="AA27" s="523">
        <v>22.085392745015504</v>
      </c>
      <c r="AB27" s="524">
        <v>258.63663693350196</v>
      </c>
      <c r="AC27" s="522">
        <v>642.4381011626529</v>
      </c>
      <c r="AD27" s="523">
        <v>80.68618496088558</v>
      </c>
      <c r="AE27" s="524">
        <v>723.1242861235385</v>
      </c>
    </row>
    <row r="28" spans="1:31" ht="12.75">
      <c r="A28" s="611" t="s">
        <v>1105</v>
      </c>
      <c r="B28" s="523">
        <v>0</v>
      </c>
      <c r="C28" s="523">
        <v>0</v>
      </c>
      <c r="D28" s="523">
        <v>0</v>
      </c>
      <c r="E28" s="522">
        <v>0</v>
      </c>
      <c r="F28" s="523">
        <v>0</v>
      </c>
      <c r="G28" s="524">
        <v>0</v>
      </c>
      <c r="H28" s="523">
        <v>0</v>
      </c>
      <c r="I28" s="523">
        <v>0</v>
      </c>
      <c r="J28" s="523">
        <v>0</v>
      </c>
      <c r="K28" s="522">
        <v>0.5412457473297791</v>
      </c>
      <c r="L28" s="523">
        <v>0</v>
      </c>
      <c r="M28" s="524">
        <v>0.5412457473297791</v>
      </c>
      <c r="N28" s="522">
        <v>0.5412457473297791</v>
      </c>
      <c r="O28" s="523">
        <v>0</v>
      </c>
      <c r="P28" s="524">
        <v>0.5412457473297791</v>
      </c>
      <c r="Q28" s="523">
        <v>0.004090335049567481</v>
      </c>
      <c r="R28" s="523">
        <v>0</v>
      </c>
      <c r="S28" s="523">
        <v>0.004090335049567481</v>
      </c>
      <c r="T28" s="522">
        <v>0.5140885148504848</v>
      </c>
      <c r="U28" s="523">
        <v>0</v>
      </c>
      <c r="V28" s="524">
        <v>0.5140885148504848</v>
      </c>
      <c r="W28" s="523">
        <v>10.555355025743548</v>
      </c>
      <c r="X28" s="523">
        <v>0</v>
      </c>
      <c r="Y28" s="523">
        <v>10.555355025743548</v>
      </c>
      <c r="Z28" s="522">
        <v>1.9591129188119931</v>
      </c>
      <c r="AA28" s="523">
        <v>0</v>
      </c>
      <c r="AB28" s="524">
        <v>1.9591129188119931</v>
      </c>
      <c r="AC28" s="522">
        <v>13.032646794455593</v>
      </c>
      <c r="AD28" s="523">
        <v>0</v>
      </c>
      <c r="AE28" s="524">
        <v>13.032646794455593</v>
      </c>
    </row>
    <row r="29" spans="1:31" ht="12.75">
      <c r="A29" s="611" t="s">
        <v>1100</v>
      </c>
      <c r="B29" s="561">
        <v>26.116096326985847</v>
      </c>
      <c r="C29" s="561">
        <v>14.921410271355727</v>
      </c>
      <c r="D29" s="561">
        <v>41.03750659834157</v>
      </c>
      <c r="E29" s="562">
        <v>220.1183566211878</v>
      </c>
      <c r="F29" s="561">
        <v>30.62603999631721</v>
      </c>
      <c r="G29" s="563">
        <v>250.74439661750498</v>
      </c>
      <c r="H29" s="561">
        <v>319.9434258569274</v>
      </c>
      <c r="I29" s="561">
        <v>9.423667796467438</v>
      </c>
      <c r="J29" s="561">
        <v>329.3670936533948</v>
      </c>
      <c r="K29" s="562">
        <v>111.92687849370145</v>
      </c>
      <c r="L29" s="561">
        <v>25.97632382242168</v>
      </c>
      <c r="M29" s="563">
        <v>137.90320231612313</v>
      </c>
      <c r="N29" s="562">
        <v>678.1047572988025</v>
      </c>
      <c r="O29" s="561">
        <v>80.94744188656205</v>
      </c>
      <c r="P29" s="563">
        <v>759.0521991853645</v>
      </c>
      <c r="Q29" s="561">
        <v>174.1523166817782</v>
      </c>
      <c r="R29" s="561">
        <v>12.889752549689259</v>
      </c>
      <c r="S29" s="561">
        <v>187.04206923146745</v>
      </c>
      <c r="T29" s="562">
        <v>94.95821096848823</v>
      </c>
      <c r="U29" s="561">
        <v>22.57001759877598</v>
      </c>
      <c r="V29" s="563">
        <v>117.5282285672642</v>
      </c>
      <c r="W29" s="561">
        <v>125.70279544825647</v>
      </c>
      <c r="X29" s="561">
        <v>23.14102206740484</v>
      </c>
      <c r="Y29" s="561">
        <v>148.8438175156613</v>
      </c>
      <c r="Z29" s="562">
        <v>234.59213126967447</v>
      </c>
      <c r="AA29" s="561">
        <v>22.085392745015504</v>
      </c>
      <c r="AB29" s="563">
        <v>256.67752401469</v>
      </c>
      <c r="AC29" s="562">
        <v>629.4054543681974</v>
      </c>
      <c r="AD29" s="561">
        <v>80.68618496088558</v>
      </c>
      <c r="AE29" s="563">
        <v>710.0916393290829</v>
      </c>
    </row>
    <row r="30" spans="1:31" ht="9" customHeight="1">
      <c r="A30" s="545"/>
      <c r="B30" s="561"/>
      <c r="C30" s="561"/>
      <c r="D30" s="561"/>
      <c r="E30" s="562"/>
      <c r="F30" s="561"/>
      <c r="G30" s="563"/>
      <c r="H30" s="561"/>
      <c r="I30" s="561"/>
      <c r="J30" s="561"/>
      <c r="K30" s="562"/>
      <c r="L30" s="561"/>
      <c r="M30" s="563"/>
      <c r="N30" s="562"/>
      <c r="O30" s="561"/>
      <c r="P30" s="563"/>
      <c r="Q30" s="561"/>
      <c r="R30" s="561"/>
      <c r="S30" s="561"/>
      <c r="T30" s="562"/>
      <c r="U30" s="561"/>
      <c r="V30" s="563"/>
      <c r="W30" s="561"/>
      <c r="X30" s="561"/>
      <c r="Y30" s="561"/>
      <c r="Z30" s="562"/>
      <c r="AA30" s="561"/>
      <c r="AB30" s="563"/>
      <c r="AC30" s="562"/>
      <c r="AD30" s="561"/>
      <c r="AE30" s="563"/>
    </row>
    <row r="31" spans="1:31" ht="12.75">
      <c r="A31" s="1004" t="s">
        <v>1108</v>
      </c>
      <c r="B31" s="526">
        <v>60.13258430712645</v>
      </c>
      <c r="C31" s="526">
        <v>7.074190913357105</v>
      </c>
      <c r="D31" s="526">
        <v>67.20677522048356</v>
      </c>
      <c r="E31" s="525">
        <v>58.858894275648595</v>
      </c>
      <c r="F31" s="526">
        <v>4.868129457712726</v>
      </c>
      <c r="G31" s="527">
        <v>63.72702373336132</v>
      </c>
      <c r="H31" s="526">
        <v>813.312471443722</v>
      </c>
      <c r="I31" s="526">
        <v>16.910499398373812</v>
      </c>
      <c r="J31" s="526">
        <v>830.2229708420957</v>
      </c>
      <c r="K31" s="525">
        <v>162.15710383679806</v>
      </c>
      <c r="L31" s="526">
        <v>4.66882005035457</v>
      </c>
      <c r="M31" s="527">
        <v>166.8259238871526</v>
      </c>
      <c r="N31" s="525">
        <v>1094.461053863295</v>
      </c>
      <c r="O31" s="526">
        <v>33.52163981979821</v>
      </c>
      <c r="P31" s="527">
        <v>1127.9826936830932</v>
      </c>
      <c r="Q31" s="526">
        <v>140.7510593623761</v>
      </c>
      <c r="R31" s="526">
        <v>21.36959208017034</v>
      </c>
      <c r="S31" s="526">
        <v>162.12065144254643</v>
      </c>
      <c r="T31" s="525">
        <v>186.96622285543086</v>
      </c>
      <c r="U31" s="526">
        <v>14.348258195745835</v>
      </c>
      <c r="V31" s="527">
        <v>201.3144810511767</v>
      </c>
      <c r="W31" s="526">
        <v>196.4994463120019</v>
      </c>
      <c r="X31" s="526">
        <v>26.374007982244024</v>
      </c>
      <c r="Y31" s="526">
        <v>222.8734542942459</v>
      </c>
      <c r="Z31" s="525">
        <v>331.9697177265428</v>
      </c>
      <c r="AA31" s="526">
        <v>15.310319870291078</v>
      </c>
      <c r="AB31" s="527">
        <v>347.28003759683384</v>
      </c>
      <c r="AC31" s="525">
        <v>856.1864462563517</v>
      </c>
      <c r="AD31" s="526">
        <v>77.40217812845128</v>
      </c>
      <c r="AE31" s="527">
        <v>933.5886243848029</v>
      </c>
    </row>
    <row r="32" spans="1:31" ht="9" customHeight="1">
      <c r="A32" s="545"/>
      <c r="B32" s="561"/>
      <c r="C32" s="561"/>
      <c r="D32" s="561"/>
      <c r="E32" s="562"/>
      <c r="F32" s="561"/>
      <c r="G32" s="563"/>
      <c r="H32" s="561"/>
      <c r="I32" s="561"/>
      <c r="J32" s="561"/>
      <c r="K32" s="562"/>
      <c r="L32" s="561"/>
      <c r="M32" s="563"/>
      <c r="N32" s="562"/>
      <c r="O32" s="561"/>
      <c r="P32" s="563"/>
      <c r="Q32" s="561"/>
      <c r="R32" s="561"/>
      <c r="S32" s="561"/>
      <c r="T32" s="562"/>
      <c r="U32" s="561"/>
      <c r="V32" s="563"/>
      <c r="W32" s="561"/>
      <c r="X32" s="561"/>
      <c r="Y32" s="561"/>
      <c r="Z32" s="562"/>
      <c r="AA32" s="561"/>
      <c r="AB32" s="563"/>
      <c r="AC32" s="562"/>
      <c r="AD32" s="561"/>
      <c r="AE32" s="563"/>
    </row>
    <row r="33" spans="1:31" ht="12.75">
      <c r="A33" s="1006" t="s">
        <v>1109</v>
      </c>
      <c r="B33" s="564">
        <v>1235.169027664941</v>
      </c>
      <c r="C33" s="564">
        <v>173.46125621902706</v>
      </c>
      <c r="D33" s="564">
        <v>1408.6302838839683</v>
      </c>
      <c r="E33" s="565">
        <v>1039.3047455097235</v>
      </c>
      <c r="F33" s="564">
        <v>72.02024872439958</v>
      </c>
      <c r="G33" s="566">
        <v>1111.324994234123</v>
      </c>
      <c r="H33" s="564">
        <v>2089.9753096351883</v>
      </c>
      <c r="I33" s="564">
        <v>102.46552868875634</v>
      </c>
      <c r="J33" s="564">
        <v>2192.4408383239447</v>
      </c>
      <c r="K33" s="565">
        <v>992.0041426886451</v>
      </c>
      <c r="L33" s="564">
        <v>62.361845115141016</v>
      </c>
      <c r="M33" s="566">
        <v>1054.365987803786</v>
      </c>
      <c r="N33" s="565">
        <v>5356.453225498499</v>
      </c>
      <c r="O33" s="564">
        <v>410.308878747324</v>
      </c>
      <c r="P33" s="566">
        <v>5766.762104245822</v>
      </c>
      <c r="Q33" s="564">
        <v>1037.2337062091317</v>
      </c>
      <c r="R33" s="564">
        <v>167.0109026506621</v>
      </c>
      <c r="S33" s="564">
        <v>1204.2446088597937</v>
      </c>
      <c r="T33" s="565">
        <v>848.5103910537796</v>
      </c>
      <c r="U33" s="564">
        <v>72.40198626051556</v>
      </c>
      <c r="V33" s="566">
        <v>920.9123773142951</v>
      </c>
      <c r="W33" s="564">
        <v>663.4741794107488</v>
      </c>
      <c r="X33" s="564">
        <v>112.59870681598031</v>
      </c>
      <c r="Y33" s="564">
        <v>776.072886226729</v>
      </c>
      <c r="Z33" s="565">
        <v>1063.684834674721</v>
      </c>
      <c r="AA33" s="564">
        <v>78.44718894370334</v>
      </c>
      <c r="AB33" s="566">
        <v>1142.1320236184245</v>
      </c>
      <c r="AC33" s="565">
        <v>3612.903111348381</v>
      </c>
      <c r="AD33" s="564">
        <v>430.45878467086135</v>
      </c>
      <c r="AE33" s="566">
        <v>4043.3618960192425</v>
      </c>
    </row>
    <row r="34" spans="1:31" ht="9" customHeight="1">
      <c r="A34" s="47"/>
      <c r="B34" s="561"/>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row>
    <row r="35" spans="1:31" ht="12.75">
      <c r="A35" s="196" t="s">
        <v>1110</v>
      </c>
      <c r="B35" s="564"/>
      <c r="C35" s="564"/>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row>
    <row r="36" spans="1:31" ht="14.25">
      <c r="A36" s="792" t="s">
        <v>810</v>
      </c>
      <c r="B36" s="567">
        <v>1041.5070451695224</v>
      </c>
      <c r="C36" s="568">
        <v>172.20596557230652</v>
      </c>
      <c r="D36" s="569">
        <v>1213.713010741829</v>
      </c>
      <c r="E36" s="561">
        <v>468.708689095459</v>
      </c>
      <c r="F36" s="561">
        <v>69.39815324914505</v>
      </c>
      <c r="G36" s="561">
        <v>538.106842344604</v>
      </c>
      <c r="H36" s="567">
        <v>1859.2847628520644</v>
      </c>
      <c r="I36" s="568">
        <v>100.67396595515962</v>
      </c>
      <c r="J36" s="569">
        <v>1959.9587288072244</v>
      </c>
      <c r="K36" s="561">
        <v>681.4632047002553</v>
      </c>
      <c r="L36" s="561">
        <v>58.72169539109157</v>
      </c>
      <c r="M36" s="569">
        <v>740.1849000913469</v>
      </c>
      <c r="N36" s="561">
        <v>4050.9637018173007</v>
      </c>
      <c r="O36" s="561">
        <v>400.99978016770274</v>
      </c>
      <c r="P36" s="569">
        <v>4451.963481985004</v>
      </c>
      <c r="Q36" s="567">
        <v>865.5607357293916</v>
      </c>
      <c r="R36" s="568">
        <v>163.34380286190736</v>
      </c>
      <c r="S36" s="569">
        <v>1028.904538591299</v>
      </c>
      <c r="T36" s="561">
        <v>471.75688218398534</v>
      </c>
      <c r="U36" s="561">
        <v>67.74468654340143</v>
      </c>
      <c r="V36" s="561">
        <v>539.5015687273868</v>
      </c>
      <c r="W36" s="567">
        <v>440.0127488606672</v>
      </c>
      <c r="X36" s="568">
        <v>107.54376075087777</v>
      </c>
      <c r="Y36" s="569">
        <v>547.5565096115449</v>
      </c>
      <c r="Z36" s="561">
        <v>759.5228590613153</v>
      </c>
      <c r="AA36" s="561">
        <v>67.10525406783276</v>
      </c>
      <c r="AB36" s="569">
        <v>826.6281131291481</v>
      </c>
      <c r="AC36" s="561">
        <v>2536.85322583536</v>
      </c>
      <c r="AD36" s="561">
        <v>405.7375042240193</v>
      </c>
      <c r="AE36" s="569">
        <v>2942.590730059379</v>
      </c>
    </row>
    <row r="37" spans="1:31" ht="12.75">
      <c r="A37" s="611" t="s">
        <v>1112</v>
      </c>
      <c r="B37" s="562">
        <v>193.66198249541873</v>
      </c>
      <c r="C37" s="561">
        <v>1.2552906467205227</v>
      </c>
      <c r="D37" s="563">
        <v>194.91727314213927</v>
      </c>
      <c r="E37" s="561">
        <v>570.5960564142645</v>
      </c>
      <c r="F37" s="561">
        <v>2.6220954752545307</v>
      </c>
      <c r="G37" s="561">
        <v>573.2181518895189</v>
      </c>
      <c r="H37" s="562">
        <v>230.69054678312372</v>
      </c>
      <c r="I37" s="561">
        <v>1.7915627335967188</v>
      </c>
      <c r="J37" s="563">
        <v>232.48210951672044</v>
      </c>
      <c r="K37" s="561">
        <v>310.54093798838966</v>
      </c>
      <c r="L37" s="561">
        <v>3.64014972404944</v>
      </c>
      <c r="M37" s="563">
        <v>314.1810877124391</v>
      </c>
      <c r="N37" s="561">
        <v>1305.4895236811965</v>
      </c>
      <c r="O37" s="561">
        <v>9.309098579621212</v>
      </c>
      <c r="P37" s="563">
        <v>1314.7986222608179</v>
      </c>
      <c r="Q37" s="562">
        <v>171.67297047974037</v>
      </c>
      <c r="R37" s="561">
        <v>3.6670997887547054</v>
      </c>
      <c r="S37" s="563">
        <v>175.34007026849508</v>
      </c>
      <c r="T37" s="561">
        <v>376.75350886979425</v>
      </c>
      <c r="U37" s="561">
        <v>4.657299717114128</v>
      </c>
      <c r="V37" s="561">
        <v>381.4108085869084</v>
      </c>
      <c r="W37" s="562">
        <v>223.46143055008145</v>
      </c>
      <c r="X37" s="561">
        <v>5.054946065102538</v>
      </c>
      <c r="Y37" s="563">
        <v>228.516376615184</v>
      </c>
      <c r="Z37" s="561">
        <v>304.16197561340584</v>
      </c>
      <c r="AA37" s="561">
        <v>11.341934875870587</v>
      </c>
      <c r="AB37" s="563">
        <v>315.50391048927645</v>
      </c>
      <c r="AC37" s="561">
        <v>1076.0498855130218</v>
      </c>
      <c r="AD37" s="561">
        <v>24.72128044684196</v>
      </c>
      <c r="AE37" s="563">
        <v>1100.771165959864</v>
      </c>
    </row>
    <row r="38" spans="1:31" ht="9" customHeight="1">
      <c r="A38" s="611"/>
      <c r="B38" s="562"/>
      <c r="C38" s="561"/>
      <c r="D38" s="563"/>
      <c r="E38" s="561"/>
      <c r="F38" s="561"/>
      <c r="G38" s="561"/>
      <c r="H38" s="562"/>
      <c r="I38" s="561"/>
      <c r="J38" s="563"/>
      <c r="K38" s="561"/>
      <c r="L38" s="561"/>
      <c r="M38" s="563"/>
      <c r="N38" s="561"/>
      <c r="O38" s="561"/>
      <c r="P38" s="563"/>
      <c r="Q38" s="562"/>
      <c r="R38" s="561"/>
      <c r="S38" s="563"/>
      <c r="T38" s="561"/>
      <c r="U38" s="561"/>
      <c r="V38" s="561"/>
      <c r="W38" s="562"/>
      <c r="X38" s="561"/>
      <c r="Y38" s="563"/>
      <c r="Z38" s="561"/>
      <c r="AA38" s="561"/>
      <c r="AB38" s="563"/>
      <c r="AC38" s="561"/>
      <c r="AD38" s="561"/>
      <c r="AE38" s="563"/>
    </row>
    <row r="39" spans="1:31" ht="12.75">
      <c r="A39" s="611" t="s">
        <v>1113</v>
      </c>
      <c r="B39" s="562">
        <v>878.2738085466844</v>
      </c>
      <c r="C39" s="561">
        <v>148.8956671404499</v>
      </c>
      <c r="D39" s="563">
        <v>1027.1694756871343</v>
      </c>
      <c r="E39" s="561">
        <v>201.0005470249153</v>
      </c>
      <c r="F39" s="561">
        <v>37.886268172707965</v>
      </c>
      <c r="G39" s="561">
        <v>238.88681519762326</v>
      </c>
      <c r="H39" s="562">
        <v>677.7187776496867</v>
      </c>
      <c r="I39" s="561">
        <v>73.53777751118854</v>
      </c>
      <c r="J39" s="563">
        <v>751.2565551608752</v>
      </c>
      <c r="K39" s="561">
        <v>403.73755282428635</v>
      </c>
      <c r="L39" s="561">
        <v>29.80925220219127</v>
      </c>
      <c r="M39" s="563">
        <v>433.5468050264776</v>
      </c>
      <c r="N39" s="561">
        <v>2160.730686045573</v>
      </c>
      <c r="O39" s="561">
        <v>290.1289650265376</v>
      </c>
      <c r="P39" s="563">
        <v>2450.8596510721104</v>
      </c>
      <c r="Q39" s="562">
        <v>498.12123675537197</v>
      </c>
      <c r="R39" s="561">
        <v>122.35305344371332</v>
      </c>
      <c r="S39" s="563">
        <v>620.4742901990854</v>
      </c>
      <c r="T39" s="561">
        <v>130.87810654781663</v>
      </c>
      <c r="U39" s="561">
        <v>29.9384023766841</v>
      </c>
      <c r="V39" s="561">
        <v>160.81650892450074</v>
      </c>
      <c r="W39" s="562">
        <v>87.57267819854431</v>
      </c>
      <c r="X39" s="561">
        <v>57.21490111760869</v>
      </c>
      <c r="Y39" s="563">
        <v>144.78757931615297</v>
      </c>
      <c r="Z39" s="561">
        <v>168.08094254022512</v>
      </c>
      <c r="AA39" s="561">
        <v>29.40485551014799</v>
      </c>
      <c r="AB39" s="563">
        <v>197.4857980503731</v>
      </c>
      <c r="AC39" s="561">
        <v>884.6529640419581</v>
      </c>
      <c r="AD39" s="561">
        <v>238.91121244815412</v>
      </c>
      <c r="AE39" s="563">
        <v>1123.564176490112</v>
      </c>
    </row>
    <row r="40" spans="1:31" ht="12.75">
      <c r="A40" s="611" t="s">
        <v>1114</v>
      </c>
      <c r="B40" s="562">
        <v>356.8952191182567</v>
      </c>
      <c r="C40" s="561">
        <v>24.565589078577162</v>
      </c>
      <c r="D40" s="563">
        <v>381.46080819683385</v>
      </c>
      <c r="E40" s="561">
        <v>838.3041984848084</v>
      </c>
      <c r="F40" s="561">
        <v>34.13398055169161</v>
      </c>
      <c r="G40" s="561">
        <v>872.4381790364998</v>
      </c>
      <c r="H40" s="562">
        <v>1412.2565319855016</v>
      </c>
      <c r="I40" s="561">
        <v>28.927751177567792</v>
      </c>
      <c r="J40" s="563">
        <v>1441.1842831630695</v>
      </c>
      <c r="K40" s="561">
        <v>588.2665898643588</v>
      </c>
      <c r="L40" s="561">
        <v>32.55259291294975</v>
      </c>
      <c r="M40" s="563">
        <v>620.8191827773085</v>
      </c>
      <c r="N40" s="561">
        <v>3195.722539452926</v>
      </c>
      <c r="O40" s="561">
        <v>120.1799137207863</v>
      </c>
      <c r="P40" s="563">
        <v>3315.902453173712</v>
      </c>
      <c r="Q40" s="562">
        <v>539.1124694537598</v>
      </c>
      <c r="R40" s="561">
        <v>44.65784920694875</v>
      </c>
      <c r="S40" s="563">
        <v>583.7703186607085</v>
      </c>
      <c r="T40" s="561">
        <v>717.6322845059628</v>
      </c>
      <c r="U40" s="561">
        <v>42.46358388383145</v>
      </c>
      <c r="V40" s="561">
        <v>760.0958683897943</v>
      </c>
      <c r="W40" s="562">
        <v>575.9015012122044</v>
      </c>
      <c r="X40" s="561">
        <v>55.38380569837162</v>
      </c>
      <c r="Y40" s="563">
        <v>631.285306910576</v>
      </c>
      <c r="Z40" s="561">
        <v>895.6038921344962</v>
      </c>
      <c r="AA40" s="561">
        <v>49.04233343355537</v>
      </c>
      <c r="AB40" s="563">
        <v>944.6462255680515</v>
      </c>
      <c r="AC40" s="561">
        <v>2728.250147306423</v>
      </c>
      <c r="AD40" s="561">
        <v>191.54757222270717</v>
      </c>
      <c r="AE40" s="563">
        <v>2919.7977195291305</v>
      </c>
    </row>
    <row r="41" spans="1:31" ht="9" customHeight="1">
      <c r="A41" s="611"/>
      <c r="B41" s="562"/>
      <c r="C41" s="561"/>
      <c r="D41" s="563"/>
      <c r="E41" s="561"/>
      <c r="F41" s="561"/>
      <c r="G41" s="561"/>
      <c r="H41" s="562"/>
      <c r="I41" s="561"/>
      <c r="J41" s="563"/>
      <c r="K41" s="561"/>
      <c r="L41" s="561"/>
      <c r="M41" s="563"/>
      <c r="N41" s="561"/>
      <c r="O41" s="561"/>
      <c r="P41" s="563"/>
      <c r="Q41" s="562"/>
      <c r="R41" s="561"/>
      <c r="S41" s="563"/>
      <c r="T41" s="561"/>
      <c r="U41" s="561"/>
      <c r="V41" s="561"/>
      <c r="W41" s="562"/>
      <c r="X41" s="561"/>
      <c r="Y41" s="563"/>
      <c r="Z41" s="561"/>
      <c r="AA41" s="561"/>
      <c r="AB41" s="563"/>
      <c r="AC41" s="561"/>
      <c r="AD41" s="561"/>
      <c r="AE41" s="563"/>
    </row>
    <row r="42" spans="1:31" ht="14.25">
      <c r="A42" s="611" t="s">
        <v>811</v>
      </c>
      <c r="B42" s="562">
        <v>70.11073518096777</v>
      </c>
      <c r="C42" s="561">
        <v>0.8177927529684331</v>
      </c>
      <c r="D42" s="563">
        <v>70.92852793393621</v>
      </c>
      <c r="E42" s="561">
        <v>165.40695591807724</v>
      </c>
      <c r="F42" s="561">
        <v>1.312399657427357</v>
      </c>
      <c r="G42" s="561">
        <v>166.71935557550458</v>
      </c>
      <c r="H42" s="562">
        <v>40.11885164078277</v>
      </c>
      <c r="I42" s="561">
        <v>1.8676456852485808</v>
      </c>
      <c r="J42" s="563">
        <v>41.986497326031355</v>
      </c>
      <c r="K42" s="561">
        <v>114.65119211111167</v>
      </c>
      <c r="L42" s="561">
        <v>2.8636263813934506</v>
      </c>
      <c r="M42" s="563">
        <v>117.51481849250513</v>
      </c>
      <c r="N42" s="561">
        <v>390.2877348509395</v>
      </c>
      <c r="O42" s="561">
        <v>6.861464477037822</v>
      </c>
      <c r="P42" s="563">
        <v>397.14919932797727</v>
      </c>
      <c r="Q42" s="562">
        <v>812.1451965344102</v>
      </c>
      <c r="R42" s="561">
        <v>2.547853097859171</v>
      </c>
      <c r="S42" s="563">
        <v>814.6930496322692</v>
      </c>
      <c r="T42" s="561">
        <v>699.1069631437092</v>
      </c>
      <c r="U42" s="561">
        <v>294.4942251707852</v>
      </c>
      <c r="V42" s="561">
        <v>993.6011883144943</v>
      </c>
      <c r="W42" s="562">
        <v>918.7445600209466</v>
      </c>
      <c r="X42" s="561">
        <v>5.176855898350675</v>
      </c>
      <c r="Y42" s="563">
        <v>923.9214159192973</v>
      </c>
      <c r="Z42" s="561">
        <v>720.4990494902306</v>
      </c>
      <c r="AA42" s="561">
        <v>441.52238588278243</v>
      </c>
      <c r="AB42" s="563">
        <v>1162.021435373013</v>
      </c>
      <c r="AC42" s="561">
        <v>3150.495769189297</v>
      </c>
      <c r="AD42" s="561">
        <v>743.7413200497774</v>
      </c>
      <c r="AE42" s="563">
        <v>3894.237089239074</v>
      </c>
    </row>
    <row r="43" spans="1:31" ht="14.25">
      <c r="A43" s="793" t="s">
        <v>812</v>
      </c>
      <c r="B43" s="570">
        <v>0.08125719853520556</v>
      </c>
      <c r="C43" s="571">
        <v>0</v>
      </c>
      <c r="D43" s="572">
        <v>0.08125719853520556</v>
      </c>
      <c r="E43" s="571">
        <v>2.685456131235582</v>
      </c>
      <c r="F43" s="571">
        <v>0</v>
      </c>
      <c r="G43" s="571">
        <v>2.685456131235582</v>
      </c>
      <c r="H43" s="570">
        <v>2.2661041190746634</v>
      </c>
      <c r="I43" s="571">
        <v>0</v>
      </c>
      <c r="J43" s="572">
        <v>2.2661041190746634</v>
      </c>
      <c r="K43" s="571">
        <v>2.745950641191598</v>
      </c>
      <c r="L43" s="571">
        <v>0</v>
      </c>
      <c r="M43" s="572">
        <v>2.745950641191598</v>
      </c>
      <c r="N43" s="571">
        <v>7.778768090037049</v>
      </c>
      <c r="O43" s="571">
        <v>0</v>
      </c>
      <c r="P43" s="572">
        <v>7.778768090037049</v>
      </c>
      <c r="Q43" s="570">
        <v>3.8555027089177196</v>
      </c>
      <c r="R43" s="571">
        <v>0</v>
      </c>
      <c r="S43" s="572">
        <v>3.8555027089177196</v>
      </c>
      <c r="T43" s="571">
        <v>0</v>
      </c>
      <c r="U43" s="571">
        <v>1.2600858950150584</v>
      </c>
      <c r="V43" s="571">
        <v>1.2600858950150584</v>
      </c>
      <c r="W43" s="570">
        <v>3.7845179012063674</v>
      </c>
      <c r="X43" s="571">
        <v>0</v>
      </c>
      <c r="Y43" s="572">
        <v>3.7845179012063674</v>
      </c>
      <c r="Z43" s="571">
        <v>0.9041863987169392</v>
      </c>
      <c r="AA43" s="571">
        <v>0.45244839374067486</v>
      </c>
      <c r="AB43" s="572">
        <v>1.356634792457614</v>
      </c>
      <c r="AC43" s="571">
        <v>8.544207008841026</v>
      </c>
      <c r="AD43" s="571">
        <v>1.7125342887557333</v>
      </c>
      <c r="AE43" s="572">
        <v>10.25674129759676</v>
      </c>
    </row>
    <row r="44" spans="1:31" ht="9" customHeight="1">
      <c r="A44" s="47"/>
      <c r="B44" s="546"/>
      <c r="C44" s="546"/>
      <c r="D44" s="546"/>
      <c r="E44" s="546"/>
      <c r="F44" s="546"/>
      <c r="G44" s="546"/>
      <c r="H44" s="546"/>
      <c r="I44" s="546"/>
      <c r="J44" s="546"/>
      <c r="K44" s="546"/>
      <c r="L44" s="546"/>
      <c r="M44" s="546"/>
      <c r="N44" s="546"/>
      <c r="O44" s="546"/>
      <c r="P44" s="546"/>
      <c r="W44" s="546"/>
      <c r="X44" s="546"/>
      <c r="Y44" s="546"/>
      <c r="Z44" s="546"/>
      <c r="AA44" s="546"/>
      <c r="AB44" s="546"/>
      <c r="AC44" s="546"/>
      <c r="AD44" s="546"/>
      <c r="AE44" s="546"/>
    </row>
    <row r="45" spans="1:31" s="556" customFormat="1" ht="11.25">
      <c r="A45" s="1007"/>
      <c r="B45" s="555"/>
      <c r="C45" s="555"/>
      <c r="D45" s="555"/>
      <c r="E45" s="555"/>
      <c r="F45" s="555"/>
      <c r="G45" s="555"/>
      <c r="H45" s="555"/>
      <c r="I45" s="555"/>
      <c r="J45" s="555"/>
      <c r="K45" s="555"/>
      <c r="L45" s="555"/>
      <c r="M45" s="555"/>
      <c r="N45" s="555"/>
      <c r="O45" s="555"/>
      <c r="P45" s="555"/>
      <c r="W45" s="555"/>
      <c r="X45" s="555"/>
      <c r="Y45" s="555"/>
      <c r="Z45" s="555"/>
      <c r="AA45" s="555"/>
      <c r="AB45" s="555"/>
      <c r="AC45" s="555"/>
      <c r="AD45" s="555"/>
      <c r="AE45" s="555"/>
    </row>
    <row r="46" spans="1:31" s="556" customFormat="1" ht="11.25">
      <c r="A46" s="557" t="s">
        <v>813</v>
      </c>
      <c r="B46" s="555"/>
      <c r="C46" s="555"/>
      <c r="D46" s="555"/>
      <c r="E46" s="555"/>
      <c r="F46" s="555"/>
      <c r="G46" s="555"/>
      <c r="H46" s="555"/>
      <c r="I46" s="555"/>
      <c r="J46" s="555"/>
      <c r="K46" s="555"/>
      <c r="L46" s="555"/>
      <c r="M46" s="555"/>
      <c r="N46" s="555"/>
      <c r="O46" s="555"/>
      <c r="P46" s="555"/>
      <c r="W46" s="555"/>
      <c r="X46" s="555"/>
      <c r="Y46" s="555"/>
      <c r="Z46" s="555"/>
      <c r="AA46" s="555"/>
      <c r="AB46" s="555"/>
      <c r="AC46" s="555"/>
      <c r="AD46" s="555"/>
      <c r="AE46" s="555"/>
    </row>
    <row r="47" spans="1:31" s="556" customFormat="1" ht="11.25">
      <c r="A47" s="1007" t="s">
        <v>1150</v>
      </c>
      <c r="B47" s="555"/>
      <c r="C47" s="555"/>
      <c r="D47" s="555"/>
      <c r="E47" s="555"/>
      <c r="F47" s="555"/>
      <c r="G47" s="555"/>
      <c r="H47" s="555"/>
      <c r="I47" s="555"/>
      <c r="J47" s="555"/>
      <c r="K47" s="555"/>
      <c r="L47" s="555"/>
      <c r="M47" s="555"/>
      <c r="N47" s="555"/>
      <c r="O47" s="555"/>
      <c r="P47" s="555"/>
      <c r="W47" s="555"/>
      <c r="X47" s="555"/>
      <c r="Y47" s="555"/>
      <c r="Z47" s="555"/>
      <c r="AA47" s="555"/>
      <c r="AB47" s="555"/>
      <c r="AC47" s="555"/>
      <c r="AD47" s="555"/>
      <c r="AE47" s="555"/>
    </row>
    <row r="48" spans="1:31" s="556" customFormat="1" ht="11.25">
      <c r="A48" s="652" t="s">
        <v>814</v>
      </c>
      <c r="B48" s="555"/>
      <c r="C48" s="555"/>
      <c r="D48" s="555"/>
      <c r="E48" s="555"/>
      <c r="F48" s="555"/>
      <c r="G48" s="555"/>
      <c r="H48" s="555"/>
      <c r="I48" s="555"/>
      <c r="J48" s="555"/>
      <c r="K48" s="555"/>
      <c r="L48" s="555"/>
      <c r="M48" s="555"/>
      <c r="N48" s="555"/>
      <c r="O48" s="555"/>
      <c r="P48" s="555"/>
      <c r="W48" s="555"/>
      <c r="X48" s="555"/>
      <c r="Y48" s="555"/>
      <c r="Z48" s="555"/>
      <c r="AA48" s="555"/>
      <c r="AB48" s="555"/>
      <c r="AC48" s="555"/>
      <c r="AD48" s="555"/>
      <c r="AE48" s="555"/>
    </row>
    <row r="49" spans="1:31" s="556" customFormat="1" ht="11.25">
      <c r="A49" s="652" t="s">
        <v>815</v>
      </c>
      <c r="B49" s="555"/>
      <c r="C49" s="555"/>
      <c r="D49" s="555"/>
      <c r="E49" s="555"/>
      <c r="F49" s="555"/>
      <c r="G49" s="555"/>
      <c r="H49" s="555"/>
      <c r="I49" s="555"/>
      <c r="J49" s="555"/>
      <c r="K49" s="555"/>
      <c r="L49" s="555"/>
      <c r="M49" s="555"/>
      <c r="N49" s="555"/>
      <c r="O49" s="555"/>
      <c r="P49" s="555"/>
      <c r="W49" s="555"/>
      <c r="X49" s="555"/>
      <c r="Y49" s="555"/>
      <c r="Z49" s="555"/>
      <c r="AA49" s="555"/>
      <c r="AB49" s="555"/>
      <c r="AC49" s="555"/>
      <c r="AD49" s="555"/>
      <c r="AE49" s="555"/>
    </row>
    <row r="50" spans="1:31" s="556" customFormat="1" ht="11.25">
      <c r="A50" s="949" t="s">
        <v>816</v>
      </c>
      <c r="B50" s="555"/>
      <c r="C50" s="555"/>
      <c r="D50" s="555"/>
      <c r="E50" s="555"/>
      <c r="F50" s="555"/>
      <c r="G50" s="555"/>
      <c r="H50" s="555"/>
      <c r="I50" s="555"/>
      <c r="J50" s="555"/>
      <c r="K50" s="555"/>
      <c r="L50" s="555"/>
      <c r="M50" s="555"/>
      <c r="N50" s="555"/>
      <c r="O50" s="555"/>
      <c r="P50" s="555"/>
      <c r="W50" s="555"/>
      <c r="X50" s="555"/>
      <c r="Y50" s="555"/>
      <c r="Z50" s="555"/>
      <c r="AA50" s="555"/>
      <c r="AB50" s="555"/>
      <c r="AC50" s="555"/>
      <c r="AD50" s="555"/>
      <c r="AE50" s="555"/>
    </row>
    <row r="51" spans="1:31" s="556" customFormat="1" ht="11.25">
      <c r="A51" s="652" t="s">
        <v>817</v>
      </c>
      <c r="B51" s="555"/>
      <c r="C51" s="555"/>
      <c r="D51" s="555"/>
      <c r="E51" s="555"/>
      <c r="F51" s="555"/>
      <c r="G51" s="555"/>
      <c r="H51" s="555"/>
      <c r="I51" s="555"/>
      <c r="J51" s="555"/>
      <c r="K51" s="555"/>
      <c r="L51" s="555"/>
      <c r="M51" s="555"/>
      <c r="N51" s="555"/>
      <c r="O51" s="555"/>
      <c r="P51" s="555"/>
      <c r="W51" s="555"/>
      <c r="X51" s="555"/>
      <c r="Y51" s="555"/>
      <c r="Z51" s="555"/>
      <c r="AA51" s="555"/>
      <c r="AB51" s="555"/>
      <c r="AC51" s="555"/>
      <c r="AD51" s="555"/>
      <c r="AE51" s="555"/>
    </row>
    <row r="52" spans="1:31" s="556" customFormat="1" ht="11.25">
      <c r="A52" s="557" t="s">
        <v>818</v>
      </c>
      <c r="B52" s="555"/>
      <c r="C52" s="555"/>
      <c r="D52" s="555"/>
      <c r="E52" s="555"/>
      <c r="F52" s="555"/>
      <c r="G52" s="555"/>
      <c r="H52" s="555"/>
      <c r="I52" s="555"/>
      <c r="J52" s="555"/>
      <c r="K52" s="555"/>
      <c r="L52" s="555"/>
      <c r="M52" s="555"/>
      <c r="N52" s="555"/>
      <c r="O52" s="555"/>
      <c r="P52" s="555"/>
      <c r="W52" s="555"/>
      <c r="X52" s="555"/>
      <c r="Y52" s="555"/>
      <c r="Z52" s="555"/>
      <c r="AA52" s="555"/>
      <c r="AB52" s="555"/>
      <c r="AC52" s="555"/>
      <c r="AD52" s="555"/>
      <c r="AE52" s="555"/>
    </row>
    <row r="53" spans="1:31" s="556" customFormat="1" ht="11.25">
      <c r="A53" s="1008" t="s">
        <v>819</v>
      </c>
      <c r="B53" s="555"/>
      <c r="C53" s="555"/>
      <c r="D53" s="555"/>
      <c r="E53" s="555"/>
      <c r="F53" s="555"/>
      <c r="G53" s="555"/>
      <c r="H53" s="555"/>
      <c r="I53" s="555"/>
      <c r="J53" s="555"/>
      <c r="K53" s="555"/>
      <c r="L53" s="555"/>
      <c r="M53" s="555"/>
      <c r="N53" s="555"/>
      <c r="O53" s="555"/>
      <c r="P53" s="555"/>
      <c r="W53" s="555"/>
      <c r="X53" s="555"/>
      <c r="Y53" s="555"/>
      <c r="Z53" s="555"/>
      <c r="AA53" s="555"/>
      <c r="AB53" s="555"/>
      <c r="AC53" s="555"/>
      <c r="AD53" s="555"/>
      <c r="AE53" s="555"/>
    </row>
    <row r="54" spans="1:31" s="556" customFormat="1" ht="11.25">
      <c r="A54" s="557" t="s">
        <v>820</v>
      </c>
      <c r="B54" s="555"/>
      <c r="C54" s="555"/>
      <c r="D54" s="555"/>
      <c r="E54" s="555"/>
      <c r="F54" s="555"/>
      <c r="G54" s="555"/>
      <c r="H54" s="555"/>
      <c r="I54" s="555"/>
      <c r="J54" s="555"/>
      <c r="K54" s="555"/>
      <c r="L54" s="555"/>
      <c r="M54" s="555"/>
      <c r="N54" s="555"/>
      <c r="O54" s="555"/>
      <c r="P54" s="555"/>
      <c r="W54" s="555"/>
      <c r="X54" s="555"/>
      <c r="Y54" s="555"/>
      <c r="Z54" s="555"/>
      <c r="AA54" s="555"/>
      <c r="AB54" s="555"/>
      <c r="AC54" s="555"/>
      <c r="AD54" s="555"/>
      <c r="AE54" s="555"/>
    </row>
    <row r="55" spans="1:31" s="556" customFormat="1" ht="11.25">
      <c r="A55" s="557" t="s">
        <v>821</v>
      </c>
      <c r="B55" s="555"/>
      <c r="C55" s="555"/>
      <c r="D55" s="555"/>
      <c r="E55" s="555"/>
      <c r="F55" s="555"/>
      <c r="G55" s="555"/>
      <c r="H55" s="555"/>
      <c r="I55" s="555"/>
      <c r="J55" s="555"/>
      <c r="K55" s="555"/>
      <c r="L55" s="555"/>
      <c r="M55" s="555"/>
      <c r="N55" s="555"/>
      <c r="O55" s="555"/>
      <c r="P55" s="555"/>
      <c r="W55" s="555"/>
      <c r="X55" s="555"/>
      <c r="Y55" s="555"/>
      <c r="Z55" s="555"/>
      <c r="AA55" s="555"/>
      <c r="AB55" s="555"/>
      <c r="AC55" s="555"/>
      <c r="AD55" s="555"/>
      <c r="AE55" s="555"/>
    </row>
    <row r="56" spans="1:31" s="556" customFormat="1" ht="11.25">
      <c r="A56" s="557" t="s">
        <v>863</v>
      </c>
      <c r="B56" s="555"/>
      <c r="C56" s="555"/>
      <c r="D56" s="555"/>
      <c r="E56" s="555"/>
      <c r="F56" s="555"/>
      <c r="G56" s="555"/>
      <c r="H56" s="555"/>
      <c r="I56" s="555"/>
      <c r="J56" s="555"/>
      <c r="K56" s="555"/>
      <c r="L56" s="555"/>
      <c r="M56" s="555"/>
      <c r="N56" s="555"/>
      <c r="O56" s="555"/>
      <c r="P56" s="555"/>
      <c r="W56" s="555"/>
      <c r="X56" s="555"/>
      <c r="Y56" s="555"/>
      <c r="Z56" s="555"/>
      <c r="AA56" s="555"/>
      <c r="AB56" s="555"/>
      <c r="AC56" s="555"/>
      <c r="AD56" s="555"/>
      <c r="AE56" s="555"/>
    </row>
    <row r="57" spans="1:31" s="556" customFormat="1" ht="11.25">
      <c r="A57" s="949" t="s">
        <v>822</v>
      </c>
      <c r="B57" s="555"/>
      <c r="C57" s="555"/>
      <c r="D57" s="555"/>
      <c r="E57" s="555"/>
      <c r="F57" s="555"/>
      <c r="G57" s="555"/>
      <c r="H57" s="555"/>
      <c r="I57" s="555"/>
      <c r="J57" s="555"/>
      <c r="K57" s="555"/>
      <c r="L57" s="555"/>
      <c r="M57" s="555"/>
      <c r="N57" s="555"/>
      <c r="O57" s="555"/>
      <c r="P57" s="555"/>
      <c r="W57" s="555"/>
      <c r="X57" s="555"/>
      <c r="Y57" s="555"/>
      <c r="Z57" s="555"/>
      <c r="AA57" s="555"/>
      <c r="AB57" s="555"/>
      <c r="AC57" s="555"/>
      <c r="AD57" s="555"/>
      <c r="AE57" s="555"/>
    </row>
    <row r="58" spans="1:31" s="556" customFormat="1" ht="11.25">
      <c r="A58" s="59" t="s">
        <v>823</v>
      </c>
      <c r="B58" s="555"/>
      <c r="C58" s="555"/>
      <c r="D58" s="555"/>
      <c r="E58" s="555"/>
      <c r="F58" s="555"/>
      <c r="G58" s="555"/>
      <c r="H58" s="555"/>
      <c r="I58" s="555"/>
      <c r="J58" s="555"/>
      <c r="K58" s="555"/>
      <c r="L58" s="555"/>
      <c r="M58" s="555"/>
      <c r="N58" s="555"/>
      <c r="O58" s="555"/>
      <c r="P58" s="555"/>
      <c r="W58" s="555"/>
      <c r="X58" s="555"/>
      <c r="Y58" s="555"/>
      <c r="Z58" s="555"/>
      <c r="AA58" s="555"/>
      <c r="AB58" s="555"/>
      <c r="AC58" s="555"/>
      <c r="AD58" s="555"/>
      <c r="AE58" s="555"/>
    </row>
    <row r="59" spans="1:31" s="556" customFormat="1" ht="11.25">
      <c r="A59" s="557" t="s">
        <v>824</v>
      </c>
      <c r="B59" s="555"/>
      <c r="C59" s="555"/>
      <c r="D59" s="555"/>
      <c r="E59" s="555"/>
      <c r="F59" s="555"/>
      <c r="G59" s="555"/>
      <c r="H59" s="555"/>
      <c r="I59" s="555"/>
      <c r="J59" s="555"/>
      <c r="K59" s="555"/>
      <c r="L59" s="555"/>
      <c r="M59" s="555"/>
      <c r="N59" s="555"/>
      <c r="O59" s="555"/>
      <c r="P59" s="555"/>
      <c r="W59" s="555"/>
      <c r="X59" s="555"/>
      <c r="Y59" s="555"/>
      <c r="Z59" s="555"/>
      <c r="AA59" s="555"/>
      <c r="AB59" s="555"/>
      <c r="AC59" s="555"/>
      <c r="AD59" s="555"/>
      <c r="AE59" s="555"/>
    </row>
    <row r="60" spans="1:31" s="556" customFormat="1" ht="11.25">
      <c r="A60" s="557" t="s">
        <v>825</v>
      </c>
      <c r="B60" s="555"/>
      <c r="C60" s="555"/>
      <c r="D60" s="555"/>
      <c r="E60" s="555"/>
      <c r="F60" s="555"/>
      <c r="G60" s="555"/>
      <c r="H60" s="555"/>
      <c r="I60" s="555"/>
      <c r="J60" s="555"/>
      <c r="K60" s="555"/>
      <c r="L60" s="555"/>
      <c r="M60" s="555"/>
      <c r="N60" s="555"/>
      <c r="O60" s="555"/>
      <c r="P60" s="555"/>
      <c r="W60" s="555"/>
      <c r="X60" s="555"/>
      <c r="Y60" s="555"/>
      <c r="Z60" s="555"/>
      <c r="AA60" s="555"/>
      <c r="AB60" s="555"/>
      <c r="AC60" s="555"/>
      <c r="AD60" s="555"/>
      <c r="AE60" s="555"/>
    </row>
    <row r="61" spans="1:31" s="532" customFormat="1" ht="12">
      <c r="A61" s="1007" t="s">
        <v>826</v>
      </c>
      <c r="B61" s="553"/>
      <c r="C61" s="553"/>
      <c r="D61" s="553"/>
      <c r="E61" s="553"/>
      <c r="F61" s="553"/>
      <c r="G61" s="553"/>
      <c r="H61" s="553"/>
      <c r="I61" s="553"/>
      <c r="J61" s="553"/>
      <c r="K61" s="553"/>
      <c r="L61" s="553"/>
      <c r="M61" s="553"/>
      <c r="N61" s="553"/>
      <c r="O61" s="553"/>
      <c r="P61" s="553"/>
      <c r="W61" s="553"/>
      <c r="X61" s="553"/>
      <c r="Y61" s="553"/>
      <c r="Z61" s="553"/>
      <c r="AA61" s="553"/>
      <c r="AB61" s="553"/>
      <c r="AC61" s="553"/>
      <c r="AD61" s="553"/>
      <c r="AE61" s="553"/>
    </row>
    <row r="62" s="532" customFormat="1" ht="12">
      <c r="A62" s="623"/>
    </row>
    <row r="63" ht="12.75">
      <c r="A63" s="1010" t="s">
        <v>1131</v>
      </c>
    </row>
    <row r="64" ht="12.75">
      <c r="A64" s="623"/>
    </row>
    <row r="65" ht="12.75">
      <c r="A65" s="623"/>
    </row>
    <row r="66" ht="12.75">
      <c r="A66" s="623"/>
    </row>
    <row r="67" ht="12.75">
      <c r="A67" s="623"/>
    </row>
    <row r="68" ht="12.75">
      <c r="A68" s="623"/>
    </row>
    <row r="69" ht="12.75">
      <c r="A69" s="623"/>
    </row>
    <row r="70" ht="12.75">
      <c r="A70" s="623"/>
    </row>
    <row r="71" ht="12.75">
      <c r="A71" s="623"/>
    </row>
    <row r="72" ht="12.75">
      <c r="A72" s="623"/>
    </row>
    <row r="73" ht="12.75">
      <c r="A73" s="623"/>
    </row>
    <row r="74" ht="12.75">
      <c r="A74" s="623"/>
    </row>
    <row r="75" ht="12.75">
      <c r="A75" s="623"/>
    </row>
    <row r="76" ht="12.75">
      <c r="A76" s="623"/>
    </row>
    <row r="77" ht="12.75">
      <c r="A77" s="623"/>
    </row>
    <row r="78" ht="12.75">
      <c r="A78" s="623"/>
    </row>
    <row r="79" ht="12.75">
      <c r="A79" s="623"/>
    </row>
    <row r="80" ht="12.75">
      <c r="A80" s="623"/>
    </row>
    <row r="81" ht="12.75">
      <c r="A81" s="623"/>
    </row>
    <row r="82" ht="12.75">
      <c r="A82" s="623"/>
    </row>
    <row r="83" ht="12.75">
      <c r="A83" s="623"/>
    </row>
    <row r="84" ht="12.75">
      <c r="A84" s="623"/>
    </row>
    <row r="85" ht="12.75">
      <c r="A85" s="623"/>
    </row>
    <row r="86" ht="12.75">
      <c r="A86" s="623"/>
    </row>
    <row r="87" ht="12.75">
      <c r="A87" s="623"/>
    </row>
    <row r="88" ht="12.75">
      <c r="A88" s="623"/>
    </row>
    <row r="89" ht="12.75">
      <c r="A89" s="623"/>
    </row>
    <row r="90" ht="12.75">
      <c r="A90" s="623"/>
    </row>
    <row r="91" ht="12.75">
      <c r="A91" s="623"/>
    </row>
    <row r="92" ht="12.75">
      <c r="A92" s="623"/>
    </row>
    <row r="93" ht="12.75">
      <c r="A93" s="623"/>
    </row>
    <row r="94" ht="12.75">
      <c r="A94" s="623"/>
    </row>
    <row r="95" ht="12.75">
      <c r="A95" s="623"/>
    </row>
    <row r="96" ht="12.75">
      <c r="A96" s="623"/>
    </row>
    <row r="97" ht="12.75">
      <c r="A97" s="623"/>
    </row>
    <row r="98" ht="12.75">
      <c r="A98" s="623"/>
    </row>
    <row r="99" ht="12.75">
      <c r="A99" s="623"/>
    </row>
    <row r="100" ht="12.75">
      <c r="A100" s="623"/>
    </row>
    <row r="101" ht="12.75">
      <c r="A101" s="623"/>
    </row>
    <row r="102" ht="12.75">
      <c r="A102" s="623"/>
    </row>
    <row r="103" ht="12.75">
      <c r="A103" s="623"/>
    </row>
    <row r="104" ht="12.75">
      <c r="A104" s="623"/>
    </row>
    <row r="105" ht="12.75">
      <c r="A105" s="623"/>
    </row>
    <row r="106" ht="12.75">
      <c r="A106" s="623"/>
    </row>
    <row r="107" ht="12.75">
      <c r="A107" s="623"/>
    </row>
    <row r="108" ht="12.75">
      <c r="A108" s="623"/>
    </row>
    <row r="109" ht="12.75">
      <c r="A109" s="623"/>
    </row>
    <row r="110" ht="12.75">
      <c r="A110" s="623"/>
    </row>
    <row r="111" ht="12.75">
      <c r="A111" s="623"/>
    </row>
    <row r="112" ht="12.75">
      <c r="A112" s="623"/>
    </row>
    <row r="113" ht="12.75">
      <c r="A113" s="623"/>
    </row>
    <row r="114" ht="12.75">
      <c r="A114" s="623"/>
    </row>
    <row r="115" ht="12.75">
      <c r="A115" s="623"/>
    </row>
    <row r="116" ht="12.75">
      <c r="A116" s="623"/>
    </row>
    <row r="117" ht="12.75">
      <c r="A117" s="623"/>
    </row>
    <row r="118" ht="12.75">
      <c r="A118" s="623"/>
    </row>
    <row r="119" ht="12.75">
      <c r="A119" s="623"/>
    </row>
    <row r="120" ht="12.75">
      <c r="A120" s="623"/>
    </row>
    <row r="121" ht="12.75">
      <c r="A121" s="623"/>
    </row>
    <row r="122" ht="12.75">
      <c r="A122" s="623"/>
    </row>
    <row r="123" ht="12.75">
      <c r="A123" s="623"/>
    </row>
    <row r="124" ht="12.75">
      <c r="A124" s="623"/>
    </row>
    <row r="125" ht="12.75">
      <c r="A125" s="623"/>
    </row>
    <row r="126" ht="12.75">
      <c r="A126" s="623"/>
    </row>
    <row r="127" ht="12.75">
      <c r="A127" s="623"/>
    </row>
    <row r="128" ht="12.75">
      <c r="A128" s="623"/>
    </row>
    <row r="129" ht="12.75">
      <c r="A129" s="623"/>
    </row>
    <row r="130" ht="12.75">
      <c r="A130" s="623"/>
    </row>
    <row r="131" ht="12.75">
      <c r="A131" s="623"/>
    </row>
    <row r="132" ht="12.75">
      <c r="A132" s="623"/>
    </row>
    <row r="133" ht="12.75">
      <c r="A133" s="623"/>
    </row>
    <row r="134" ht="12.75">
      <c r="A134" s="623"/>
    </row>
    <row r="135" ht="12.75">
      <c r="A135" s="623"/>
    </row>
    <row r="136" ht="12.75">
      <c r="A136" s="623"/>
    </row>
    <row r="137" ht="12.75">
      <c r="A137" s="623"/>
    </row>
    <row r="138" ht="12.75">
      <c r="A138" s="623"/>
    </row>
    <row r="139" ht="12.75">
      <c r="A139" s="623"/>
    </row>
    <row r="140" ht="12.75">
      <c r="A140" s="623"/>
    </row>
    <row r="141" ht="12.75">
      <c r="A141" s="623"/>
    </row>
    <row r="142" ht="12.75">
      <c r="A142" s="623"/>
    </row>
    <row r="143" ht="12.75">
      <c r="A143" s="623"/>
    </row>
    <row r="144" ht="12.75">
      <c r="A144" s="623"/>
    </row>
    <row r="145" ht="12.75">
      <c r="A145" s="623"/>
    </row>
    <row r="146" ht="12.75">
      <c r="A146" s="623"/>
    </row>
    <row r="147" ht="12.75">
      <c r="A147" s="623"/>
    </row>
    <row r="148" ht="12.75">
      <c r="A148" s="623"/>
    </row>
    <row r="149" ht="12.75">
      <c r="A149" s="623"/>
    </row>
    <row r="150" ht="12.75">
      <c r="A150" s="623"/>
    </row>
    <row r="151" ht="12.75">
      <c r="A151" s="623"/>
    </row>
    <row r="152" ht="12.75">
      <c r="A152" s="623"/>
    </row>
    <row r="153" ht="12.75">
      <c r="A153" s="623"/>
    </row>
    <row r="154" ht="12.75">
      <c r="A154" s="623"/>
    </row>
    <row r="155" ht="12.75">
      <c r="A155" s="623"/>
    </row>
    <row r="156" ht="12.75">
      <c r="A156" s="623"/>
    </row>
    <row r="157" ht="12.75">
      <c r="A157" s="623"/>
    </row>
    <row r="158" ht="12.75">
      <c r="A158" s="623"/>
    </row>
    <row r="159" ht="12.75">
      <c r="A159" s="623"/>
    </row>
    <row r="160" ht="12.75">
      <c r="A160" s="623"/>
    </row>
    <row r="161" ht="12.75">
      <c r="A161" s="623"/>
    </row>
    <row r="162" ht="12.75">
      <c r="A162" s="623"/>
    </row>
    <row r="163" ht="12.75">
      <c r="A163" s="623"/>
    </row>
    <row r="164" ht="12.75">
      <c r="A164" s="623"/>
    </row>
    <row r="165" ht="12.75">
      <c r="A165" s="623"/>
    </row>
    <row r="166" ht="12.75">
      <c r="A166" s="623"/>
    </row>
  </sheetData>
  <mergeCells count="4">
    <mergeCell ref="AD1:AE1"/>
    <mergeCell ref="L1:M1"/>
    <mergeCell ref="O1:P1"/>
    <mergeCell ref="AA1:AB1"/>
  </mergeCells>
  <printOptions/>
  <pageMargins left="0.7480314960629921" right="0.7480314960629921" top="0.7874015748031497" bottom="0.7874015748031497" header="0.5118110236220472" footer="0.31496062992125984"/>
  <pageSetup horizontalDpi="600" verticalDpi="600" orientation="landscape" paperSize="9" scale="61" r:id="rId1"/>
  <colBreaks count="1" manualBreakCount="1">
    <brk id="16" max="65535" man="1"/>
  </colBreaks>
</worksheet>
</file>

<file path=xl/worksheets/sheet17.xml><?xml version="1.0" encoding="utf-8"?>
<worksheet xmlns="http://schemas.openxmlformats.org/spreadsheetml/2006/main" xmlns:r="http://schemas.openxmlformats.org/officeDocument/2006/relationships">
  <dimension ref="A1:I120"/>
  <sheetViews>
    <sheetView view="pageBreakPreview" zoomScaleSheetLayoutView="10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2.75"/>
  <cols>
    <col min="1" max="1" width="39.625" style="508" customWidth="1"/>
    <col min="2" max="2" width="10.875" style="508" customWidth="1"/>
    <col min="3" max="3" width="11.25390625" style="508" customWidth="1"/>
    <col min="4" max="16384" width="9.125" style="38" customWidth="1"/>
  </cols>
  <sheetData>
    <row r="1" spans="1:9" ht="27" customHeight="1">
      <c r="A1" s="1013" t="s">
        <v>666</v>
      </c>
      <c r="B1" s="502"/>
      <c r="C1" s="502"/>
      <c r="D1" s="502"/>
      <c r="E1" s="502"/>
      <c r="F1" s="502"/>
      <c r="G1" s="502"/>
      <c r="H1" s="502"/>
      <c r="I1" s="502"/>
    </row>
    <row r="2" spans="1:9" s="506" customFormat="1" ht="12.75">
      <c r="A2" s="503"/>
      <c r="B2" s="504"/>
      <c r="C2" s="504"/>
      <c r="D2" s="504"/>
      <c r="E2" s="504"/>
      <c r="F2" s="504"/>
      <c r="G2" s="505"/>
      <c r="H2" s="504"/>
      <c r="I2" s="581" t="s">
        <v>1132</v>
      </c>
    </row>
    <row r="3" spans="1:9" s="733" customFormat="1" ht="18.75" customHeight="1">
      <c r="A3" s="1014"/>
      <c r="B3" s="732" t="s">
        <v>529</v>
      </c>
      <c r="C3" s="732" t="s">
        <v>530</v>
      </c>
      <c r="D3" s="732" t="s">
        <v>531</v>
      </c>
      <c r="E3" s="732" t="s">
        <v>532</v>
      </c>
      <c r="F3" s="732" t="s">
        <v>648</v>
      </c>
      <c r="G3" s="732" t="s">
        <v>649</v>
      </c>
      <c r="H3" s="732" t="s">
        <v>650</v>
      </c>
      <c r="I3" s="732" t="s">
        <v>806</v>
      </c>
    </row>
    <row r="4" spans="1:9" ht="12">
      <c r="A4" s="722"/>
      <c r="B4" s="723"/>
      <c r="C4" s="723"/>
      <c r="D4" s="723"/>
      <c r="E4" s="723"/>
      <c r="F4" s="723"/>
      <c r="G4" s="723"/>
      <c r="H4" s="723"/>
      <c r="I4" s="723"/>
    </row>
    <row r="5" spans="1:9" ht="12">
      <c r="A5" s="724" t="s">
        <v>864</v>
      </c>
      <c r="B5" s="725">
        <v>-7277.695811278954</v>
      </c>
      <c r="C5" s="725">
        <v>-7285.4046050706165</v>
      </c>
      <c r="D5" s="725">
        <v>-7886.265987953691</v>
      </c>
      <c r="E5" s="725">
        <v>-9426.589405174382</v>
      </c>
      <c r="F5" s="725">
        <v>-10872.129082815616</v>
      </c>
      <c r="G5" s="725">
        <v>-11582.861611801243</v>
      </c>
      <c r="H5" s="725">
        <v>-12008.44979631279</v>
      </c>
      <c r="I5" s="725">
        <v>-13240.292511420012</v>
      </c>
    </row>
    <row r="6" spans="1:9" ht="12">
      <c r="A6" s="726"/>
      <c r="B6" s="727"/>
      <c r="C6" s="727"/>
      <c r="D6" s="727"/>
      <c r="E6" s="727"/>
      <c r="F6" s="727"/>
      <c r="G6" s="727"/>
      <c r="H6" s="727"/>
      <c r="I6" s="727"/>
    </row>
    <row r="7" spans="1:9" ht="12">
      <c r="A7" s="724" t="s">
        <v>865</v>
      </c>
      <c r="B7" s="725">
        <v>11802.32781952203</v>
      </c>
      <c r="C7" s="725">
        <v>12644.491707387482</v>
      </c>
      <c r="D7" s="725">
        <v>13027.474441833932</v>
      </c>
      <c r="E7" s="725">
        <v>13391.11218434689</v>
      </c>
      <c r="F7" s="725">
        <v>13586.410339204376</v>
      </c>
      <c r="G7" s="725">
        <v>14393.23568669596</v>
      </c>
      <c r="H7" s="725">
        <v>16061.109723111284</v>
      </c>
      <c r="I7" s="725">
        <v>16879.635148926245</v>
      </c>
    </row>
    <row r="8" spans="1:9" ht="12">
      <c r="A8" s="728" t="s">
        <v>866</v>
      </c>
      <c r="B8" s="729">
        <v>-53.059848108366594</v>
      </c>
      <c r="C8" s="729">
        <v>-45.14562041238341</v>
      </c>
      <c r="D8" s="729">
        <v>169.2753620044004</v>
      </c>
      <c r="E8" s="729">
        <v>153.73868531712105</v>
      </c>
      <c r="F8" s="729">
        <v>170.80743779963012</v>
      </c>
      <c r="G8" s="729">
        <v>171.0805134132081</v>
      </c>
      <c r="H8" s="729">
        <v>201.83583417072603</v>
      </c>
      <c r="I8" s="729">
        <v>260.60473009792827</v>
      </c>
    </row>
    <row r="9" spans="1:9" ht="12">
      <c r="A9" s="728" t="s">
        <v>867</v>
      </c>
      <c r="B9" s="729">
        <v>136.16876696286144</v>
      </c>
      <c r="C9" s="729">
        <v>143.62330572346175</v>
      </c>
      <c r="D9" s="729">
        <v>162.05468798572747</v>
      </c>
      <c r="E9" s="729">
        <v>151.42965444648246</v>
      </c>
      <c r="F9" s="729">
        <v>157.12044928695403</v>
      </c>
      <c r="G9" s="729">
        <v>157.95624167855573</v>
      </c>
      <c r="H9" s="729">
        <v>173.06543611240946</v>
      </c>
      <c r="I9" s="729">
        <v>203.0630018524533</v>
      </c>
    </row>
    <row r="10" spans="1:9" ht="12">
      <c r="A10" s="728" t="s">
        <v>868</v>
      </c>
      <c r="B10" s="729">
        <v>-189.22861507122803</v>
      </c>
      <c r="C10" s="729">
        <v>-188.76892613584516</v>
      </c>
      <c r="D10" s="729">
        <v>7.220674018672938</v>
      </c>
      <c r="E10" s="729">
        <v>2.3090308706386002</v>
      </c>
      <c r="F10" s="729">
        <v>13.6869885126761</v>
      </c>
      <c r="G10" s="729">
        <v>13.124271734652396</v>
      </c>
      <c r="H10" s="729">
        <v>28.77039805831657</v>
      </c>
      <c r="I10" s="729">
        <v>57.541728245474985</v>
      </c>
    </row>
    <row r="11" spans="1:9" ht="12">
      <c r="A11" s="728" t="s">
        <v>869</v>
      </c>
      <c r="B11" s="729">
        <v>658.6454987870434</v>
      </c>
      <c r="C11" s="729">
        <v>579.4311833567019</v>
      </c>
      <c r="D11" s="729">
        <v>674.3443789142823</v>
      </c>
      <c r="E11" s="729">
        <v>662.1720980859149</v>
      </c>
      <c r="F11" s="729">
        <v>712.4852201177406</v>
      </c>
      <c r="G11" s="729">
        <v>696.2537246458284</v>
      </c>
      <c r="H11" s="729">
        <v>681.8643875118603</v>
      </c>
      <c r="I11" s="729">
        <v>878.606948128908</v>
      </c>
    </row>
    <row r="12" spans="1:9" ht="12">
      <c r="A12" s="728" t="s">
        <v>870</v>
      </c>
      <c r="B12" s="729">
        <v>8.77759116281638</v>
      </c>
      <c r="C12" s="729">
        <v>10.151788484194173</v>
      </c>
      <c r="D12" s="729">
        <v>10.196090482041003</v>
      </c>
      <c r="E12" s="729">
        <v>11.685719994023414</v>
      </c>
      <c r="F12" s="729">
        <v>19.915320397259507</v>
      </c>
      <c r="G12" s="729">
        <v>27.841220893639395</v>
      </c>
      <c r="H12" s="729">
        <v>34.8775773369488</v>
      </c>
      <c r="I12" s="729">
        <v>94.94535678311232</v>
      </c>
    </row>
    <row r="13" spans="1:9" ht="12">
      <c r="A13" s="728" t="s">
        <v>871</v>
      </c>
      <c r="B13" s="729">
        <v>649.867907624227</v>
      </c>
      <c r="C13" s="729">
        <v>569.2793948725077</v>
      </c>
      <c r="D13" s="729">
        <v>664.1482884322413</v>
      </c>
      <c r="E13" s="729">
        <v>650.4863780918914</v>
      </c>
      <c r="F13" s="729">
        <v>692.5698997204811</v>
      </c>
      <c r="G13" s="729">
        <v>668.412503752189</v>
      </c>
      <c r="H13" s="729">
        <v>646.9868101749115</v>
      </c>
      <c r="I13" s="729">
        <v>783.6615913457957</v>
      </c>
    </row>
    <row r="14" spans="1:9" ht="12">
      <c r="A14" s="728" t="s">
        <v>872</v>
      </c>
      <c r="B14" s="729">
        <v>518.5863299715506</v>
      </c>
      <c r="C14" s="729">
        <v>455.4127498960512</v>
      </c>
      <c r="D14" s="729">
        <v>507.820876637082</v>
      </c>
      <c r="E14" s="729">
        <v>501.48087809189144</v>
      </c>
      <c r="F14" s="729">
        <v>555.9786545115347</v>
      </c>
      <c r="G14" s="729">
        <v>522.7675377077745</v>
      </c>
      <c r="H14" s="729">
        <v>525.8830855764287</v>
      </c>
      <c r="I14" s="729">
        <v>671.3178468564938</v>
      </c>
    </row>
    <row r="15" spans="1:9" ht="12">
      <c r="A15" s="728" t="s">
        <v>873</v>
      </c>
      <c r="B15" s="729">
        <v>131.28157765267633</v>
      </c>
      <c r="C15" s="729">
        <v>113.86664497645658</v>
      </c>
      <c r="D15" s="729">
        <v>156.32741179515926</v>
      </c>
      <c r="E15" s="729">
        <v>149.00549999999998</v>
      </c>
      <c r="F15" s="729">
        <v>136.5912452089463</v>
      </c>
      <c r="G15" s="729">
        <v>145.64496604441447</v>
      </c>
      <c r="H15" s="729">
        <v>121.10372459848283</v>
      </c>
      <c r="I15" s="729">
        <v>112.34374448930194</v>
      </c>
    </row>
    <row r="16" spans="1:9" ht="12">
      <c r="A16" s="728" t="s">
        <v>874</v>
      </c>
      <c r="B16" s="729">
        <v>73.42786463188514</v>
      </c>
      <c r="C16" s="729">
        <v>73.98156878833535</v>
      </c>
      <c r="D16" s="729">
        <v>172.60184214898953</v>
      </c>
      <c r="E16" s="729">
        <v>162.36403643675996</v>
      </c>
      <c r="F16" s="729">
        <v>180.08146875449717</v>
      </c>
      <c r="G16" s="729">
        <v>204.2983395254742</v>
      </c>
      <c r="H16" s="729">
        <v>243.7366138131168</v>
      </c>
      <c r="I16" s="729">
        <v>301.40247383162557</v>
      </c>
    </row>
    <row r="17" spans="1:9" ht="12">
      <c r="A17" s="728" t="s">
        <v>875</v>
      </c>
      <c r="B17" s="729">
        <v>4375.489595520017</v>
      </c>
      <c r="C17" s="729">
        <v>4583.051242594183</v>
      </c>
      <c r="D17" s="729">
        <v>4712.473823778555</v>
      </c>
      <c r="E17" s="729">
        <v>5042.538821177663</v>
      </c>
      <c r="F17" s="729">
        <v>5506.583862379377</v>
      </c>
      <c r="G17" s="729">
        <v>5446.688622678577</v>
      </c>
      <c r="H17" s="729">
        <v>6486.996540489297</v>
      </c>
      <c r="I17" s="729">
        <v>6512.597943739445</v>
      </c>
    </row>
    <row r="18" spans="1:9" ht="12">
      <c r="A18" s="728" t="s">
        <v>876</v>
      </c>
      <c r="B18" s="729">
        <v>428.01616856843907</v>
      </c>
      <c r="C18" s="729">
        <v>457.60561800043257</v>
      </c>
      <c r="D18" s="729">
        <v>458.1851585435965</v>
      </c>
      <c r="E18" s="729">
        <v>438.1628646416691</v>
      </c>
      <c r="F18" s="729">
        <v>747.3906392387948</v>
      </c>
      <c r="G18" s="729">
        <v>798.656352125471</v>
      </c>
      <c r="H18" s="729">
        <v>838.4149713436136</v>
      </c>
      <c r="I18" s="729">
        <v>838.4149713436136</v>
      </c>
    </row>
    <row r="19" spans="1:9" ht="12">
      <c r="A19" s="728" t="s">
        <v>877</v>
      </c>
      <c r="B19" s="729">
        <v>234.42234828420942</v>
      </c>
      <c r="C19" s="729">
        <v>176.47802444956602</v>
      </c>
      <c r="D19" s="729">
        <v>156.07409755525248</v>
      </c>
      <c r="E19" s="729">
        <v>160.72684104538445</v>
      </c>
      <c r="F19" s="729">
        <v>138.11614293678127</v>
      </c>
      <c r="G19" s="729">
        <v>203.01846992881795</v>
      </c>
      <c r="H19" s="729">
        <v>207.53702739870027</v>
      </c>
      <c r="I19" s="729">
        <v>225.86412715365856</v>
      </c>
    </row>
    <row r="20" spans="1:9" ht="12">
      <c r="A20" s="728" t="s">
        <v>878</v>
      </c>
      <c r="B20" s="729">
        <v>0</v>
      </c>
      <c r="C20" s="729">
        <v>0</v>
      </c>
      <c r="D20" s="729">
        <v>0</v>
      </c>
      <c r="E20" s="729">
        <v>0</v>
      </c>
      <c r="F20" s="729">
        <v>0</v>
      </c>
      <c r="G20" s="729">
        <v>0</v>
      </c>
      <c r="H20" s="729">
        <v>0</v>
      </c>
      <c r="I20" s="729">
        <v>0</v>
      </c>
    </row>
    <row r="21" spans="1:9" ht="12">
      <c r="A21" s="728" t="s">
        <v>879</v>
      </c>
      <c r="B21" s="729">
        <v>0</v>
      </c>
      <c r="C21" s="729">
        <v>0</v>
      </c>
      <c r="D21" s="729">
        <v>0</v>
      </c>
      <c r="E21" s="729">
        <v>0</v>
      </c>
      <c r="F21" s="729">
        <v>0</v>
      </c>
      <c r="G21" s="729">
        <v>0</v>
      </c>
      <c r="H21" s="729">
        <v>0</v>
      </c>
      <c r="I21" s="729">
        <v>0</v>
      </c>
    </row>
    <row r="22" spans="1:9" ht="12">
      <c r="A22" s="728" t="s">
        <v>880</v>
      </c>
      <c r="B22" s="729">
        <v>214.2263189769588</v>
      </c>
      <c r="C22" s="729">
        <v>148.6126169243721</v>
      </c>
      <c r="D22" s="729">
        <v>121.71528313886658</v>
      </c>
      <c r="E22" s="729">
        <v>120.84607431207941</v>
      </c>
      <c r="F22" s="729">
        <v>105.75136685706063</v>
      </c>
      <c r="G22" s="729">
        <v>153.72993258150248</v>
      </c>
      <c r="H22" s="729">
        <v>135.2914845856746</v>
      </c>
      <c r="I22" s="729">
        <v>127.74721515210425</v>
      </c>
    </row>
    <row r="23" spans="1:9" ht="12">
      <c r="A23" s="728" t="s">
        <v>881</v>
      </c>
      <c r="B23" s="729">
        <v>20.19602930725063</v>
      </c>
      <c r="C23" s="729">
        <v>27.86540752519391</v>
      </c>
      <c r="D23" s="729">
        <v>34.35881441638588</v>
      </c>
      <c r="E23" s="729">
        <v>39.880766733305045</v>
      </c>
      <c r="F23" s="729">
        <v>32.364776079720635</v>
      </c>
      <c r="G23" s="729">
        <v>49.28853734731547</v>
      </c>
      <c r="H23" s="729">
        <v>72.24554281302568</v>
      </c>
      <c r="I23" s="729">
        <v>98.11691200155431</v>
      </c>
    </row>
    <row r="24" spans="1:9" ht="12">
      <c r="A24" s="728" t="s">
        <v>882</v>
      </c>
      <c r="B24" s="729">
        <v>1981.8374398592923</v>
      </c>
      <c r="C24" s="729">
        <v>2105.868240082216</v>
      </c>
      <c r="D24" s="729">
        <v>2243.6828763236067</v>
      </c>
      <c r="E24" s="729">
        <v>2566.186018212217</v>
      </c>
      <c r="F24" s="729">
        <v>2917.1019976173798</v>
      </c>
      <c r="G24" s="729">
        <v>2829.869467182731</v>
      </c>
      <c r="H24" s="729">
        <v>3819.096547245927</v>
      </c>
      <c r="I24" s="729">
        <v>3893.0600307797713</v>
      </c>
    </row>
    <row r="25" spans="1:9" ht="12">
      <c r="A25" s="728" t="s">
        <v>883</v>
      </c>
      <c r="B25" s="729">
        <v>1731.2136388080764</v>
      </c>
      <c r="C25" s="729">
        <v>1843.0993600619686</v>
      </c>
      <c r="D25" s="729">
        <v>1854.5316913560994</v>
      </c>
      <c r="E25" s="729">
        <v>1877.463097278393</v>
      </c>
      <c r="F25" s="729">
        <v>1703.9750825864212</v>
      </c>
      <c r="G25" s="729">
        <v>1615.1443334415571</v>
      </c>
      <c r="H25" s="729">
        <v>1621.9479945010562</v>
      </c>
      <c r="I25" s="729">
        <v>1555.2588144624024</v>
      </c>
    </row>
    <row r="26" spans="1:9" ht="12">
      <c r="A26" s="728" t="s">
        <v>878</v>
      </c>
      <c r="B26" s="729">
        <v>11.406921869487636</v>
      </c>
      <c r="C26" s="729">
        <v>11.406921869487636</v>
      </c>
      <c r="D26" s="729">
        <v>11.406921869487636</v>
      </c>
      <c r="E26" s="729">
        <v>11.406410577606438</v>
      </c>
      <c r="F26" s="729">
        <v>12.120685335637557</v>
      </c>
      <c r="G26" s="729">
        <v>12.120685335637557</v>
      </c>
      <c r="H26" s="729">
        <v>12.120685335637557</v>
      </c>
      <c r="I26" s="729">
        <v>12.120685335637557</v>
      </c>
    </row>
    <row r="27" spans="1:9" ht="12">
      <c r="A27" s="728" t="s">
        <v>879</v>
      </c>
      <c r="B27" s="729">
        <v>1665.5208127444614</v>
      </c>
      <c r="C27" s="729">
        <v>1775.5934929876319</v>
      </c>
      <c r="D27" s="729">
        <v>1788.6000919839657</v>
      </c>
      <c r="E27" s="729">
        <v>1820.7465114810589</v>
      </c>
      <c r="F27" s="729">
        <v>1648.8071998972305</v>
      </c>
      <c r="G27" s="729">
        <v>1569.8285340111363</v>
      </c>
      <c r="H27" s="729">
        <v>1584.4212155887785</v>
      </c>
      <c r="I27" s="729">
        <v>1521.6935250456331</v>
      </c>
    </row>
    <row r="28" spans="1:9" ht="12">
      <c r="A28" s="728" t="s">
        <v>884</v>
      </c>
      <c r="B28" s="729">
        <v>54.285904194127305</v>
      </c>
      <c r="C28" s="729">
        <v>56.098945204849095</v>
      </c>
      <c r="D28" s="729">
        <v>54.524677502645936</v>
      </c>
      <c r="E28" s="729">
        <v>45.31017521972769</v>
      </c>
      <c r="F28" s="729">
        <v>43.04719735355322</v>
      </c>
      <c r="G28" s="729">
        <v>33.19511409478329</v>
      </c>
      <c r="H28" s="729">
        <v>25.406093576640096</v>
      </c>
      <c r="I28" s="729">
        <v>21.444604081131796</v>
      </c>
    </row>
    <row r="29" spans="1:9" ht="12">
      <c r="A29" s="728" t="s">
        <v>881</v>
      </c>
      <c r="B29" s="729">
        <v>0</v>
      </c>
      <c r="C29" s="729">
        <v>0</v>
      </c>
      <c r="D29" s="729">
        <v>0</v>
      </c>
      <c r="E29" s="729">
        <v>0</v>
      </c>
      <c r="F29" s="729">
        <v>0</v>
      </c>
      <c r="G29" s="729">
        <v>0</v>
      </c>
      <c r="H29" s="729">
        <v>0</v>
      </c>
      <c r="I29" s="729">
        <v>0</v>
      </c>
    </row>
    <row r="30" spans="1:9" ht="12">
      <c r="A30" s="728" t="s">
        <v>885</v>
      </c>
      <c r="B30" s="729">
        <v>6747.824708691451</v>
      </c>
      <c r="C30" s="729">
        <v>7453.173333060645</v>
      </c>
      <c r="D30" s="729">
        <v>7298.779034987704</v>
      </c>
      <c r="E30" s="729">
        <v>7370.298543329431</v>
      </c>
      <c r="F30" s="729">
        <v>7016.452350153132</v>
      </c>
      <c r="G30" s="729">
        <v>7874.914486432871</v>
      </c>
      <c r="H30" s="729">
        <v>8446.676347126284</v>
      </c>
      <c r="I30" s="729">
        <v>8926.42305312834</v>
      </c>
    </row>
    <row r="31" spans="1:9" ht="12">
      <c r="A31" s="728"/>
      <c r="B31" s="727"/>
      <c r="C31" s="727"/>
      <c r="D31" s="727"/>
      <c r="E31" s="727"/>
      <c r="F31" s="727"/>
      <c r="G31" s="727"/>
      <c r="H31" s="727"/>
      <c r="I31" s="727"/>
    </row>
    <row r="32" spans="1:9" ht="12">
      <c r="A32" s="724" t="s">
        <v>886</v>
      </c>
      <c r="B32" s="725">
        <v>19080.023630800984</v>
      </c>
      <c r="C32" s="725">
        <v>19929.8963124581</v>
      </c>
      <c r="D32" s="725">
        <v>20913.740429787624</v>
      </c>
      <c r="E32" s="725">
        <v>22817.70158952127</v>
      </c>
      <c r="F32" s="725">
        <v>24458.539422019992</v>
      </c>
      <c r="G32" s="725">
        <v>25976.097298497203</v>
      </c>
      <c r="H32" s="725">
        <v>28069.559519424074</v>
      </c>
      <c r="I32" s="725">
        <v>30119.927660346257</v>
      </c>
    </row>
    <row r="33" spans="1:9" ht="12">
      <c r="A33" s="728" t="s">
        <v>887</v>
      </c>
      <c r="B33" s="729">
        <v>8024.900119118449</v>
      </c>
      <c r="C33" s="729">
        <v>8684.795425215496</v>
      </c>
      <c r="D33" s="729">
        <v>10296.966775240866</v>
      </c>
      <c r="E33" s="729">
        <v>11498.852249068706</v>
      </c>
      <c r="F33" s="729">
        <v>12501.590346431156</v>
      </c>
      <c r="G33" s="729">
        <v>13569.81355833137</v>
      </c>
      <c r="H33" s="729">
        <v>14367.320639890087</v>
      </c>
      <c r="I33" s="729">
        <v>15723.08623859802</v>
      </c>
    </row>
    <row r="34" spans="1:9" ht="12">
      <c r="A34" s="728" t="s">
        <v>867</v>
      </c>
      <c r="B34" s="729">
        <v>6172.4019824949855</v>
      </c>
      <c r="C34" s="729">
        <v>6510.881968158337</v>
      </c>
      <c r="D34" s="729">
        <v>7085.469460620052</v>
      </c>
      <c r="E34" s="729">
        <v>7723.598326091941</v>
      </c>
      <c r="F34" s="729">
        <v>8419.60765632453</v>
      </c>
      <c r="G34" s="729">
        <v>8790.238802353031</v>
      </c>
      <c r="H34" s="729">
        <v>9278.641581776435</v>
      </c>
      <c r="I34" s="729">
        <v>10334.735121064188</v>
      </c>
    </row>
    <row r="35" spans="1:9" ht="12">
      <c r="A35" s="728" t="s">
        <v>868</v>
      </c>
      <c r="B35" s="729">
        <v>1852.4981366234629</v>
      </c>
      <c r="C35" s="729">
        <v>2173.9134570571596</v>
      </c>
      <c r="D35" s="729">
        <v>3211.4973146208135</v>
      </c>
      <c r="E35" s="729">
        <v>3775.2539229767663</v>
      </c>
      <c r="F35" s="729">
        <v>4081.982690106627</v>
      </c>
      <c r="G35" s="729">
        <v>4779.5747559783385</v>
      </c>
      <c r="H35" s="729">
        <v>5088.679058113652</v>
      </c>
      <c r="I35" s="729">
        <v>5388.351117533832</v>
      </c>
    </row>
    <row r="36" spans="1:9" ht="12">
      <c r="A36" s="728" t="s">
        <v>869</v>
      </c>
      <c r="B36" s="729">
        <v>2435.222136999085</v>
      </c>
      <c r="C36" s="729">
        <v>2555.949582995158</v>
      </c>
      <c r="D36" s="729">
        <v>2066.463712579637</v>
      </c>
      <c r="E36" s="729">
        <v>2017.2925297848697</v>
      </c>
      <c r="F36" s="729">
        <v>2090.480299588639</v>
      </c>
      <c r="G36" s="729">
        <v>2004.6219467089063</v>
      </c>
      <c r="H36" s="729">
        <v>2122.791047035387</v>
      </c>
      <c r="I36" s="729">
        <v>2342.5231304759163</v>
      </c>
    </row>
    <row r="37" spans="1:9" ht="12">
      <c r="A37" s="728" t="s">
        <v>870</v>
      </c>
      <c r="B37" s="729">
        <v>213.3150884688342</v>
      </c>
      <c r="C37" s="729">
        <v>288.5051285029885</v>
      </c>
      <c r="D37" s="729">
        <v>276.76111649785514</v>
      </c>
      <c r="E37" s="729">
        <v>285.31408020124445</v>
      </c>
      <c r="F37" s="729">
        <v>268.7793836887665</v>
      </c>
      <c r="G37" s="729">
        <v>240.54660783401425</v>
      </c>
      <c r="H37" s="729">
        <v>240.36894668759558</v>
      </c>
      <c r="I37" s="729">
        <v>300.00095100289906</v>
      </c>
    </row>
    <row r="38" spans="1:9" ht="12">
      <c r="A38" s="728" t="s">
        <v>871</v>
      </c>
      <c r="B38" s="729">
        <v>2221.9070485302504</v>
      </c>
      <c r="C38" s="729">
        <v>2267.4444544921694</v>
      </c>
      <c r="D38" s="729">
        <v>1789.7025960817818</v>
      </c>
      <c r="E38" s="729">
        <v>1731.9784495836252</v>
      </c>
      <c r="F38" s="729">
        <v>1821.7009158998724</v>
      </c>
      <c r="G38" s="729">
        <v>1764.0753388748922</v>
      </c>
      <c r="H38" s="729">
        <v>1882.422100347791</v>
      </c>
      <c r="I38" s="729">
        <v>2042.522179473017</v>
      </c>
    </row>
    <row r="39" spans="1:9" ht="12">
      <c r="A39" s="728" t="s">
        <v>888</v>
      </c>
      <c r="B39" s="729">
        <v>2221.9070485302504</v>
      </c>
      <c r="C39" s="729">
        <v>2267.4444544921694</v>
      </c>
      <c r="D39" s="729">
        <v>1789.7025960817818</v>
      </c>
      <c r="E39" s="729">
        <v>1731.9784495836252</v>
      </c>
      <c r="F39" s="729">
        <v>1821.7009158998724</v>
      </c>
      <c r="G39" s="729">
        <v>1764.0753388748922</v>
      </c>
      <c r="H39" s="729">
        <v>1769.9378864846228</v>
      </c>
      <c r="I39" s="729">
        <v>1863.5700210543407</v>
      </c>
    </row>
    <row r="40" spans="1:9" ht="12">
      <c r="A40" s="728" t="s">
        <v>873</v>
      </c>
      <c r="B40" s="729">
        <v>0</v>
      </c>
      <c r="C40" s="729">
        <v>0</v>
      </c>
      <c r="D40" s="729">
        <v>0</v>
      </c>
      <c r="E40" s="729">
        <v>0</v>
      </c>
      <c r="F40" s="729">
        <v>0</v>
      </c>
      <c r="G40" s="729">
        <v>0</v>
      </c>
      <c r="H40" s="729">
        <v>112.48421386316807</v>
      </c>
      <c r="I40" s="729">
        <v>178.95215841867648</v>
      </c>
    </row>
    <row r="41" spans="1:9" ht="12">
      <c r="A41" s="728" t="s">
        <v>889</v>
      </c>
      <c r="B41" s="729">
        <v>8.291315226982919</v>
      </c>
      <c r="C41" s="729">
        <v>14.86799024041611</v>
      </c>
      <c r="D41" s="729">
        <v>19.544078511043423</v>
      </c>
      <c r="E41" s="729">
        <v>19.72484864616588</v>
      </c>
      <c r="F41" s="729">
        <v>22.02004734884934</v>
      </c>
      <c r="G41" s="729">
        <v>28.913225191811154</v>
      </c>
      <c r="H41" s="729">
        <v>31.760437353450964</v>
      </c>
      <c r="I41" s="729">
        <v>24.054950835015084</v>
      </c>
    </row>
    <row r="42" spans="1:9" ht="12">
      <c r="A42" s="728" t="s">
        <v>875</v>
      </c>
      <c r="B42" s="729">
        <v>8611.610059456467</v>
      </c>
      <c r="C42" s="729">
        <v>8674.283314007027</v>
      </c>
      <c r="D42" s="729">
        <v>8530.765863456076</v>
      </c>
      <c r="E42" s="729">
        <v>9281.831962021528</v>
      </c>
      <c r="F42" s="729">
        <v>9844.448728651349</v>
      </c>
      <c r="G42" s="729">
        <v>10372.748568265117</v>
      </c>
      <c r="H42" s="729">
        <v>11547.687395145147</v>
      </c>
      <c r="I42" s="729">
        <v>12030.263340437305</v>
      </c>
    </row>
    <row r="43" spans="1:9" ht="12">
      <c r="A43" s="728" t="s">
        <v>876</v>
      </c>
      <c r="B43" s="729">
        <v>972.4882453069746</v>
      </c>
      <c r="C43" s="729">
        <v>976.8928237903853</v>
      </c>
      <c r="D43" s="729">
        <v>1077.4428160438124</v>
      </c>
      <c r="E43" s="729">
        <v>1069.8396322773817</v>
      </c>
      <c r="F43" s="729">
        <v>1161.6243074444455</v>
      </c>
      <c r="G43" s="729">
        <v>1281.714848488295</v>
      </c>
      <c r="H43" s="729">
        <v>1359.1759352718082</v>
      </c>
      <c r="I43" s="729">
        <v>1363.0696727163343</v>
      </c>
    </row>
    <row r="44" spans="1:9" ht="12">
      <c r="A44" s="728" t="s">
        <v>877</v>
      </c>
      <c r="B44" s="729">
        <v>5830.213301645848</v>
      </c>
      <c r="C44" s="729">
        <v>6400.030030048835</v>
      </c>
      <c r="D44" s="729">
        <v>6304.345553230766</v>
      </c>
      <c r="E44" s="729">
        <v>6711.782978752495</v>
      </c>
      <c r="F44" s="729">
        <v>6880.079793235656</v>
      </c>
      <c r="G44" s="729">
        <v>7388.808186972334</v>
      </c>
      <c r="H44" s="729">
        <v>8282.889406338521</v>
      </c>
      <c r="I44" s="729">
        <v>8650.900456853973</v>
      </c>
    </row>
    <row r="45" spans="1:9" ht="12">
      <c r="A45" s="728" t="s">
        <v>878</v>
      </c>
      <c r="B45" s="729">
        <v>855.4286083430493</v>
      </c>
      <c r="C45" s="729">
        <v>830.8924139447456</v>
      </c>
      <c r="D45" s="729">
        <v>778.3057892897833</v>
      </c>
      <c r="E45" s="729">
        <v>559.5344020383154</v>
      </c>
      <c r="F45" s="729">
        <v>357.89030882126224</v>
      </c>
      <c r="G45" s="729">
        <v>316.9346941584503</v>
      </c>
      <c r="H45" s="729">
        <v>289.7056722882098</v>
      </c>
      <c r="I45" s="729">
        <v>258.8810116560798</v>
      </c>
    </row>
    <row r="46" spans="1:9" ht="12">
      <c r="A46" s="728" t="s">
        <v>879</v>
      </c>
      <c r="B46" s="729">
        <v>2090.561612227587</v>
      </c>
      <c r="C46" s="729">
        <v>2146.316163246993</v>
      </c>
      <c r="D46" s="729">
        <v>2073.5250134430357</v>
      </c>
      <c r="E46" s="729">
        <v>2171.430744419524</v>
      </c>
      <c r="F46" s="729">
        <v>1943.4672095529827</v>
      </c>
      <c r="G46" s="729">
        <v>1919.650555272793</v>
      </c>
      <c r="H46" s="729">
        <v>1909.6816243203307</v>
      </c>
      <c r="I46" s="729">
        <v>1833.5785771644844</v>
      </c>
    </row>
    <row r="47" spans="1:9" ht="12">
      <c r="A47" s="728" t="s">
        <v>880</v>
      </c>
      <c r="B47" s="729">
        <v>547.1654193170901</v>
      </c>
      <c r="C47" s="729">
        <v>662.0075009991932</v>
      </c>
      <c r="D47" s="729">
        <v>809.7956004765098</v>
      </c>
      <c r="E47" s="729">
        <v>919.9381749720841</v>
      </c>
      <c r="F47" s="729">
        <v>1059.0124518797293</v>
      </c>
      <c r="G47" s="729">
        <v>1200.0322861560105</v>
      </c>
      <c r="H47" s="729">
        <v>1219.7742640984693</v>
      </c>
      <c r="I47" s="729">
        <v>1311.581029346471</v>
      </c>
    </row>
    <row r="48" spans="1:9" ht="12">
      <c r="A48" s="728" t="s">
        <v>881</v>
      </c>
      <c r="B48" s="729">
        <v>2337.0576617581223</v>
      </c>
      <c r="C48" s="729">
        <v>2760.8139518579037</v>
      </c>
      <c r="D48" s="729">
        <v>2642.7191500214376</v>
      </c>
      <c r="E48" s="729">
        <v>3060.8796573225713</v>
      </c>
      <c r="F48" s="729">
        <v>3519.709822981682</v>
      </c>
      <c r="G48" s="729">
        <v>3952.19065138508</v>
      </c>
      <c r="H48" s="729">
        <v>4863.727845631512</v>
      </c>
      <c r="I48" s="729">
        <v>5246.859838686938</v>
      </c>
    </row>
    <row r="49" spans="1:9" ht="12">
      <c r="A49" s="728" t="s">
        <v>882</v>
      </c>
      <c r="B49" s="729">
        <v>1712.7029081259618</v>
      </c>
      <c r="C49" s="729">
        <v>1188.0274506475514</v>
      </c>
      <c r="D49" s="729">
        <v>1020.1181742789507</v>
      </c>
      <c r="E49" s="729">
        <v>1396.5956799926373</v>
      </c>
      <c r="F49" s="729">
        <v>1659.011775052024</v>
      </c>
      <c r="G49" s="729">
        <v>1542.7138350470134</v>
      </c>
      <c r="H49" s="729">
        <v>1741.8599776054155</v>
      </c>
      <c r="I49" s="729">
        <v>1900.0751599065359</v>
      </c>
    </row>
    <row r="50" spans="1:9" ht="12">
      <c r="A50" s="728" t="s">
        <v>890</v>
      </c>
      <c r="B50" s="729">
        <v>96.2056043776811</v>
      </c>
      <c r="C50" s="729">
        <v>109.33300952025483</v>
      </c>
      <c r="D50" s="729">
        <v>128.85931990254775</v>
      </c>
      <c r="E50" s="729">
        <v>103.6136709990132</v>
      </c>
      <c r="F50" s="729">
        <v>143.73285291922102</v>
      </c>
      <c r="G50" s="729">
        <v>159.51169775747383</v>
      </c>
      <c r="H50" s="729">
        <v>163.76207592940082</v>
      </c>
      <c r="I50" s="729">
        <v>116.2180509604618</v>
      </c>
    </row>
    <row r="51" spans="1:9" ht="12">
      <c r="A51" s="728" t="s">
        <v>878</v>
      </c>
      <c r="B51" s="729">
        <v>0</v>
      </c>
      <c r="C51" s="729">
        <v>0</v>
      </c>
      <c r="D51" s="729">
        <v>0</v>
      </c>
      <c r="E51" s="729">
        <v>0</v>
      </c>
      <c r="F51" s="729">
        <v>0</v>
      </c>
      <c r="G51" s="729">
        <v>0</v>
      </c>
      <c r="H51" s="729">
        <v>0</v>
      </c>
      <c r="I51" s="729">
        <v>0</v>
      </c>
    </row>
    <row r="52" spans="1:9" ht="12">
      <c r="A52" s="728" t="s">
        <v>879</v>
      </c>
      <c r="B52" s="729">
        <v>0.3613847880439507</v>
      </c>
      <c r="C52" s="729">
        <v>0.3874467668457892</v>
      </c>
      <c r="D52" s="729">
        <v>0.38905408189873353</v>
      </c>
      <c r="E52" s="729">
        <v>0.3971337744077962</v>
      </c>
      <c r="F52" s="729">
        <v>0.38706110704918123</v>
      </c>
      <c r="G52" s="729">
        <v>0.3685206919824321</v>
      </c>
      <c r="H52" s="729">
        <v>0.3700633311688644</v>
      </c>
      <c r="I52" s="729">
        <v>0.35573163823031656</v>
      </c>
    </row>
    <row r="53" spans="1:9" ht="12">
      <c r="A53" s="728" t="s">
        <v>884</v>
      </c>
      <c r="B53" s="729">
        <v>95.84421958963715</v>
      </c>
      <c r="C53" s="729">
        <v>108.94556275340905</v>
      </c>
      <c r="D53" s="729">
        <v>128.47026582064902</v>
      </c>
      <c r="E53" s="729">
        <v>103.2165372246054</v>
      </c>
      <c r="F53" s="729">
        <v>143.34579181217183</v>
      </c>
      <c r="G53" s="729">
        <v>159.1431770654914</v>
      </c>
      <c r="H53" s="729">
        <v>163.39201259823196</v>
      </c>
      <c r="I53" s="729">
        <v>115.86231932223149</v>
      </c>
    </row>
    <row r="54" spans="1:9" ht="12">
      <c r="A54" s="730" t="s">
        <v>881</v>
      </c>
      <c r="B54" s="731">
        <v>0</v>
      </c>
      <c r="C54" s="731">
        <v>0</v>
      </c>
      <c r="D54" s="731">
        <v>0</v>
      </c>
      <c r="E54" s="731">
        <v>0</v>
      </c>
      <c r="F54" s="731">
        <v>0</v>
      </c>
      <c r="G54" s="731">
        <v>0</v>
      </c>
      <c r="H54" s="731">
        <v>0</v>
      </c>
      <c r="I54" s="731">
        <v>0</v>
      </c>
    </row>
    <row r="55" spans="1:9" ht="12">
      <c r="A55" s="507"/>
      <c r="D55" s="508"/>
      <c r="E55" s="508"/>
      <c r="F55" s="508"/>
      <c r="G55" s="508"/>
      <c r="H55" s="508"/>
      <c r="I55" s="508"/>
    </row>
    <row r="56" spans="1:9" ht="12">
      <c r="A56" s="509" t="s">
        <v>891</v>
      </c>
      <c r="D56" s="508"/>
      <c r="E56" s="508"/>
      <c r="F56" s="508"/>
      <c r="G56" s="508"/>
      <c r="H56" s="508"/>
      <c r="I56" s="508"/>
    </row>
    <row r="57" spans="1:9" ht="12">
      <c r="A57" s="1015"/>
      <c r="D57" s="508"/>
      <c r="E57" s="508"/>
      <c r="F57" s="508"/>
      <c r="G57" s="508"/>
      <c r="H57" s="508"/>
      <c r="I57" s="508"/>
    </row>
    <row r="58" spans="1:9" ht="12">
      <c r="A58" s="1016" t="s">
        <v>1131</v>
      </c>
      <c r="D58" s="508"/>
      <c r="E58" s="508"/>
      <c r="F58" s="508"/>
      <c r="G58" s="508"/>
      <c r="H58" s="508"/>
      <c r="I58" s="508"/>
    </row>
    <row r="59" ht="12">
      <c r="A59" s="507"/>
    </row>
    <row r="60" ht="12">
      <c r="A60" s="507"/>
    </row>
    <row r="61" ht="12">
      <c r="A61" s="507"/>
    </row>
    <row r="62" ht="12">
      <c r="A62" s="507"/>
    </row>
    <row r="63" ht="12">
      <c r="A63" s="507"/>
    </row>
    <row r="64" ht="12">
      <c r="A64" s="507"/>
    </row>
    <row r="65" ht="12">
      <c r="A65" s="507"/>
    </row>
    <row r="66" ht="12">
      <c r="A66" s="507"/>
    </row>
    <row r="67" ht="12">
      <c r="A67" s="507"/>
    </row>
    <row r="68" ht="12">
      <c r="A68" s="507"/>
    </row>
    <row r="69" ht="12">
      <c r="A69" s="507"/>
    </row>
    <row r="70" ht="12">
      <c r="A70" s="507"/>
    </row>
    <row r="71" ht="12">
      <c r="A71" s="507"/>
    </row>
    <row r="72" ht="12">
      <c r="A72" s="507"/>
    </row>
    <row r="73" ht="12">
      <c r="A73" s="507"/>
    </row>
    <row r="74" ht="12">
      <c r="A74" s="507"/>
    </row>
    <row r="75" ht="12">
      <c r="A75" s="507"/>
    </row>
    <row r="76" ht="12">
      <c r="A76" s="507"/>
    </row>
    <row r="77" ht="12">
      <c r="A77" s="507"/>
    </row>
    <row r="78" ht="12">
      <c r="A78" s="507"/>
    </row>
    <row r="79" ht="12">
      <c r="A79" s="507"/>
    </row>
    <row r="80" ht="12">
      <c r="A80" s="507"/>
    </row>
    <row r="81" ht="12">
      <c r="A81" s="507"/>
    </row>
    <row r="82" ht="12">
      <c r="A82" s="507"/>
    </row>
    <row r="83" ht="12">
      <c r="A83" s="507"/>
    </row>
    <row r="84" ht="12">
      <c r="A84" s="507"/>
    </row>
    <row r="85" ht="12">
      <c r="A85" s="507"/>
    </row>
    <row r="86" ht="12">
      <c r="A86" s="507"/>
    </row>
    <row r="87" ht="12">
      <c r="A87" s="507"/>
    </row>
    <row r="88" ht="12">
      <c r="A88" s="507"/>
    </row>
    <row r="89" ht="12">
      <c r="A89" s="507"/>
    </row>
    <row r="90" ht="12">
      <c r="A90" s="507"/>
    </row>
    <row r="91" ht="12">
      <c r="A91" s="507"/>
    </row>
    <row r="92" ht="12">
      <c r="A92" s="507"/>
    </row>
    <row r="93" ht="12">
      <c r="A93" s="507"/>
    </row>
    <row r="94" ht="12">
      <c r="A94" s="507"/>
    </row>
    <row r="95" ht="12">
      <c r="A95" s="507"/>
    </row>
    <row r="96" ht="12">
      <c r="A96" s="507"/>
    </row>
    <row r="97" ht="12">
      <c r="A97" s="507"/>
    </row>
    <row r="98" ht="12">
      <c r="A98" s="507"/>
    </row>
    <row r="99" ht="12">
      <c r="A99" s="507"/>
    </row>
    <row r="100" ht="12">
      <c r="A100" s="507"/>
    </row>
    <row r="101" ht="12">
      <c r="A101" s="507"/>
    </row>
    <row r="102" ht="12">
      <c r="A102" s="507"/>
    </row>
    <row r="103" ht="12">
      <c r="A103" s="507"/>
    </row>
    <row r="104" ht="12">
      <c r="A104" s="507"/>
    </row>
    <row r="105" ht="12">
      <c r="A105" s="507"/>
    </row>
    <row r="106" ht="12">
      <c r="A106" s="507"/>
    </row>
    <row r="107" ht="12">
      <c r="A107" s="507"/>
    </row>
    <row r="108" ht="12">
      <c r="A108" s="507"/>
    </row>
    <row r="109" ht="12">
      <c r="A109" s="507"/>
    </row>
    <row r="110" ht="12">
      <c r="A110" s="507"/>
    </row>
    <row r="111" ht="12">
      <c r="A111" s="507"/>
    </row>
    <row r="112" ht="12">
      <c r="A112" s="507"/>
    </row>
    <row r="113" ht="12">
      <c r="A113" s="507"/>
    </row>
    <row r="114" ht="12">
      <c r="A114" s="507"/>
    </row>
    <row r="115" ht="12">
      <c r="A115" s="507"/>
    </row>
    <row r="116" ht="12">
      <c r="A116" s="507"/>
    </row>
    <row r="117" ht="12">
      <c r="A117" s="507"/>
    </row>
    <row r="118" ht="12">
      <c r="A118" s="507"/>
    </row>
    <row r="119" ht="12">
      <c r="A119" s="507"/>
    </row>
    <row r="120" ht="12">
      <c r="A120" s="507"/>
    </row>
  </sheetData>
  <printOptions/>
  <pageMargins left="0.9448818897637796" right="0.7480314960629921" top="0.7874015748031497" bottom="0.7874015748031497" header="0.5118110236220472" footer="0.5118110236220472"/>
  <pageSetup horizontalDpi="600" verticalDpi="600" orientation="portrait" paperSize="9" scale="72" r:id="rId1"/>
</worksheet>
</file>

<file path=xl/worksheets/sheet18.xml><?xml version="1.0" encoding="utf-8"?>
<worksheet xmlns="http://schemas.openxmlformats.org/spreadsheetml/2006/main" xmlns:r="http://schemas.openxmlformats.org/officeDocument/2006/relationships">
  <dimension ref="A1:M313"/>
  <sheetViews>
    <sheetView view="pageBreakPreview" zoomScaleSheetLayoutView="10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2.75"/>
  <cols>
    <col min="1" max="1" width="54.25390625" style="438" customWidth="1"/>
    <col min="2" max="13" width="11.625" style="438" customWidth="1"/>
    <col min="14" max="16384" width="9.125" style="439" customWidth="1"/>
  </cols>
  <sheetData>
    <row r="1" spans="1:13" s="412" customFormat="1" ht="21" customHeight="1">
      <c r="A1" s="410" t="s">
        <v>902</v>
      </c>
      <c r="B1" s="411"/>
      <c r="C1" s="411"/>
      <c r="D1" s="411"/>
      <c r="E1" s="411"/>
      <c r="F1" s="411"/>
      <c r="G1" s="411"/>
      <c r="H1" s="411"/>
      <c r="I1" s="411"/>
      <c r="J1" s="411"/>
      <c r="K1" s="411"/>
      <c r="L1" s="411"/>
      <c r="M1" s="411"/>
    </row>
    <row r="2" spans="1:13" s="416" customFormat="1" ht="12.75" customHeight="1">
      <c r="A2" s="413"/>
      <c r="B2" s="414"/>
      <c r="C2" s="414"/>
      <c r="D2" s="414"/>
      <c r="E2" s="414"/>
      <c r="F2" s="414"/>
      <c r="G2" s="414"/>
      <c r="H2" s="414"/>
      <c r="I2" s="414"/>
      <c r="J2" s="414"/>
      <c r="K2" s="414"/>
      <c r="L2" s="414"/>
      <c r="M2" s="415" t="s">
        <v>903</v>
      </c>
    </row>
    <row r="3" spans="1:13" s="34" customFormat="1" ht="15.75">
      <c r="A3" s="1017"/>
      <c r="B3" s="1018">
        <v>38748</v>
      </c>
      <c r="C3" s="1018">
        <v>38776</v>
      </c>
      <c r="D3" s="1018">
        <v>38807</v>
      </c>
      <c r="E3" s="1018">
        <v>38835</v>
      </c>
      <c r="F3" s="1018">
        <v>38868</v>
      </c>
      <c r="G3" s="1018">
        <v>38898</v>
      </c>
      <c r="H3" s="1018">
        <v>38929</v>
      </c>
      <c r="I3" s="1018">
        <v>38960</v>
      </c>
      <c r="J3" s="1018">
        <v>38989</v>
      </c>
      <c r="K3" s="1018">
        <v>39021</v>
      </c>
      <c r="L3" s="1018">
        <v>39051</v>
      </c>
      <c r="M3" s="1237">
        <v>39082</v>
      </c>
    </row>
    <row r="4" spans="1:13" s="34" customFormat="1" ht="12.75">
      <c r="A4" s="417"/>
      <c r="B4" s="161"/>
      <c r="M4" s="165"/>
    </row>
    <row r="5" spans="1:13" s="34" customFormat="1" ht="15" customHeight="1">
      <c r="A5" s="417" t="s">
        <v>667</v>
      </c>
      <c r="B5" s="418">
        <v>13469985</v>
      </c>
      <c r="C5" s="419">
        <v>13415618</v>
      </c>
      <c r="D5" s="419">
        <v>13722985</v>
      </c>
      <c r="E5" s="419">
        <v>14344268</v>
      </c>
      <c r="F5" s="419">
        <v>15242532</v>
      </c>
      <c r="G5" s="419">
        <v>15401997</v>
      </c>
      <c r="H5" s="419">
        <v>16277720</v>
      </c>
      <c r="I5" s="419">
        <v>15913922</v>
      </c>
      <c r="J5" s="419">
        <v>16520265</v>
      </c>
      <c r="K5" s="419">
        <v>16923487</v>
      </c>
      <c r="L5" s="419">
        <v>17556266</v>
      </c>
      <c r="M5" s="420">
        <v>17458569</v>
      </c>
    </row>
    <row r="6" spans="1:13" s="34" customFormat="1" ht="9" customHeight="1">
      <c r="A6" s="214"/>
      <c r="B6" s="421"/>
      <c r="C6" s="422"/>
      <c r="D6" s="422"/>
      <c r="E6" s="422"/>
      <c r="F6" s="422"/>
      <c r="G6" s="422"/>
      <c r="H6" s="422"/>
      <c r="I6" s="422"/>
      <c r="J6" s="422"/>
      <c r="K6" s="422"/>
      <c r="L6" s="422"/>
      <c r="M6" s="423"/>
    </row>
    <row r="7" spans="1:13" s="34" customFormat="1" ht="15" customHeight="1">
      <c r="A7" s="214" t="s">
        <v>893</v>
      </c>
      <c r="B7" s="424">
        <v>2825769</v>
      </c>
      <c r="C7" s="425">
        <v>3374477</v>
      </c>
      <c r="D7" s="425">
        <v>3695702</v>
      </c>
      <c r="E7" s="425">
        <v>3476662</v>
      </c>
      <c r="F7" s="425">
        <v>4676753</v>
      </c>
      <c r="G7" s="425">
        <v>4377754</v>
      </c>
      <c r="H7" s="425">
        <v>5276444</v>
      </c>
      <c r="I7" s="425">
        <v>4408810</v>
      </c>
      <c r="J7" s="425">
        <v>5032321</v>
      </c>
      <c r="K7" s="425">
        <v>4947631</v>
      </c>
      <c r="L7" s="425">
        <v>4986832</v>
      </c>
      <c r="M7" s="426">
        <v>4232619</v>
      </c>
    </row>
    <row r="8" spans="1:13" s="34" customFormat="1" ht="15" customHeight="1">
      <c r="A8" s="214" t="s">
        <v>894</v>
      </c>
      <c r="B8" s="424">
        <v>1178170</v>
      </c>
      <c r="C8" s="425">
        <v>1171826</v>
      </c>
      <c r="D8" s="425">
        <v>1206434</v>
      </c>
      <c r="E8" s="425">
        <v>1272016</v>
      </c>
      <c r="F8" s="425">
        <v>1270891</v>
      </c>
      <c r="G8" s="425">
        <v>1181478</v>
      </c>
      <c r="H8" s="425">
        <v>1249493</v>
      </c>
      <c r="I8" s="425">
        <v>1210617</v>
      </c>
      <c r="J8" s="425">
        <v>1188146</v>
      </c>
      <c r="K8" s="425">
        <v>1184644</v>
      </c>
      <c r="L8" s="425">
        <v>1210296</v>
      </c>
      <c r="M8" s="426">
        <v>1207600</v>
      </c>
    </row>
    <row r="9" spans="1:13" s="34" customFormat="1" ht="15" customHeight="1">
      <c r="A9" s="214" t="s">
        <v>895</v>
      </c>
      <c r="B9" s="424">
        <v>9466046</v>
      </c>
      <c r="C9" s="425">
        <v>8869315</v>
      </c>
      <c r="D9" s="425">
        <v>8820849</v>
      </c>
      <c r="E9" s="425">
        <v>9595590</v>
      </c>
      <c r="F9" s="425">
        <v>9294888</v>
      </c>
      <c r="G9" s="425">
        <v>9842765</v>
      </c>
      <c r="H9" s="425">
        <v>9751783</v>
      </c>
      <c r="I9" s="425">
        <v>10294495</v>
      </c>
      <c r="J9" s="425">
        <v>10299798</v>
      </c>
      <c r="K9" s="425">
        <v>10791212</v>
      </c>
      <c r="L9" s="425">
        <v>11359138</v>
      </c>
      <c r="M9" s="426">
        <v>12018350</v>
      </c>
    </row>
    <row r="10" spans="1:13" s="34" customFormat="1" ht="9" customHeight="1">
      <c r="A10" s="214"/>
      <c r="B10" s="421"/>
      <c r="C10" s="422"/>
      <c r="D10" s="422"/>
      <c r="E10" s="422"/>
      <c r="F10" s="422"/>
      <c r="G10" s="422"/>
      <c r="H10" s="422"/>
      <c r="I10" s="422"/>
      <c r="J10" s="422"/>
      <c r="K10" s="422"/>
      <c r="L10" s="422"/>
      <c r="M10" s="423"/>
    </row>
    <row r="11" spans="1:13" s="34" customFormat="1" ht="15" customHeight="1">
      <c r="A11" s="417" t="s">
        <v>668</v>
      </c>
      <c r="B11" s="418">
        <v>13469985</v>
      </c>
      <c r="C11" s="419">
        <v>13415618</v>
      </c>
      <c r="D11" s="419">
        <v>13722985</v>
      </c>
      <c r="E11" s="419">
        <v>14344268</v>
      </c>
      <c r="F11" s="419">
        <v>15242532</v>
      </c>
      <c r="G11" s="419">
        <v>15401997</v>
      </c>
      <c r="H11" s="419">
        <v>16277720</v>
      </c>
      <c r="I11" s="419">
        <v>15913922</v>
      </c>
      <c r="J11" s="419">
        <v>16520265</v>
      </c>
      <c r="K11" s="419">
        <v>16923487</v>
      </c>
      <c r="L11" s="419">
        <v>17556266</v>
      </c>
      <c r="M11" s="420">
        <v>17458569</v>
      </c>
    </row>
    <row r="12" spans="1:13" s="34" customFormat="1" ht="9" customHeight="1">
      <c r="A12" s="214"/>
      <c r="B12" s="421"/>
      <c r="C12" s="422"/>
      <c r="D12" s="422"/>
      <c r="E12" s="422"/>
      <c r="F12" s="422"/>
      <c r="G12" s="422"/>
      <c r="H12" s="422"/>
      <c r="I12" s="422"/>
      <c r="J12" s="422"/>
      <c r="K12" s="422"/>
      <c r="L12" s="422"/>
      <c r="M12" s="423"/>
    </row>
    <row r="13" spans="1:13" s="34" customFormat="1" ht="15" customHeight="1">
      <c r="A13" s="214" t="s">
        <v>897</v>
      </c>
      <c r="B13" s="424">
        <v>5502892</v>
      </c>
      <c r="C13" s="425">
        <v>5509362</v>
      </c>
      <c r="D13" s="425">
        <v>5529113</v>
      </c>
      <c r="E13" s="425">
        <v>5674522</v>
      </c>
      <c r="F13" s="425">
        <v>5780296</v>
      </c>
      <c r="G13" s="425">
        <v>5977068</v>
      </c>
      <c r="H13" s="425">
        <v>6200199</v>
      </c>
      <c r="I13" s="425">
        <v>6317672</v>
      </c>
      <c r="J13" s="425">
        <v>6422655</v>
      </c>
      <c r="K13" s="425">
        <v>6404768</v>
      </c>
      <c r="L13" s="425">
        <v>6328129</v>
      </c>
      <c r="M13" s="426">
        <v>6888576</v>
      </c>
    </row>
    <row r="14" spans="1:13" s="34" customFormat="1" ht="15" customHeight="1">
      <c r="A14" s="214" t="s">
        <v>898</v>
      </c>
      <c r="B14" s="424">
        <v>2641317</v>
      </c>
      <c r="C14" s="425">
        <v>2859282</v>
      </c>
      <c r="D14" s="425">
        <v>2817556</v>
      </c>
      <c r="E14" s="425">
        <v>3002265</v>
      </c>
      <c r="F14" s="425">
        <v>3471202</v>
      </c>
      <c r="G14" s="425">
        <v>3361823</v>
      </c>
      <c r="H14" s="425">
        <v>3543537</v>
      </c>
      <c r="I14" s="425">
        <v>2734088</v>
      </c>
      <c r="J14" s="425">
        <v>3121697</v>
      </c>
      <c r="K14" s="425">
        <v>2991162</v>
      </c>
      <c r="L14" s="425">
        <v>3492572</v>
      </c>
      <c r="M14" s="426">
        <v>3593538</v>
      </c>
    </row>
    <row r="15" spans="1:13" s="34" customFormat="1" ht="15" customHeight="1">
      <c r="A15" s="214" t="s">
        <v>899</v>
      </c>
      <c r="B15" s="424">
        <v>3361773</v>
      </c>
      <c r="C15" s="425">
        <v>3126333</v>
      </c>
      <c r="D15" s="425">
        <v>3408160</v>
      </c>
      <c r="E15" s="425">
        <v>3794738</v>
      </c>
      <c r="F15" s="425">
        <v>4107522</v>
      </c>
      <c r="G15" s="425">
        <v>4245636</v>
      </c>
      <c r="H15" s="425">
        <v>4619682</v>
      </c>
      <c r="I15" s="425">
        <v>4960915</v>
      </c>
      <c r="J15" s="425">
        <v>5067117</v>
      </c>
      <c r="K15" s="425">
        <v>5600557</v>
      </c>
      <c r="L15" s="425">
        <v>5766014</v>
      </c>
      <c r="M15" s="426">
        <v>4981747</v>
      </c>
    </row>
    <row r="16" spans="1:13" s="34" customFormat="1" ht="15" customHeight="1">
      <c r="A16" s="214" t="s">
        <v>900</v>
      </c>
      <c r="B16" s="424">
        <v>119815</v>
      </c>
      <c r="C16" s="425">
        <v>81603</v>
      </c>
      <c r="D16" s="425">
        <v>129612</v>
      </c>
      <c r="E16" s="425">
        <v>121624</v>
      </c>
      <c r="F16" s="425">
        <v>117413</v>
      </c>
      <c r="G16" s="425">
        <v>122475</v>
      </c>
      <c r="H16" s="425">
        <v>126324</v>
      </c>
      <c r="I16" s="425">
        <v>127471</v>
      </c>
      <c r="J16" s="425">
        <v>133921</v>
      </c>
      <c r="K16" s="425">
        <v>132469</v>
      </c>
      <c r="L16" s="425">
        <v>121652</v>
      </c>
      <c r="M16" s="426">
        <v>123801</v>
      </c>
    </row>
    <row r="17" spans="1:13" s="34" customFormat="1" ht="15" customHeight="1">
      <c r="A17" s="215" t="s">
        <v>901</v>
      </c>
      <c r="B17" s="456">
        <v>1844188</v>
      </c>
      <c r="C17" s="457">
        <v>1839038</v>
      </c>
      <c r="D17" s="457">
        <v>1838544</v>
      </c>
      <c r="E17" s="457">
        <v>1751119</v>
      </c>
      <c r="F17" s="457">
        <v>1766099</v>
      </c>
      <c r="G17" s="457">
        <v>1694995</v>
      </c>
      <c r="H17" s="457">
        <v>1787978</v>
      </c>
      <c r="I17" s="457">
        <v>1773776</v>
      </c>
      <c r="J17" s="457">
        <v>1774875</v>
      </c>
      <c r="K17" s="457">
        <v>1794531</v>
      </c>
      <c r="L17" s="457">
        <v>1847899</v>
      </c>
      <c r="M17" s="458">
        <v>1870907</v>
      </c>
    </row>
    <row r="18" spans="1:13" s="459" customFormat="1" ht="9.75" customHeight="1">
      <c r="A18" s="436"/>
      <c r="B18" s="436"/>
      <c r="C18" s="436"/>
      <c r="D18" s="436"/>
      <c r="E18" s="436"/>
      <c r="F18" s="436"/>
      <c r="G18" s="436"/>
      <c r="H18" s="436"/>
      <c r="I18" s="436"/>
      <c r="J18" s="436"/>
      <c r="K18" s="436"/>
      <c r="L18" s="436"/>
      <c r="M18" s="436"/>
    </row>
    <row r="19" spans="1:13" s="34" customFormat="1" ht="15">
      <c r="A19" s="1016" t="s">
        <v>1131</v>
      </c>
      <c r="B19" s="436"/>
      <c r="C19" s="436"/>
      <c r="D19" s="436"/>
      <c r="E19" s="436"/>
      <c r="F19" s="436"/>
      <c r="G19" s="436"/>
      <c r="H19" s="436"/>
      <c r="I19" s="436"/>
      <c r="J19" s="436"/>
      <c r="K19" s="436"/>
      <c r="L19" s="436"/>
      <c r="M19" s="436"/>
    </row>
    <row r="20" spans="1:13" s="34" customFormat="1" ht="15">
      <c r="A20" s="437"/>
      <c r="B20" s="436"/>
      <c r="C20" s="436"/>
      <c r="D20" s="436"/>
      <c r="E20" s="436"/>
      <c r="F20" s="436"/>
      <c r="G20" s="436"/>
      <c r="H20" s="436"/>
      <c r="I20" s="436"/>
      <c r="J20" s="436"/>
      <c r="K20" s="436"/>
      <c r="L20" s="436"/>
      <c r="M20" s="436"/>
    </row>
    <row r="21" spans="1:13" s="34" customFormat="1" ht="15">
      <c r="A21" s="35"/>
      <c r="B21" s="436"/>
      <c r="C21" s="436"/>
      <c r="D21" s="436"/>
      <c r="E21" s="436"/>
      <c r="F21" s="436"/>
      <c r="G21" s="436"/>
      <c r="H21" s="436"/>
      <c r="I21" s="436"/>
      <c r="J21" s="436"/>
      <c r="K21" s="436"/>
      <c r="L21" s="436"/>
      <c r="M21" s="436"/>
    </row>
    <row r="22" spans="1:13" s="34" customFormat="1" ht="12.75">
      <c r="A22" s="35"/>
      <c r="B22" s="35"/>
      <c r="C22" s="35"/>
      <c r="D22" s="35"/>
      <c r="E22" s="35"/>
      <c r="F22" s="35"/>
      <c r="G22" s="35"/>
      <c r="H22" s="35"/>
      <c r="I22" s="35"/>
      <c r="J22" s="35"/>
      <c r="K22" s="35"/>
      <c r="L22" s="35"/>
      <c r="M22" s="35"/>
    </row>
    <row r="23" spans="1:13" s="34" customFormat="1" ht="12.75">
      <c r="A23" s="35"/>
      <c r="B23" s="35"/>
      <c r="C23" s="35"/>
      <c r="D23" s="35"/>
      <c r="E23" s="35"/>
      <c r="F23" s="35"/>
      <c r="G23" s="35"/>
      <c r="H23" s="35"/>
      <c r="I23" s="35"/>
      <c r="J23" s="35"/>
      <c r="K23" s="35"/>
      <c r="L23" s="35"/>
      <c r="M23" s="35"/>
    </row>
    <row r="24" spans="1:13" s="34" customFormat="1" ht="12.75">
      <c r="A24" s="35"/>
      <c r="B24" s="35"/>
      <c r="C24" s="35"/>
      <c r="D24" s="35"/>
      <c r="E24" s="35"/>
      <c r="F24" s="35"/>
      <c r="G24" s="35"/>
      <c r="H24" s="35"/>
      <c r="I24" s="35"/>
      <c r="J24" s="35"/>
      <c r="K24" s="35"/>
      <c r="L24" s="35"/>
      <c r="M24" s="35"/>
    </row>
    <row r="25" spans="1:13" s="34" customFormat="1" ht="12.75">
      <c r="A25" s="35"/>
      <c r="B25" s="35"/>
      <c r="C25" s="35"/>
      <c r="D25" s="35"/>
      <c r="E25" s="35"/>
      <c r="F25" s="35"/>
      <c r="G25" s="35"/>
      <c r="H25" s="35"/>
      <c r="I25" s="35"/>
      <c r="J25" s="35"/>
      <c r="K25" s="35"/>
      <c r="L25" s="35"/>
      <c r="M25" s="35"/>
    </row>
    <row r="26" spans="1:13" s="34" customFormat="1" ht="12.75">
      <c r="A26" s="35"/>
      <c r="B26" s="35"/>
      <c r="C26" s="35"/>
      <c r="D26" s="35"/>
      <c r="E26" s="35"/>
      <c r="F26" s="35"/>
      <c r="G26" s="35"/>
      <c r="H26" s="35"/>
      <c r="I26" s="35"/>
      <c r="J26" s="35"/>
      <c r="K26" s="35"/>
      <c r="L26" s="35"/>
      <c r="M26" s="35"/>
    </row>
    <row r="27" spans="1:13" s="34" customFormat="1" ht="12.75">
      <c r="A27" s="35"/>
      <c r="B27" s="35"/>
      <c r="C27" s="35"/>
      <c r="D27" s="35"/>
      <c r="E27" s="35"/>
      <c r="F27" s="35"/>
      <c r="G27" s="35"/>
      <c r="H27" s="35"/>
      <c r="I27" s="35"/>
      <c r="J27" s="35"/>
      <c r="K27" s="35"/>
      <c r="L27" s="35"/>
      <c r="M27" s="35"/>
    </row>
    <row r="28" spans="1:13" s="34" customFormat="1" ht="12.75">
      <c r="A28" s="35"/>
      <c r="B28" s="35"/>
      <c r="C28" s="35"/>
      <c r="D28" s="35"/>
      <c r="E28" s="35"/>
      <c r="F28" s="35"/>
      <c r="G28" s="35"/>
      <c r="H28" s="35"/>
      <c r="I28" s="35"/>
      <c r="J28" s="35"/>
      <c r="K28" s="35"/>
      <c r="L28" s="35"/>
      <c r="M28" s="35"/>
    </row>
    <row r="29" spans="1:13" s="34" customFormat="1" ht="12.75">
      <c r="A29" s="35"/>
      <c r="B29" s="35"/>
      <c r="C29" s="35"/>
      <c r="D29" s="35"/>
      <c r="E29" s="35"/>
      <c r="F29" s="35"/>
      <c r="G29" s="35"/>
      <c r="H29" s="35"/>
      <c r="I29" s="35"/>
      <c r="J29" s="35"/>
      <c r="K29" s="35"/>
      <c r="L29" s="35"/>
      <c r="M29" s="35"/>
    </row>
    <row r="30" spans="1:13" s="34" customFormat="1" ht="6.75" customHeight="1">
      <c r="A30" s="35"/>
      <c r="B30" s="35"/>
      <c r="C30" s="35"/>
      <c r="D30" s="35"/>
      <c r="E30" s="35"/>
      <c r="F30" s="35"/>
      <c r="G30" s="35"/>
      <c r="H30" s="35"/>
      <c r="I30" s="35"/>
      <c r="J30" s="35"/>
      <c r="K30" s="35"/>
      <c r="L30" s="35"/>
      <c r="M30" s="35"/>
    </row>
    <row r="31" spans="1:13" s="34" customFormat="1" ht="12.75" hidden="1">
      <c r="A31" s="35"/>
      <c r="B31" s="35"/>
      <c r="C31" s="35"/>
      <c r="D31" s="35"/>
      <c r="E31" s="35"/>
      <c r="F31" s="35"/>
      <c r="G31" s="35"/>
      <c r="H31" s="35"/>
      <c r="I31" s="35"/>
      <c r="J31" s="35"/>
      <c r="K31" s="35"/>
      <c r="L31" s="35"/>
      <c r="M31" s="35"/>
    </row>
    <row r="32" spans="1:13" s="34" customFormat="1" ht="12.75">
      <c r="A32" s="35"/>
      <c r="B32" s="35"/>
      <c r="C32" s="35"/>
      <c r="D32" s="35"/>
      <c r="E32" s="35"/>
      <c r="F32" s="35"/>
      <c r="G32" s="35"/>
      <c r="H32" s="35"/>
      <c r="I32" s="35"/>
      <c r="J32" s="35"/>
      <c r="K32" s="35"/>
      <c r="L32" s="35"/>
      <c r="M32" s="35"/>
    </row>
    <row r="33" spans="1:13" s="34" customFormat="1" ht="12.75">
      <c r="A33" s="35"/>
      <c r="B33" s="35"/>
      <c r="C33" s="35"/>
      <c r="D33" s="35"/>
      <c r="E33" s="35"/>
      <c r="F33" s="35"/>
      <c r="G33" s="35"/>
      <c r="H33" s="35"/>
      <c r="I33" s="35"/>
      <c r="J33" s="35"/>
      <c r="K33" s="35"/>
      <c r="L33" s="35"/>
      <c r="M33" s="35"/>
    </row>
    <row r="34" spans="1:13" s="34" customFormat="1" ht="12.75">
      <c r="A34" s="35"/>
      <c r="B34" s="35"/>
      <c r="C34" s="35"/>
      <c r="D34" s="35"/>
      <c r="E34" s="35"/>
      <c r="F34" s="35"/>
      <c r="G34" s="35"/>
      <c r="H34" s="35"/>
      <c r="I34" s="35"/>
      <c r="J34" s="35"/>
      <c r="K34" s="35"/>
      <c r="L34" s="35"/>
      <c r="M34" s="35"/>
    </row>
    <row r="35" spans="1:13" s="34" customFormat="1" ht="12.75">
      <c r="A35" s="35"/>
      <c r="B35" s="35"/>
      <c r="C35" s="35"/>
      <c r="D35" s="35"/>
      <c r="E35" s="35"/>
      <c r="F35" s="35"/>
      <c r="G35" s="35"/>
      <c r="H35" s="35"/>
      <c r="I35" s="35"/>
      <c r="J35" s="35"/>
      <c r="K35" s="35"/>
      <c r="L35" s="35"/>
      <c r="M35" s="35"/>
    </row>
    <row r="36" spans="1:13" s="34" customFormat="1" ht="12.75">
      <c r="A36" s="35"/>
      <c r="B36" s="35"/>
      <c r="C36" s="35"/>
      <c r="D36" s="35"/>
      <c r="E36" s="35"/>
      <c r="F36" s="35"/>
      <c r="G36" s="35"/>
      <c r="H36" s="35"/>
      <c r="I36" s="35"/>
      <c r="J36" s="35"/>
      <c r="K36" s="35"/>
      <c r="L36" s="35"/>
      <c r="M36" s="35"/>
    </row>
    <row r="37" spans="1:13" s="34" customFormat="1" ht="12.75">
      <c r="A37" s="35"/>
      <c r="B37" s="35"/>
      <c r="C37" s="35"/>
      <c r="D37" s="35"/>
      <c r="E37" s="35"/>
      <c r="F37" s="35"/>
      <c r="G37" s="35"/>
      <c r="H37" s="35"/>
      <c r="I37" s="35"/>
      <c r="J37" s="35"/>
      <c r="K37" s="35"/>
      <c r="L37" s="35"/>
      <c r="M37" s="35"/>
    </row>
    <row r="38" spans="1:13" s="34" customFormat="1" ht="12.75">
      <c r="A38" s="35"/>
      <c r="B38" s="35"/>
      <c r="C38" s="35"/>
      <c r="D38" s="35"/>
      <c r="E38" s="35"/>
      <c r="F38" s="35"/>
      <c r="G38" s="35"/>
      <c r="H38" s="35"/>
      <c r="I38" s="35"/>
      <c r="J38" s="35"/>
      <c r="K38" s="35"/>
      <c r="L38" s="35"/>
      <c r="M38" s="35"/>
    </row>
    <row r="39" spans="1:13" s="34" customFormat="1" ht="12.75">
      <c r="A39" s="35"/>
      <c r="B39" s="35"/>
      <c r="C39" s="35"/>
      <c r="D39" s="35"/>
      <c r="E39" s="35"/>
      <c r="F39" s="35"/>
      <c r="G39" s="35"/>
      <c r="H39" s="35"/>
      <c r="I39" s="35"/>
      <c r="J39" s="35"/>
      <c r="K39" s="35"/>
      <c r="L39" s="35"/>
      <c r="M39" s="35"/>
    </row>
    <row r="40" spans="1:13" s="34" customFormat="1" ht="12.75">
      <c r="A40" s="35"/>
      <c r="B40" s="35"/>
      <c r="C40" s="35"/>
      <c r="D40" s="35"/>
      <c r="E40" s="35"/>
      <c r="F40" s="35"/>
      <c r="G40" s="35"/>
      <c r="H40" s="35"/>
      <c r="I40" s="35"/>
      <c r="J40" s="35"/>
      <c r="K40" s="35"/>
      <c r="L40" s="35"/>
      <c r="M40" s="35"/>
    </row>
    <row r="41" spans="1:13" s="34" customFormat="1" ht="12.75">
      <c r="A41" s="35"/>
      <c r="B41" s="35"/>
      <c r="C41" s="35"/>
      <c r="D41" s="35"/>
      <c r="E41" s="35"/>
      <c r="F41" s="35"/>
      <c r="G41" s="35"/>
      <c r="H41" s="35"/>
      <c r="I41" s="35"/>
      <c r="J41" s="35"/>
      <c r="K41" s="35"/>
      <c r="L41" s="35"/>
      <c r="M41" s="35"/>
    </row>
    <row r="42" spans="1:13" s="34" customFormat="1" ht="12.75">
      <c r="A42" s="35"/>
      <c r="B42" s="35"/>
      <c r="C42" s="35"/>
      <c r="D42" s="35"/>
      <c r="E42" s="35"/>
      <c r="F42" s="35"/>
      <c r="G42" s="35"/>
      <c r="H42" s="35"/>
      <c r="I42" s="35"/>
      <c r="J42" s="35"/>
      <c r="K42" s="35"/>
      <c r="L42" s="35"/>
      <c r="M42" s="35"/>
    </row>
    <row r="43" spans="1:13" s="34" customFormat="1" ht="12.75">
      <c r="A43" s="35"/>
      <c r="B43" s="35"/>
      <c r="C43" s="35"/>
      <c r="D43" s="35"/>
      <c r="E43" s="35"/>
      <c r="F43" s="35"/>
      <c r="G43" s="35"/>
      <c r="H43" s="35"/>
      <c r="I43" s="35"/>
      <c r="J43" s="35"/>
      <c r="K43" s="35"/>
      <c r="L43" s="35"/>
      <c r="M43" s="35"/>
    </row>
    <row r="44" spans="1:13" s="34" customFormat="1" ht="12.75">
      <c r="A44" s="35"/>
      <c r="B44" s="35"/>
      <c r="C44" s="35"/>
      <c r="D44" s="35"/>
      <c r="E44" s="35"/>
      <c r="F44" s="35"/>
      <c r="G44" s="35"/>
      <c r="H44" s="35"/>
      <c r="I44" s="35"/>
      <c r="J44" s="35"/>
      <c r="K44" s="35"/>
      <c r="L44" s="35"/>
      <c r="M44" s="35"/>
    </row>
    <row r="45" spans="1:13" s="34" customFormat="1" ht="12.75">
      <c r="A45" s="35"/>
      <c r="B45" s="35"/>
      <c r="C45" s="35"/>
      <c r="D45" s="35"/>
      <c r="E45" s="35"/>
      <c r="F45" s="35"/>
      <c r="G45" s="35"/>
      <c r="H45" s="35"/>
      <c r="I45" s="35"/>
      <c r="J45" s="35"/>
      <c r="K45" s="35"/>
      <c r="L45" s="35"/>
      <c r="M45" s="35"/>
    </row>
    <row r="46" spans="1:13" s="34" customFormat="1" ht="12.75">
      <c r="A46" s="35"/>
      <c r="B46" s="35"/>
      <c r="C46" s="35"/>
      <c r="D46" s="35"/>
      <c r="E46" s="35"/>
      <c r="F46" s="35"/>
      <c r="G46" s="35"/>
      <c r="H46" s="35"/>
      <c r="I46" s="35"/>
      <c r="J46" s="35"/>
      <c r="K46" s="35"/>
      <c r="L46" s="35"/>
      <c r="M46" s="35"/>
    </row>
    <row r="47" spans="1:13" s="34" customFormat="1" ht="12.75">
      <c r="A47" s="35"/>
      <c r="B47" s="35"/>
      <c r="C47" s="35"/>
      <c r="D47" s="35"/>
      <c r="E47" s="35"/>
      <c r="F47" s="35"/>
      <c r="G47" s="35"/>
      <c r="H47" s="35"/>
      <c r="I47" s="35"/>
      <c r="J47" s="35"/>
      <c r="K47" s="35"/>
      <c r="L47" s="35"/>
      <c r="M47" s="35"/>
    </row>
    <row r="48" spans="1:13" s="34" customFormat="1" ht="12.75">
      <c r="A48" s="35"/>
      <c r="B48" s="35"/>
      <c r="C48" s="35"/>
      <c r="D48" s="35"/>
      <c r="E48" s="35"/>
      <c r="F48" s="35"/>
      <c r="G48" s="35"/>
      <c r="H48" s="35"/>
      <c r="I48" s="35"/>
      <c r="J48" s="35"/>
      <c r="K48" s="35"/>
      <c r="L48" s="35"/>
      <c r="M48" s="35"/>
    </row>
    <row r="49" spans="1:13" s="34" customFormat="1" ht="12.75">
      <c r="A49" s="35"/>
      <c r="B49" s="35"/>
      <c r="C49" s="35"/>
      <c r="D49" s="35"/>
      <c r="E49" s="35"/>
      <c r="F49" s="35"/>
      <c r="G49" s="35"/>
      <c r="H49" s="35"/>
      <c r="I49" s="35"/>
      <c r="J49" s="35"/>
      <c r="K49" s="35"/>
      <c r="L49" s="35"/>
      <c r="M49" s="35"/>
    </row>
    <row r="50" spans="1:13" s="34" customFormat="1" ht="12.75">
      <c r="A50" s="35"/>
      <c r="B50" s="35"/>
      <c r="C50" s="35"/>
      <c r="D50" s="35"/>
      <c r="E50" s="35"/>
      <c r="F50" s="35"/>
      <c r="G50" s="35"/>
      <c r="H50" s="35"/>
      <c r="I50" s="35"/>
      <c r="J50" s="35"/>
      <c r="K50" s="35"/>
      <c r="L50" s="35"/>
      <c r="M50" s="35"/>
    </row>
    <row r="51" spans="1:13" s="34" customFormat="1" ht="12.75">
      <c r="A51" s="35"/>
      <c r="B51" s="35"/>
      <c r="C51" s="35"/>
      <c r="D51" s="35"/>
      <c r="E51" s="35"/>
      <c r="F51" s="35"/>
      <c r="G51" s="35"/>
      <c r="H51" s="35"/>
      <c r="I51" s="35"/>
      <c r="J51" s="35"/>
      <c r="K51" s="35"/>
      <c r="L51" s="35"/>
      <c r="M51" s="35"/>
    </row>
    <row r="52" spans="1:13" s="34" customFormat="1" ht="12.75">
      <c r="A52" s="35"/>
      <c r="B52" s="35"/>
      <c r="C52" s="35"/>
      <c r="D52" s="35"/>
      <c r="E52" s="35"/>
      <c r="F52" s="35"/>
      <c r="G52" s="35"/>
      <c r="H52" s="35"/>
      <c r="I52" s="35"/>
      <c r="J52" s="35"/>
      <c r="K52" s="35"/>
      <c r="L52" s="35"/>
      <c r="M52" s="35"/>
    </row>
    <row r="53" spans="1:13" s="34" customFormat="1" ht="12.75">
      <c r="A53" s="35"/>
      <c r="B53" s="35"/>
      <c r="C53" s="35"/>
      <c r="D53" s="35"/>
      <c r="E53" s="35"/>
      <c r="F53" s="35"/>
      <c r="G53" s="35"/>
      <c r="H53" s="35"/>
      <c r="I53" s="35"/>
      <c r="J53" s="35"/>
      <c r="K53" s="35"/>
      <c r="L53" s="35"/>
      <c r="M53" s="35"/>
    </row>
    <row r="54" spans="1:13" s="34" customFormat="1" ht="12.75">
      <c r="A54" s="35"/>
      <c r="B54" s="35"/>
      <c r="C54" s="35"/>
      <c r="D54" s="35"/>
      <c r="E54" s="35"/>
      <c r="F54" s="35"/>
      <c r="G54" s="35"/>
      <c r="H54" s="35"/>
      <c r="I54" s="35"/>
      <c r="J54" s="35"/>
      <c r="K54" s="35"/>
      <c r="L54" s="35"/>
      <c r="M54" s="35"/>
    </row>
    <row r="55" spans="1:13" s="34" customFormat="1" ht="12.75">
      <c r="A55" s="35"/>
      <c r="B55" s="35"/>
      <c r="C55" s="35"/>
      <c r="D55" s="35"/>
      <c r="E55" s="35"/>
      <c r="F55" s="35"/>
      <c r="G55" s="35"/>
      <c r="H55" s="35"/>
      <c r="I55" s="35"/>
      <c r="J55" s="35"/>
      <c r="K55" s="35"/>
      <c r="L55" s="35"/>
      <c r="M55" s="35"/>
    </row>
    <row r="56" spans="1:13" s="34" customFormat="1" ht="12.75">
      <c r="A56" s="35"/>
      <c r="B56" s="35"/>
      <c r="C56" s="35"/>
      <c r="D56" s="35"/>
      <c r="E56" s="35"/>
      <c r="F56" s="35"/>
      <c r="G56" s="35"/>
      <c r="H56" s="35"/>
      <c r="I56" s="35"/>
      <c r="J56" s="35"/>
      <c r="K56" s="35"/>
      <c r="L56" s="35"/>
      <c r="M56" s="35"/>
    </row>
    <row r="57" spans="1:13" s="34" customFormat="1" ht="12.75">
      <c r="A57" s="35"/>
      <c r="B57" s="35"/>
      <c r="C57" s="35"/>
      <c r="D57" s="35"/>
      <c r="E57" s="35"/>
      <c r="F57" s="35"/>
      <c r="G57" s="35"/>
      <c r="H57" s="35"/>
      <c r="I57" s="35"/>
      <c r="J57" s="35"/>
      <c r="K57" s="35"/>
      <c r="L57" s="35"/>
      <c r="M57" s="35"/>
    </row>
    <row r="58" spans="1:13" s="34" customFormat="1" ht="12.75">
      <c r="A58" s="35"/>
      <c r="B58" s="35"/>
      <c r="C58" s="35"/>
      <c r="D58" s="35"/>
      <c r="E58" s="35"/>
      <c r="F58" s="35"/>
      <c r="G58" s="35"/>
      <c r="H58" s="35"/>
      <c r="I58" s="35"/>
      <c r="J58" s="35"/>
      <c r="K58" s="35"/>
      <c r="L58" s="35"/>
      <c r="M58" s="35"/>
    </row>
    <row r="59" spans="1:13" s="34" customFormat="1" ht="12.75">
      <c r="A59" s="35"/>
      <c r="B59" s="35"/>
      <c r="C59" s="35"/>
      <c r="D59" s="35"/>
      <c r="E59" s="35"/>
      <c r="F59" s="35"/>
      <c r="G59" s="35"/>
      <c r="H59" s="35"/>
      <c r="I59" s="35"/>
      <c r="J59" s="35"/>
      <c r="K59" s="35"/>
      <c r="L59" s="35"/>
      <c r="M59" s="35"/>
    </row>
    <row r="60" spans="1:13" s="34" customFormat="1" ht="12.75">
      <c r="A60" s="35"/>
      <c r="B60" s="35"/>
      <c r="C60" s="35"/>
      <c r="D60" s="35"/>
      <c r="E60" s="35"/>
      <c r="F60" s="35"/>
      <c r="G60" s="35"/>
      <c r="H60" s="35"/>
      <c r="I60" s="35"/>
      <c r="J60" s="35"/>
      <c r="K60" s="35"/>
      <c r="L60" s="35"/>
      <c r="M60" s="35"/>
    </row>
    <row r="61" spans="1:13" s="34" customFormat="1" ht="12.75">
      <c r="A61" s="35"/>
      <c r="B61" s="35"/>
      <c r="C61" s="35"/>
      <c r="D61" s="35"/>
      <c r="E61" s="35"/>
      <c r="F61" s="35"/>
      <c r="G61" s="35"/>
      <c r="H61" s="35"/>
      <c r="I61" s="35"/>
      <c r="J61" s="35"/>
      <c r="K61" s="35"/>
      <c r="L61" s="35"/>
      <c r="M61" s="35"/>
    </row>
    <row r="62" spans="1:13" s="34" customFormat="1" ht="12.75">
      <c r="A62" s="35"/>
      <c r="B62" s="35"/>
      <c r="C62" s="35"/>
      <c r="D62" s="35"/>
      <c r="E62" s="35"/>
      <c r="F62" s="35"/>
      <c r="G62" s="35"/>
      <c r="H62" s="35"/>
      <c r="I62" s="35"/>
      <c r="J62" s="35"/>
      <c r="K62" s="35"/>
      <c r="L62" s="35"/>
      <c r="M62" s="35"/>
    </row>
    <row r="63" spans="1:13" s="34" customFormat="1" ht="12.75">
      <c r="A63" s="35"/>
      <c r="B63" s="35"/>
      <c r="C63" s="35"/>
      <c r="D63" s="35"/>
      <c r="E63" s="35"/>
      <c r="F63" s="35"/>
      <c r="G63" s="35"/>
      <c r="H63" s="35"/>
      <c r="I63" s="35"/>
      <c r="J63" s="35"/>
      <c r="K63" s="35"/>
      <c r="L63" s="35"/>
      <c r="M63" s="35"/>
    </row>
    <row r="64" spans="1:13" s="34" customFormat="1" ht="12.75">
      <c r="A64" s="35"/>
      <c r="B64" s="35"/>
      <c r="C64" s="35"/>
      <c r="D64" s="35"/>
      <c r="E64" s="35"/>
      <c r="F64" s="35"/>
      <c r="G64" s="35"/>
      <c r="H64" s="35"/>
      <c r="I64" s="35"/>
      <c r="J64" s="35"/>
      <c r="K64" s="35"/>
      <c r="L64" s="35"/>
      <c r="M64" s="35"/>
    </row>
    <row r="65" spans="1:13" s="34" customFormat="1" ht="12.75">
      <c r="A65" s="35"/>
      <c r="B65" s="35"/>
      <c r="C65" s="35"/>
      <c r="D65" s="35"/>
      <c r="E65" s="35"/>
      <c r="F65" s="35"/>
      <c r="G65" s="35"/>
      <c r="H65" s="35"/>
      <c r="I65" s="35"/>
      <c r="J65" s="35"/>
      <c r="K65" s="35"/>
      <c r="L65" s="35"/>
      <c r="M65" s="35"/>
    </row>
    <row r="66" spans="1:13" s="34" customFormat="1" ht="12.75">
      <c r="A66" s="35"/>
      <c r="B66" s="35"/>
      <c r="C66" s="35"/>
      <c r="D66" s="35"/>
      <c r="E66" s="35"/>
      <c r="F66" s="35"/>
      <c r="G66" s="35"/>
      <c r="H66" s="35"/>
      <c r="I66" s="35"/>
      <c r="J66" s="35"/>
      <c r="K66" s="35"/>
      <c r="L66" s="35"/>
      <c r="M66" s="35"/>
    </row>
    <row r="67" spans="1:13" s="34" customFormat="1" ht="12.75">
      <c r="A67" s="35"/>
      <c r="B67" s="35"/>
      <c r="C67" s="35"/>
      <c r="D67" s="35"/>
      <c r="E67" s="35"/>
      <c r="F67" s="35"/>
      <c r="G67" s="35"/>
      <c r="H67" s="35"/>
      <c r="I67" s="35"/>
      <c r="J67" s="35"/>
      <c r="K67" s="35"/>
      <c r="L67" s="35"/>
      <c r="M67" s="35"/>
    </row>
    <row r="68" spans="1:13" s="34" customFormat="1" ht="12.75">
      <c r="A68" s="35"/>
      <c r="B68" s="35"/>
      <c r="C68" s="35"/>
      <c r="D68" s="35"/>
      <c r="E68" s="35"/>
      <c r="F68" s="35"/>
      <c r="G68" s="35"/>
      <c r="H68" s="35"/>
      <c r="I68" s="35"/>
      <c r="J68" s="35"/>
      <c r="K68" s="35"/>
      <c r="L68" s="35"/>
      <c r="M68" s="35"/>
    </row>
    <row r="69" spans="1:13" s="34" customFormat="1" ht="12.75">
      <c r="A69" s="35"/>
      <c r="B69" s="35"/>
      <c r="C69" s="35"/>
      <c r="D69" s="35"/>
      <c r="E69" s="35"/>
      <c r="F69" s="35"/>
      <c r="G69" s="35"/>
      <c r="H69" s="35"/>
      <c r="I69" s="35"/>
      <c r="J69" s="35"/>
      <c r="K69" s="35"/>
      <c r="L69" s="35"/>
      <c r="M69" s="35"/>
    </row>
    <row r="70" spans="1:13" s="34" customFormat="1" ht="12.75">
      <c r="A70" s="35"/>
      <c r="B70" s="35"/>
      <c r="C70" s="35"/>
      <c r="D70" s="35"/>
      <c r="E70" s="35"/>
      <c r="F70" s="35"/>
      <c r="G70" s="35"/>
      <c r="H70" s="35"/>
      <c r="I70" s="35"/>
      <c r="J70" s="35"/>
      <c r="K70" s="35"/>
      <c r="L70" s="35"/>
      <c r="M70" s="35"/>
    </row>
    <row r="71" spans="1:13" s="34" customFormat="1" ht="12.75">
      <c r="A71" s="35"/>
      <c r="B71" s="35"/>
      <c r="C71" s="35"/>
      <c r="D71" s="35"/>
      <c r="E71" s="35"/>
      <c r="F71" s="35"/>
      <c r="G71" s="35"/>
      <c r="H71" s="35"/>
      <c r="I71" s="35"/>
      <c r="J71" s="35"/>
      <c r="K71" s="35"/>
      <c r="L71" s="35"/>
      <c r="M71" s="35"/>
    </row>
    <row r="72" spans="1:13" s="34" customFormat="1" ht="12.75">
      <c r="A72" s="35"/>
      <c r="B72" s="35"/>
      <c r="C72" s="35"/>
      <c r="D72" s="35"/>
      <c r="E72" s="35"/>
      <c r="F72" s="35"/>
      <c r="G72" s="35"/>
      <c r="H72" s="35"/>
      <c r="I72" s="35"/>
      <c r="J72" s="35"/>
      <c r="K72" s="35"/>
      <c r="L72" s="35"/>
      <c r="M72" s="35"/>
    </row>
    <row r="73" spans="1:13" s="34" customFormat="1" ht="12.75">
      <c r="A73" s="35"/>
      <c r="B73" s="35"/>
      <c r="C73" s="35"/>
      <c r="D73" s="35"/>
      <c r="E73" s="35"/>
      <c r="F73" s="35"/>
      <c r="G73" s="35"/>
      <c r="H73" s="35"/>
      <c r="I73" s="35"/>
      <c r="J73" s="35"/>
      <c r="K73" s="35"/>
      <c r="L73" s="35"/>
      <c r="M73" s="35"/>
    </row>
    <row r="74" spans="1:13" s="34" customFormat="1" ht="12.75">
      <c r="A74" s="35"/>
      <c r="B74" s="35"/>
      <c r="C74" s="35"/>
      <c r="D74" s="35"/>
      <c r="E74" s="35"/>
      <c r="F74" s="35"/>
      <c r="G74" s="35"/>
      <c r="H74" s="35"/>
      <c r="I74" s="35"/>
      <c r="J74" s="35"/>
      <c r="K74" s="35"/>
      <c r="L74" s="35"/>
      <c r="M74" s="35"/>
    </row>
    <row r="75" spans="1:13" s="34" customFormat="1" ht="12.75">
      <c r="A75" s="35"/>
      <c r="B75" s="35"/>
      <c r="C75" s="35"/>
      <c r="D75" s="35"/>
      <c r="E75" s="35"/>
      <c r="F75" s="35"/>
      <c r="G75" s="35"/>
      <c r="H75" s="35"/>
      <c r="I75" s="35"/>
      <c r="J75" s="35"/>
      <c r="K75" s="35"/>
      <c r="L75" s="35"/>
      <c r="M75" s="35"/>
    </row>
    <row r="76" spans="1:13" s="34" customFormat="1" ht="12.75">
      <c r="A76" s="35"/>
      <c r="B76" s="35"/>
      <c r="C76" s="35"/>
      <c r="D76" s="35"/>
      <c r="E76" s="35"/>
      <c r="F76" s="35"/>
      <c r="G76" s="35"/>
      <c r="H76" s="35"/>
      <c r="I76" s="35"/>
      <c r="J76" s="35"/>
      <c r="K76" s="35"/>
      <c r="L76" s="35"/>
      <c r="M76" s="35"/>
    </row>
    <row r="77" spans="1:13" s="34" customFormat="1" ht="12.75">
      <c r="A77" s="35"/>
      <c r="B77" s="35"/>
      <c r="C77" s="35"/>
      <c r="D77" s="35"/>
      <c r="E77" s="35"/>
      <c r="F77" s="35"/>
      <c r="G77" s="35"/>
      <c r="H77" s="35"/>
      <c r="I77" s="35"/>
      <c r="J77" s="35"/>
      <c r="K77" s="35"/>
      <c r="L77" s="35"/>
      <c r="M77" s="35"/>
    </row>
    <row r="78" spans="1:13" s="34" customFormat="1" ht="12.75">
      <c r="A78" s="35"/>
      <c r="B78" s="35"/>
      <c r="C78" s="35"/>
      <c r="D78" s="35"/>
      <c r="E78" s="35"/>
      <c r="F78" s="35"/>
      <c r="G78" s="35"/>
      <c r="H78" s="35"/>
      <c r="I78" s="35"/>
      <c r="J78" s="35"/>
      <c r="K78" s="35"/>
      <c r="L78" s="35"/>
      <c r="M78" s="35"/>
    </row>
    <row r="79" spans="1:13" s="34" customFormat="1" ht="12.75">
      <c r="A79" s="35"/>
      <c r="B79" s="35"/>
      <c r="C79" s="35"/>
      <c r="D79" s="35"/>
      <c r="E79" s="35"/>
      <c r="F79" s="35"/>
      <c r="G79" s="35"/>
      <c r="H79" s="35"/>
      <c r="I79" s="35"/>
      <c r="J79" s="35"/>
      <c r="K79" s="35"/>
      <c r="L79" s="35"/>
      <c r="M79" s="35"/>
    </row>
    <row r="80" spans="1:13" s="34" customFormat="1" ht="12.75">
      <c r="A80" s="35"/>
      <c r="B80" s="35"/>
      <c r="C80" s="35"/>
      <c r="D80" s="35"/>
      <c r="E80" s="35"/>
      <c r="F80" s="35"/>
      <c r="G80" s="35"/>
      <c r="H80" s="35"/>
      <c r="I80" s="35"/>
      <c r="J80" s="35"/>
      <c r="K80" s="35"/>
      <c r="L80" s="35"/>
      <c r="M80" s="35"/>
    </row>
    <row r="81" spans="1:13" s="34" customFormat="1" ht="12.75">
      <c r="A81" s="35"/>
      <c r="B81" s="35"/>
      <c r="C81" s="35"/>
      <c r="D81" s="35"/>
      <c r="E81" s="35"/>
      <c r="F81" s="35"/>
      <c r="G81" s="35"/>
      <c r="H81" s="35"/>
      <c r="I81" s="35"/>
      <c r="J81" s="35"/>
      <c r="K81" s="35"/>
      <c r="L81" s="35"/>
      <c r="M81" s="35"/>
    </row>
    <row r="82" spans="1:13" s="34" customFormat="1" ht="12.75">
      <c r="A82" s="35"/>
      <c r="B82" s="35"/>
      <c r="C82" s="35"/>
      <c r="D82" s="35"/>
      <c r="E82" s="35"/>
      <c r="F82" s="35"/>
      <c r="G82" s="35"/>
      <c r="H82" s="35"/>
      <c r="I82" s="35"/>
      <c r="J82" s="35"/>
      <c r="K82" s="35"/>
      <c r="L82" s="35"/>
      <c r="M82" s="35"/>
    </row>
    <row r="83" spans="1:13" s="34" customFormat="1" ht="12.75">
      <c r="A83" s="35"/>
      <c r="B83" s="35"/>
      <c r="C83" s="35"/>
      <c r="D83" s="35"/>
      <c r="E83" s="35"/>
      <c r="F83" s="35"/>
      <c r="G83" s="35"/>
      <c r="H83" s="35"/>
      <c r="I83" s="35"/>
      <c r="J83" s="35"/>
      <c r="K83" s="35"/>
      <c r="L83" s="35"/>
      <c r="M83" s="35"/>
    </row>
    <row r="84" spans="1:13" s="34" customFormat="1" ht="12.75">
      <c r="A84" s="35"/>
      <c r="B84" s="35"/>
      <c r="C84" s="35"/>
      <c r="D84" s="35"/>
      <c r="E84" s="35"/>
      <c r="F84" s="35"/>
      <c r="G84" s="35"/>
      <c r="H84" s="35"/>
      <c r="I84" s="35"/>
      <c r="J84" s="35"/>
      <c r="K84" s="35"/>
      <c r="L84" s="35"/>
      <c r="M84" s="35"/>
    </row>
    <row r="85" spans="1:13" s="34" customFormat="1" ht="12.75">
      <c r="A85" s="35"/>
      <c r="B85" s="35"/>
      <c r="C85" s="35"/>
      <c r="D85" s="35"/>
      <c r="E85" s="35"/>
      <c r="F85" s="35"/>
      <c r="G85" s="35"/>
      <c r="H85" s="35"/>
      <c r="I85" s="35"/>
      <c r="J85" s="35"/>
      <c r="K85" s="35"/>
      <c r="L85" s="35"/>
      <c r="M85" s="35"/>
    </row>
    <row r="86" spans="1:13" s="34" customFormat="1" ht="12.75">
      <c r="A86" s="35"/>
      <c r="B86" s="35"/>
      <c r="C86" s="35"/>
      <c r="D86" s="35"/>
      <c r="E86" s="35"/>
      <c r="F86" s="35"/>
      <c r="G86" s="35"/>
      <c r="H86" s="35"/>
      <c r="I86" s="35"/>
      <c r="J86" s="35"/>
      <c r="K86" s="35"/>
      <c r="L86" s="35"/>
      <c r="M86" s="35"/>
    </row>
    <row r="87" spans="1:13" s="34" customFormat="1" ht="12.75">
      <c r="A87" s="35"/>
      <c r="B87" s="35"/>
      <c r="C87" s="35"/>
      <c r="D87" s="35"/>
      <c r="E87" s="35"/>
      <c r="F87" s="35"/>
      <c r="G87" s="35"/>
      <c r="H87" s="35"/>
      <c r="I87" s="35"/>
      <c r="J87" s="35"/>
      <c r="K87" s="35"/>
      <c r="L87" s="35"/>
      <c r="M87" s="35"/>
    </row>
    <row r="88" spans="1:13" s="34" customFormat="1" ht="12.75">
      <c r="A88" s="35"/>
      <c r="B88" s="35"/>
      <c r="C88" s="35"/>
      <c r="D88" s="35"/>
      <c r="E88" s="35"/>
      <c r="F88" s="35"/>
      <c r="G88" s="35"/>
      <c r="H88" s="35"/>
      <c r="I88" s="35"/>
      <c r="J88" s="35"/>
      <c r="K88" s="35"/>
      <c r="L88" s="35"/>
      <c r="M88" s="35"/>
    </row>
    <row r="89" spans="1:13" s="34" customFormat="1" ht="12.75">
      <c r="A89" s="35"/>
      <c r="B89" s="35"/>
      <c r="C89" s="35"/>
      <c r="D89" s="35"/>
      <c r="E89" s="35"/>
      <c r="F89" s="35"/>
      <c r="G89" s="35"/>
      <c r="H89" s="35"/>
      <c r="I89" s="35"/>
      <c r="J89" s="35"/>
      <c r="K89" s="35"/>
      <c r="L89" s="35"/>
      <c r="M89" s="35"/>
    </row>
    <row r="90" spans="1:13" s="34" customFormat="1" ht="12.75">
      <c r="A90" s="35"/>
      <c r="B90" s="35"/>
      <c r="C90" s="35"/>
      <c r="D90" s="35"/>
      <c r="E90" s="35"/>
      <c r="F90" s="35"/>
      <c r="G90" s="35"/>
      <c r="H90" s="35"/>
      <c r="I90" s="35"/>
      <c r="J90" s="35"/>
      <c r="K90" s="35"/>
      <c r="L90" s="35"/>
      <c r="M90" s="35"/>
    </row>
    <row r="91" spans="1:13" s="34" customFormat="1" ht="12.75">
      <c r="A91" s="35"/>
      <c r="B91" s="35"/>
      <c r="C91" s="35"/>
      <c r="D91" s="35"/>
      <c r="E91" s="35"/>
      <c r="F91" s="35"/>
      <c r="G91" s="35"/>
      <c r="H91" s="35"/>
      <c r="I91" s="35"/>
      <c r="J91" s="35"/>
      <c r="K91" s="35"/>
      <c r="L91" s="35"/>
      <c r="M91" s="35"/>
    </row>
    <row r="92" spans="1:13" s="34" customFormat="1" ht="12.75">
      <c r="A92" s="35"/>
      <c r="B92" s="35"/>
      <c r="C92" s="35"/>
      <c r="D92" s="35"/>
      <c r="E92" s="35"/>
      <c r="F92" s="35"/>
      <c r="G92" s="35"/>
      <c r="H92" s="35"/>
      <c r="I92" s="35"/>
      <c r="J92" s="35"/>
      <c r="K92" s="35"/>
      <c r="L92" s="35"/>
      <c r="M92" s="35"/>
    </row>
    <row r="93" spans="1:13" s="34" customFormat="1" ht="12.75">
      <c r="A93" s="35"/>
      <c r="B93" s="35"/>
      <c r="C93" s="35"/>
      <c r="D93" s="35"/>
      <c r="E93" s="35"/>
      <c r="F93" s="35"/>
      <c r="G93" s="35"/>
      <c r="H93" s="35"/>
      <c r="I93" s="35"/>
      <c r="J93" s="35"/>
      <c r="K93" s="35"/>
      <c r="L93" s="35"/>
      <c r="M93" s="35"/>
    </row>
    <row r="94" spans="1:13" s="34" customFormat="1" ht="12.75">
      <c r="A94" s="35"/>
      <c r="B94" s="35"/>
      <c r="C94" s="35"/>
      <c r="D94" s="35"/>
      <c r="E94" s="35"/>
      <c r="F94" s="35"/>
      <c r="G94" s="35"/>
      <c r="H94" s="35"/>
      <c r="I94" s="35"/>
      <c r="J94" s="35"/>
      <c r="K94" s="35"/>
      <c r="L94" s="35"/>
      <c r="M94" s="35"/>
    </row>
    <row r="95" spans="1:13" s="34" customFormat="1" ht="12.75">
      <c r="A95" s="35"/>
      <c r="B95" s="35"/>
      <c r="C95" s="35"/>
      <c r="D95" s="35"/>
      <c r="E95" s="35"/>
      <c r="F95" s="35"/>
      <c r="G95" s="35"/>
      <c r="H95" s="35"/>
      <c r="I95" s="35"/>
      <c r="J95" s="35"/>
      <c r="K95" s="35"/>
      <c r="L95" s="35"/>
      <c r="M95" s="35"/>
    </row>
    <row r="96" spans="1:13" s="34" customFormat="1" ht="12.75">
      <c r="A96" s="35"/>
      <c r="B96" s="35"/>
      <c r="C96" s="35"/>
      <c r="D96" s="35"/>
      <c r="E96" s="35"/>
      <c r="F96" s="35"/>
      <c r="G96" s="35"/>
      <c r="H96" s="35"/>
      <c r="I96" s="35"/>
      <c r="J96" s="35"/>
      <c r="K96" s="35"/>
      <c r="L96" s="35"/>
      <c r="M96" s="35"/>
    </row>
    <row r="97" spans="1:13" s="34" customFormat="1" ht="12.75">
      <c r="A97" s="35"/>
      <c r="B97" s="35"/>
      <c r="C97" s="35"/>
      <c r="D97" s="35"/>
      <c r="E97" s="35"/>
      <c r="F97" s="35"/>
      <c r="G97" s="35"/>
      <c r="H97" s="35"/>
      <c r="I97" s="35"/>
      <c r="J97" s="35"/>
      <c r="K97" s="35"/>
      <c r="L97" s="35"/>
      <c r="M97" s="35"/>
    </row>
    <row r="98" spans="1:13" s="34" customFormat="1" ht="12.75">
      <c r="A98" s="35"/>
      <c r="B98" s="35"/>
      <c r="C98" s="35"/>
      <c r="D98" s="35"/>
      <c r="E98" s="35"/>
      <c r="F98" s="35"/>
      <c r="G98" s="35"/>
      <c r="H98" s="35"/>
      <c r="I98" s="35"/>
      <c r="J98" s="35"/>
      <c r="K98" s="35"/>
      <c r="L98" s="35"/>
      <c r="M98" s="35"/>
    </row>
    <row r="99" spans="1:13" s="34" customFormat="1" ht="12.75">
      <c r="A99" s="35"/>
      <c r="B99" s="35"/>
      <c r="C99" s="35"/>
      <c r="D99" s="35"/>
      <c r="E99" s="35"/>
      <c r="F99" s="35"/>
      <c r="G99" s="35"/>
      <c r="H99" s="35"/>
      <c r="I99" s="35"/>
      <c r="J99" s="35"/>
      <c r="K99" s="35"/>
      <c r="L99" s="35"/>
      <c r="M99" s="35"/>
    </row>
    <row r="100" spans="1:13" s="34" customFormat="1" ht="12.75">
      <c r="A100" s="35"/>
      <c r="B100" s="35"/>
      <c r="C100" s="35"/>
      <c r="D100" s="35"/>
      <c r="E100" s="35"/>
      <c r="F100" s="35"/>
      <c r="G100" s="35"/>
      <c r="H100" s="35"/>
      <c r="I100" s="35"/>
      <c r="J100" s="35"/>
      <c r="K100" s="35"/>
      <c r="L100" s="35"/>
      <c r="M100" s="35"/>
    </row>
    <row r="101" spans="1:13" s="34" customFormat="1" ht="12.75">
      <c r="A101" s="35"/>
      <c r="B101" s="35"/>
      <c r="C101" s="35"/>
      <c r="D101" s="35"/>
      <c r="E101" s="35"/>
      <c r="F101" s="35"/>
      <c r="G101" s="35"/>
      <c r="H101" s="35"/>
      <c r="I101" s="35"/>
      <c r="J101" s="35"/>
      <c r="K101" s="35"/>
      <c r="L101" s="35"/>
      <c r="M101" s="35"/>
    </row>
    <row r="102" spans="1:13" s="34" customFormat="1" ht="12.75">
      <c r="A102" s="35"/>
      <c r="B102" s="35"/>
      <c r="C102" s="35"/>
      <c r="D102" s="35"/>
      <c r="E102" s="35"/>
      <c r="F102" s="35"/>
      <c r="G102" s="35"/>
      <c r="H102" s="35"/>
      <c r="I102" s="35"/>
      <c r="J102" s="35"/>
      <c r="K102" s="35"/>
      <c r="L102" s="35"/>
      <c r="M102" s="35"/>
    </row>
    <row r="103" spans="1:13" s="34" customFormat="1" ht="12.75">
      <c r="A103" s="35"/>
      <c r="B103" s="35"/>
      <c r="C103" s="35"/>
      <c r="D103" s="35"/>
      <c r="E103" s="35"/>
      <c r="F103" s="35"/>
      <c r="G103" s="35"/>
      <c r="H103" s="35"/>
      <c r="I103" s="35"/>
      <c r="J103" s="35"/>
      <c r="K103" s="35"/>
      <c r="L103" s="35"/>
      <c r="M103" s="35"/>
    </row>
    <row r="104" spans="1:13" s="34" customFormat="1" ht="12.75">
      <c r="A104" s="35"/>
      <c r="B104" s="35"/>
      <c r="C104" s="35"/>
      <c r="D104" s="35"/>
      <c r="E104" s="35"/>
      <c r="F104" s="35"/>
      <c r="G104" s="35"/>
      <c r="H104" s="35"/>
      <c r="I104" s="35"/>
      <c r="J104" s="35"/>
      <c r="K104" s="35"/>
      <c r="L104" s="35"/>
      <c r="M104" s="35"/>
    </row>
    <row r="105" spans="1:13" s="34" customFormat="1" ht="12.75">
      <c r="A105" s="35"/>
      <c r="B105" s="35"/>
      <c r="C105" s="35"/>
      <c r="D105" s="35"/>
      <c r="E105" s="35"/>
      <c r="F105" s="35"/>
      <c r="G105" s="35"/>
      <c r="H105" s="35"/>
      <c r="I105" s="35"/>
      <c r="J105" s="35"/>
      <c r="K105" s="35"/>
      <c r="L105" s="35"/>
      <c r="M105" s="35"/>
    </row>
    <row r="106" spans="1:13" s="34" customFormat="1" ht="12.75">
      <c r="A106" s="35"/>
      <c r="B106" s="35"/>
      <c r="C106" s="35"/>
      <c r="D106" s="35"/>
      <c r="E106" s="35"/>
      <c r="F106" s="35"/>
      <c r="G106" s="35"/>
      <c r="H106" s="35"/>
      <c r="I106" s="35"/>
      <c r="J106" s="35"/>
      <c r="K106" s="35"/>
      <c r="L106" s="35"/>
      <c r="M106" s="35"/>
    </row>
    <row r="107" spans="1:13" s="34" customFormat="1" ht="12.75">
      <c r="A107" s="35"/>
      <c r="B107" s="35"/>
      <c r="C107" s="35"/>
      <c r="D107" s="35"/>
      <c r="E107" s="35"/>
      <c r="F107" s="35"/>
      <c r="G107" s="35"/>
      <c r="H107" s="35"/>
      <c r="I107" s="35"/>
      <c r="J107" s="35"/>
      <c r="K107" s="35"/>
      <c r="L107" s="35"/>
      <c r="M107" s="35"/>
    </row>
    <row r="108" spans="1:13" s="34" customFormat="1" ht="12.75">
      <c r="A108" s="35"/>
      <c r="B108" s="35"/>
      <c r="C108" s="35"/>
      <c r="D108" s="35"/>
      <c r="E108" s="35"/>
      <c r="F108" s="35"/>
      <c r="G108" s="35"/>
      <c r="H108" s="35"/>
      <c r="I108" s="35"/>
      <c r="J108" s="35"/>
      <c r="K108" s="35"/>
      <c r="L108" s="35"/>
      <c r="M108" s="35"/>
    </row>
    <row r="109" spans="1:13" s="34" customFormat="1" ht="12.75">
      <c r="A109" s="35"/>
      <c r="B109" s="35"/>
      <c r="C109" s="35"/>
      <c r="D109" s="35"/>
      <c r="E109" s="35"/>
      <c r="F109" s="35"/>
      <c r="G109" s="35"/>
      <c r="H109" s="35"/>
      <c r="I109" s="35"/>
      <c r="J109" s="35"/>
      <c r="K109" s="35"/>
      <c r="L109" s="35"/>
      <c r="M109" s="35"/>
    </row>
    <row r="110" spans="1:13" s="34" customFormat="1" ht="12.75">
      <c r="A110" s="35"/>
      <c r="B110" s="35"/>
      <c r="C110" s="35"/>
      <c r="D110" s="35"/>
      <c r="E110" s="35"/>
      <c r="F110" s="35"/>
      <c r="G110" s="35"/>
      <c r="H110" s="35"/>
      <c r="I110" s="35"/>
      <c r="J110" s="35"/>
      <c r="K110" s="35"/>
      <c r="L110" s="35"/>
      <c r="M110" s="35"/>
    </row>
    <row r="111" spans="1:13" s="34" customFormat="1" ht="12.75">
      <c r="A111" s="35"/>
      <c r="B111" s="35"/>
      <c r="C111" s="35"/>
      <c r="D111" s="35"/>
      <c r="E111" s="35"/>
      <c r="F111" s="35"/>
      <c r="G111" s="35"/>
      <c r="H111" s="35"/>
      <c r="I111" s="35"/>
      <c r="J111" s="35"/>
      <c r="K111" s="35"/>
      <c r="L111" s="35"/>
      <c r="M111" s="35"/>
    </row>
    <row r="112" spans="1:13" s="34" customFormat="1" ht="12.75">
      <c r="A112" s="35"/>
      <c r="B112" s="35"/>
      <c r="C112" s="35"/>
      <c r="D112" s="35"/>
      <c r="E112" s="35"/>
      <c r="F112" s="35"/>
      <c r="G112" s="35"/>
      <c r="H112" s="35"/>
      <c r="I112" s="35"/>
      <c r="J112" s="35"/>
      <c r="K112" s="35"/>
      <c r="L112" s="35"/>
      <c r="M112" s="35"/>
    </row>
    <row r="113" spans="1:13" s="34" customFormat="1" ht="12.75">
      <c r="A113" s="35"/>
      <c r="B113" s="35"/>
      <c r="C113" s="35"/>
      <c r="D113" s="35"/>
      <c r="E113" s="35"/>
      <c r="F113" s="35"/>
      <c r="G113" s="35"/>
      <c r="H113" s="35"/>
      <c r="I113" s="35"/>
      <c r="J113" s="35"/>
      <c r="K113" s="35"/>
      <c r="L113" s="35"/>
      <c r="M113" s="35"/>
    </row>
    <row r="114" spans="1:13" s="34" customFormat="1" ht="12.75">
      <c r="A114" s="35"/>
      <c r="B114" s="35"/>
      <c r="C114" s="35"/>
      <c r="D114" s="35"/>
      <c r="E114" s="35"/>
      <c r="F114" s="35"/>
      <c r="G114" s="35"/>
      <c r="H114" s="35"/>
      <c r="I114" s="35"/>
      <c r="J114" s="35"/>
      <c r="K114" s="35"/>
      <c r="L114" s="35"/>
      <c r="M114" s="35"/>
    </row>
    <row r="115" spans="1:13" s="34" customFormat="1" ht="12.75">
      <c r="A115" s="35"/>
      <c r="B115" s="35"/>
      <c r="C115" s="35"/>
      <c r="D115" s="35"/>
      <c r="E115" s="35"/>
      <c r="F115" s="35"/>
      <c r="G115" s="35"/>
      <c r="H115" s="35"/>
      <c r="I115" s="35"/>
      <c r="J115" s="35"/>
      <c r="K115" s="35"/>
      <c r="L115" s="35"/>
      <c r="M115" s="35"/>
    </row>
    <row r="116" spans="1:13" s="34" customFormat="1" ht="12.75">
      <c r="A116" s="35"/>
      <c r="B116" s="35"/>
      <c r="C116" s="35"/>
      <c r="D116" s="35"/>
      <c r="E116" s="35"/>
      <c r="F116" s="35"/>
      <c r="G116" s="35"/>
      <c r="H116" s="35"/>
      <c r="I116" s="35"/>
      <c r="J116" s="35"/>
      <c r="K116" s="35"/>
      <c r="L116" s="35"/>
      <c r="M116" s="35"/>
    </row>
    <row r="117" spans="1:13" s="34" customFormat="1" ht="12.75">
      <c r="A117" s="35"/>
      <c r="B117" s="35"/>
      <c r="C117" s="35"/>
      <c r="D117" s="35"/>
      <c r="E117" s="35"/>
      <c r="F117" s="35"/>
      <c r="G117" s="35"/>
      <c r="H117" s="35"/>
      <c r="I117" s="35"/>
      <c r="J117" s="35"/>
      <c r="K117" s="35"/>
      <c r="L117" s="35"/>
      <c r="M117" s="35"/>
    </row>
    <row r="118" spans="1:13" s="34" customFormat="1" ht="12.75">
      <c r="A118" s="35"/>
      <c r="B118" s="35"/>
      <c r="C118" s="35"/>
      <c r="D118" s="35"/>
      <c r="E118" s="35"/>
      <c r="F118" s="35"/>
      <c r="G118" s="35"/>
      <c r="H118" s="35"/>
      <c r="I118" s="35"/>
      <c r="J118" s="35"/>
      <c r="K118" s="35"/>
      <c r="L118" s="35"/>
      <c r="M118" s="35"/>
    </row>
    <row r="119" spans="1:13" s="34" customFormat="1" ht="12.75">
      <c r="A119" s="35"/>
      <c r="B119" s="35"/>
      <c r="C119" s="35"/>
      <c r="D119" s="35"/>
      <c r="E119" s="35"/>
      <c r="F119" s="35"/>
      <c r="G119" s="35"/>
      <c r="H119" s="35"/>
      <c r="I119" s="35"/>
      <c r="J119" s="35"/>
      <c r="K119" s="35"/>
      <c r="L119" s="35"/>
      <c r="M119" s="35"/>
    </row>
    <row r="120" spans="1:13" s="34" customFormat="1" ht="12.75">
      <c r="A120" s="35"/>
      <c r="B120" s="35"/>
      <c r="C120" s="35"/>
      <c r="D120" s="35"/>
      <c r="E120" s="35"/>
      <c r="F120" s="35"/>
      <c r="G120" s="35"/>
      <c r="H120" s="35"/>
      <c r="I120" s="35"/>
      <c r="J120" s="35"/>
      <c r="K120" s="35"/>
      <c r="L120" s="35"/>
      <c r="M120" s="35"/>
    </row>
    <row r="121" spans="1:13" s="34" customFormat="1" ht="12.75">
      <c r="A121" s="35"/>
      <c r="B121" s="35"/>
      <c r="C121" s="35"/>
      <c r="D121" s="35"/>
      <c r="E121" s="35"/>
      <c r="F121" s="35"/>
      <c r="G121" s="35"/>
      <c r="H121" s="35"/>
      <c r="I121" s="35"/>
      <c r="J121" s="35"/>
      <c r="K121" s="35"/>
      <c r="L121" s="35"/>
      <c r="M121" s="35"/>
    </row>
    <row r="122" spans="1:13" s="34" customFormat="1" ht="12.75">
      <c r="A122" s="35"/>
      <c r="B122" s="35"/>
      <c r="C122" s="35"/>
      <c r="D122" s="35"/>
      <c r="E122" s="35"/>
      <c r="F122" s="35"/>
      <c r="G122" s="35"/>
      <c r="H122" s="35"/>
      <c r="I122" s="35"/>
      <c r="J122" s="35"/>
      <c r="K122" s="35"/>
      <c r="L122" s="35"/>
      <c r="M122" s="35"/>
    </row>
    <row r="123" spans="1:13" s="34" customFormat="1" ht="12.75">
      <c r="A123" s="35"/>
      <c r="B123" s="35"/>
      <c r="C123" s="35"/>
      <c r="D123" s="35"/>
      <c r="E123" s="35"/>
      <c r="F123" s="35"/>
      <c r="G123" s="35"/>
      <c r="H123" s="35"/>
      <c r="I123" s="35"/>
      <c r="J123" s="35"/>
      <c r="K123" s="35"/>
      <c r="L123" s="35"/>
      <c r="M123" s="35"/>
    </row>
    <row r="124" spans="1:13" s="34" customFormat="1" ht="12.75">
      <c r="A124" s="35"/>
      <c r="B124" s="35"/>
      <c r="C124" s="35"/>
      <c r="D124" s="35"/>
      <c r="E124" s="35"/>
      <c r="F124" s="35"/>
      <c r="G124" s="35"/>
      <c r="H124" s="35"/>
      <c r="I124" s="35"/>
      <c r="J124" s="35"/>
      <c r="K124" s="35"/>
      <c r="L124" s="35"/>
      <c r="M124" s="35"/>
    </row>
    <row r="125" spans="1:13" s="34" customFormat="1" ht="12.75">
      <c r="A125" s="35"/>
      <c r="B125" s="35"/>
      <c r="C125" s="35"/>
      <c r="D125" s="35"/>
      <c r="E125" s="35"/>
      <c r="F125" s="35"/>
      <c r="G125" s="35"/>
      <c r="H125" s="35"/>
      <c r="I125" s="35"/>
      <c r="J125" s="35"/>
      <c r="K125" s="35"/>
      <c r="L125" s="35"/>
      <c r="M125" s="35"/>
    </row>
    <row r="126" spans="1:13" s="34" customFormat="1" ht="12.75">
      <c r="A126" s="35"/>
      <c r="B126" s="35"/>
      <c r="C126" s="35"/>
      <c r="D126" s="35"/>
      <c r="E126" s="35"/>
      <c r="F126" s="35"/>
      <c r="G126" s="35"/>
      <c r="H126" s="35"/>
      <c r="I126" s="35"/>
      <c r="J126" s="35"/>
      <c r="K126" s="35"/>
      <c r="L126" s="35"/>
      <c r="M126" s="35"/>
    </row>
    <row r="127" spans="1:13" s="34" customFormat="1" ht="12.75">
      <c r="A127" s="35"/>
      <c r="B127" s="35"/>
      <c r="C127" s="35"/>
      <c r="D127" s="35"/>
      <c r="E127" s="35"/>
      <c r="F127" s="35"/>
      <c r="G127" s="35"/>
      <c r="H127" s="35"/>
      <c r="I127" s="35"/>
      <c r="J127" s="35"/>
      <c r="K127" s="35"/>
      <c r="L127" s="35"/>
      <c r="M127" s="35"/>
    </row>
    <row r="128" spans="1:13" s="34" customFormat="1" ht="12.75">
      <c r="A128" s="35"/>
      <c r="B128" s="35"/>
      <c r="C128" s="35"/>
      <c r="D128" s="35"/>
      <c r="E128" s="35"/>
      <c r="F128" s="35"/>
      <c r="G128" s="35"/>
      <c r="H128" s="35"/>
      <c r="I128" s="35"/>
      <c r="J128" s="35"/>
      <c r="K128" s="35"/>
      <c r="L128" s="35"/>
      <c r="M128" s="35"/>
    </row>
    <row r="129" spans="1:13" s="34" customFormat="1" ht="12.75">
      <c r="A129" s="35"/>
      <c r="B129" s="35"/>
      <c r="C129" s="35"/>
      <c r="D129" s="35"/>
      <c r="E129" s="35"/>
      <c r="F129" s="35"/>
      <c r="G129" s="35"/>
      <c r="H129" s="35"/>
      <c r="I129" s="35"/>
      <c r="J129" s="35"/>
      <c r="K129" s="35"/>
      <c r="L129" s="35"/>
      <c r="M129" s="35"/>
    </row>
    <row r="130" spans="1:13" s="34" customFormat="1" ht="12.75">
      <c r="A130" s="35"/>
      <c r="B130" s="35"/>
      <c r="C130" s="35"/>
      <c r="D130" s="35"/>
      <c r="E130" s="35"/>
      <c r="F130" s="35"/>
      <c r="G130" s="35"/>
      <c r="H130" s="35"/>
      <c r="I130" s="35"/>
      <c r="J130" s="35"/>
      <c r="K130" s="35"/>
      <c r="L130" s="35"/>
      <c r="M130" s="35"/>
    </row>
    <row r="131" spans="1:13" s="34" customFormat="1" ht="12.75">
      <c r="A131" s="35"/>
      <c r="B131" s="35"/>
      <c r="C131" s="35"/>
      <c r="D131" s="35"/>
      <c r="E131" s="35"/>
      <c r="F131" s="35"/>
      <c r="G131" s="35"/>
      <c r="H131" s="35"/>
      <c r="I131" s="35"/>
      <c r="J131" s="35"/>
      <c r="K131" s="35"/>
      <c r="L131" s="35"/>
      <c r="M131" s="35"/>
    </row>
    <row r="132" spans="1:13" s="34" customFormat="1" ht="12.75">
      <c r="A132" s="35"/>
      <c r="B132" s="35"/>
      <c r="C132" s="35"/>
      <c r="D132" s="35"/>
      <c r="E132" s="35"/>
      <c r="F132" s="35"/>
      <c r="G132" s="35"/>
      <c r="H132" s="35"/>
      <c r="I132" s="35"/>
      <c r="J132" s="35"/>
      <c r="K132" s="35"/>
      <c r="L132" s="35"/>
      <c r="M132" s="35"/>
    </row>
    <row r="133" spans="1:13" s="34" customFormat="1" ht="12.75">
      <c r="A133" s="35"/>
      <c r="B133" s="35"/>
      <c r="C133" s="35"/>
      <c r="D133" s="35"/>
      <c r="E133" s="35"/>
      <c r="F133" s="35"/>
      <c r="G133" s="35"/>
      <c r="H133" s="35"/>
      <c r="I133" s="35"/>
      <c r="J133" s="35"/>
      <c r="K133" s="35"/>
      <c r="L133" s="35"/>
      <c r="M133" s="35"/>
    </row>
    <row r="134" spans="1:13" s="34" customFormat="1" ht="12.75">
      <c r="A134" s="35"/>
      <c r="B134" s="35"/>
      <c r="C134" s="35"/>
      <c r="D134" s="35"/>
      <c r="E134" s="35"/>
      <c r="F134" s="35"/>
      <c r="G134" s="35"/>
      <c r="H134" s="35"/>
      <c r="I134" s="35"/>
      <c r="J134" s="35"/>
      <c r="K134" s="35"/>
      <c r="L134" s="35"/>
      <c r="M134" s="35"/>
    </row>
    <row r="135" spans="1:13" s="34" customFormat="1" ht="12.75">
      <c r="A135" s="35"/>
      <c r="B135" s="35"/>
      <c r="C135" s="35"/>
      <c r="D135" s="35"/>
      <c r="E135" s="35"/>
      <c r="F135" s="35"/>
      <c r="G135" s="35"/>
      <c r="H135" s="35"/>
      <c r="I135" s="35"/>
      <c r="J135" s="35"/>
      <c r="K135" s="35"/>
      <c r="L135" s="35"/>
      <c r="M135" s="35"/>
    </row>
    <row r="136" spans="1:13" s="34" customFormat="1" ht="12.75">
      <c r="A136" s="35"/>
      <c r="B136" s="35"/>
      <c r="C136" s="35"/>
      <c r="D136" s="35"/>
      <c r="E136" s="35"/>
      <c r="F136" s="35"/>
      <c r="G136" s="35"/>
      <c r="H136" s="35"/>
      <c r="I136" s="35"/>
      <c r="J136" s="35"/>
      <c r="K136" s="35"/>
      <c r="L136" s="35"/>
      <c r="M136" s="35"/>
    </row>
    <row r="137" spans="1:13" s="34" customFormat="1" ht="12.75">
      <c r="A137" s="35"/>
      <c r="B137" s="35"/>
      <c r="C137" s="35"/>
      <c r="D137" s="35"/>
      <c r="E137" s="35"/>
      <c r="F137" s="35"/>
      <c r="G137" s="35"/>
      <c r="H137" s="35"/>
      <c r="I137" s="35"/>
      <c r="J137" s="35"/>
      <c r="K137" s="35"/>
      <c r="L137" s="35"/>
      <c r="M137" s="35"/>
    </row>
    <row r="138" spans="1:13" s="34" customFormat="1" ht="12.75">
      <c r="A138" s="35"/>
      <c r="B138" s="35"/>
      <c r="C138" s="35"/>
      <c r="D138" s="35"/>
      <c r="E138" s="35"/>
      <c r="F138" s="35"/>
      <c r="G138" s="35"/>
      <c r="H138" s="35"/>
      <c r="I138" s="35"/>
      <c r="J138" s="35"/>
      <c r="K138" s="35"/>
      <c r="L138" s="35"/>
      <c r="M138" s="35"/>
    </row>
    <row r="139" spans="1:13" s="34" customFormat="1" ht="12.75">
      <c r="A139" s="35"/>
      <c r="B139" s="35"/>
      <c r="C139" s="35"/>
      <c r="D139" s="35"/>
      <c r="E139" s="35"/>
      <c r="F139" s="35"/>
      <c r="G139" s="35"/>
      <c r="H139" s="35"/>
      <c r="I139" s="35"/>
      <c r="J139" s="35"/>
      <c r="K139" s="35"/>
      <c r="L139" s="35"/>
      <c r="M139" s="35"/>
    </row>
    <row r="140" spans="1:13" s="34" customFormat="1" ht="12.75">
      <c r="A140" s="35"/>
      <c r="B140" s="35"/>
      <c r="C140" s="35"/>
      <c r="D140" s="35"/>
      <c r="E140" s="35"/>
      <c r="F140" s="35"/>
      <c r="G140" s="35"/>
      <c r="H140" s="35"/>
      <c r="I140" s="35"/>
      <c r="J140" s="35"/>
      <c r="K140" s="35"/>
      <c r="L140" s="35"/>
      <c r="M140" s="35"/>
    </row>
    <row r="141" spans="1:13" s="34" customFormat="1" ht="12.75">
      <c r="A141" s="35"/>
      <c r="B141" s="35"/>
      <c r="C141" s="35"/>
      <c r="D141" s="35"/>
      <c r="E141" s="35"/>
      <c r="F141" s="35"/>
      <c r="G141" s="35"/>
      <c r="H141" s="35"/>
      <c r="I141" s="35"/>
      <c r="J141" s="35"/>
      <c r="K141" s="35"/>
      <c r="L141" s="35"/>
      <c r="M141" s="35"/>
    </row>
    <row r="142" spans="1:13" s="34" customFormat="1" ht="12.75">
      <c r="A142" s="35"/>
      <c r="B142" s="35"/>
      <c r="C142" s="35"/>
      <c r="D142" s="35"/>
      <c r="E142" s="35"/>
      <c r="F142" s="35"/>
      <c r="G142" s="35"/>
      <c r="H142" s="35"/>
      <c r="I142" s="35"/>
      <c r="J142" s="35"/>
      <c r="K142" s="35"/>
      <c r="L142" s="35"/>
      <c r="M142" s="35"/>
    </row>
    <row r="143" spans="1:13" s="34" customFormat="1" ht="12.75">
      <c r="A143" s="35"/>
      <c r="B143" s="35"/>
      <c r="C143" s="35"/>
      <c r="D143" s="35"/>
      <c r="E143" s="35"/>
      <c r="F143" s="35"/>
      <c r="G143" s="35"/>
      <c r="H143" s="35"/>
      <c r="I143" s="35"/>
      <c r="J143" s="35"/>
      <c r="K143" s="35"/>
      <c r="L143" s="35"/>
      <c r="M143" s="35"/>
    </row>
    <row r="144" spans="1:13" s="34" customFormat="1" ht="12.75">
      <c r="A144" s="35"/>
      <c r="B144" s="35"/>
      <c r="C144" s="35"/>
      <c r="D144" s="35"/>
      <c r="E144" s="35"/>
      <c r="F144" s="35"/>
      <c r="G144" s="35"/>
      <c r="H144" s="35"/>
      <c r="I144" s="35"/>
      <c r="J144" s="35"/>
      <c r="K144" s="35"/>
      <c r="L144" s="35"/>
      <c r="M144" s="35"/>
    </row>
    <row r="145" spans="1:13" s="34" customFormat="1" ht="12.75">
      <c r="A145" s="35"/>
      <c r="B145" s="35"/>
      <c r="C145" s="35"/>
      <c r="D145" s="35"/>
      <c r="E145" s="35"/>
      <c r="F145" s="35"/>
      <c r="G145" s="35"/>
      <c r="H145" s="35"/>
      <c r="I145" s="35"/>
      <c r="J145" s="35"/>
      <c r="K145" s="35"/>
      <c r="L145" s="35"/>
      <c r="M145" s="35"/>
    </row>
    <row r="146" spans="1:13" s="34" customFormat="1" ht="12.75">
      <c r="A146" s="35"/>
      <c r="B146" s="35"/>
      <c r="C146" s="35"/>
      <c r="D146" s="35"/>
      <c r="E146" s="35"/>
      <c r="F146" s="35"/>
      <c r="G146" s="35"/>
      <c r="H146" s="35"/>
      <c r="I146" s="35"/>
      <c r="J146" s="35"/>
      <c r="K146" s="35"/>
      <c r="L146" s="35"/>
      <c r="M146" s="35"/>
    </row>
    <row r="147" spans="1:13" s="34" customFormat="1" ht="12.75">
      <c r="A147" s="35"/>
      <c r="B147" s="35"/>
      <c r="C147" s="35"/>
      <c r="D147" s="35"/>
      <c r="E147" s="35"/>
      <c r="F147" s="35"/>
      <c r="G147" s="35"/>
      <c r="H147" s="35"/>
      <c r="I147" s="35"/>
      <c r="J147" s="35"/>
      <c r="K147" s="35"/>
      <c r="L147" s="35"/>
      <c r="M147" s="35"/>
    </row>
    <row r="148" spans="1:13" s="34" customFormat="1" ht="12.75">
      <c r="A148" s="35"/>
      <c r="B148" s="35"/>
      <c r="C148" s="35"/>
      <c r="D148" s="35"/>
      <c r="E148" s="35"/>
      <c r="F148" s="35"/>
      <c r="G148" s="35"/>
      <c r="H148" s="35"/>
      <c r="I148" s="35"/>
      <c r="J148" s="35"/>
      <c r="K148" s="35"/>
      <c r="L148" s="35"/>
      <c r="M148" s="35"/>
    </row>
    <row r="149" spans="1:13" s="34" customFormat="1" ht="12.75">
      <c r="A149" s="35"/>
      <c r="B149" s="35"/>
      <c r="C149" s="35"/>
      <c r="D149" s="35"/>
      <c r="E149" s="35"/>
      <c r="F149" s="35"/>
      <c r="G149" s="35"/>
      <c r="H149" s="35"/>
      <c r="I149" s="35"/>
      <c r="J149" s="35"/>
      <c r="K149" s="35"/>
      <c r="L149" s="35"/>
      <c r="M149" s="35"/>
    </row>
    <row r="150" spans="1:13" s="34" customFormat="1" ht="12.75">
      <c r="A150" s="35"/>
      <c r="B150" s="35"/>
      <c r="C150" s="35"/>
      <c r="D150" s="35"/>
      <c r="E150" s="35"/>
      <c r="F150" s="35"/>
      <c r="G150" s="35"/>
      <c r="H150" s="35"/>
      <c r="I150" s="35"/>
      <c r="J150" s="35"/>
      <c r="K150" s="35"/>
      <c r="L150" s="35"/>
      <c r="M150" s="35"/>
    </row>
    <row r="151" spans="1:13" s="34" customFormat="1" ht="12.75">
      <c r="A151" s="35"/>
      <c r="B151" s="35"/>
      <c r="C151" s="35"/>
      <c r="D151" s="35"/>
      <c r="E151" s="35"/>
      <c r="F151" s="35"/>
      <c r="G151" s="35"/>
      <c r="H151" s="35"/>
      <c r="I151" s="35"/>
      <c r="J151" s="35"/>
      <c r="K151" s="35"/>
      <c r="L151" s="35"/>
      <c r="M151" s="35"/>
    </row>
    <row r="152" spans="1:13" s="34" customFormat="1" ht="12.75">
      <c r="A152" s="35"/>
      <c r="B152" s="35"/>
      <c r="C152" s="35"/>
      <c r="D152" s="35"/>
      <c r="E152" s="35"/>
      <c r="F152" s="35"/>
      <c r="G152" s="35"/>
      <c r="H152" s="35"/>
      <c r="I152" s="35"/>
      <c r="J152" s="35"/>
      <c r="K152" s="35"/>
      <c r="L152" s="35"/>
      <c r="M152" s="35"/>
    </row>
    <row r="153" spans="1:13" s="34" customFormat="1" ht="12.75">
      <c r="A153" s="35"/>
      <c r="B153" s="35"/>
      <c r="C153" s="35"/>
      <c r="D153" s="35"/>
      <c r="E153" s="35"/>
      <c r="F153" s="35"/>
      <c r="G153" s="35"/>
      <c r="H153" s="35"/>
      <c r="I153" s="35"/>
      <c r="J153" s="35"/>
      <c r="K153" s="35"/>
      <c r="L153" s="35"/>
      <c r="M153" s="35"/>
    </row>
    <row r="154" spans="1:13" s="34" customFormat="1" ht="12.75">
      <c r="A154" s="35"/>
      <c r="B154" s="35"/>
      <c r="C154" s="35"/>
      <c r="D154" s="35"/>
      <c r="E154" s="35"/>
      <c r="F154" s="35"/>
      <c r="G154" s="35"/>
      <c r="H154" s="35"/>
      <c r="I154" s="35"/>
      <c r="J154" s="35"/>
      <c r="K154" s="35"/>
      <c r="L154" s="35"/>
      <c r="M154" s="35"/>
    </row>
    <row r="155" spans="1:13" s="34" customFormat="1" ht="12.75">
      <c r="A155" s="35"/>
      <c r="B155" s="35"/>
      <c r="C155" s="35"/>
      <c r="D155" s="35"/>
      <c r="E155" s="35"/>
      <c r="F155" s="35"/>
      <c r="G155" s="35"/>
      <c r="H155" s="35"/>
      <c r="I155" s="35"/>
      <c r="J155" s="35"/>
      <c r="K155" s="35"/>
      <c r="L155" s="35"/>
      <c r="M155" s="35"/>
    </row>
    <row r="156" spans="1:13" s="34" customFormat="1" ht="12.75">
      <c r="A156" s="35"/>
      <c r="B156" s="35"/>
      <c r="C156" s="35"/>
      <c r="D156" s="35"/>
      <c r="E156" s="35"/>
      <c r="F156" s="35"/>
      <c r="G156" s="35"/>
      <c r="H156" s="35"/>
      <c r="I156" s="35"/>
      <c r="J156" s="35"/>
      <c r="K156" s="35"/>
      <c r="L156" s="35"/>
      <c r="M156" s="35"/>
    </row>
    <row r="157" spans="1:13" s="34" customFormat="1" ht="12.75">
      <c r="A157" s="35"/>
      <c r="B157" s="35"/>
      <c r="C157" s="35"/>
      <c r="D157" s="35"/>
      <c r="E157" s="35"/>
      <c r="F157" s="35"/>
      <c r="G157" s="35"/>
      <c r="H157" s="35"/>
      <c r="I157" s="35"/>
      <c r="J157" s="35"/>
      <c r="K157" s="35"/>
      <c r="L157" s="35"/>
      <c r="M157" s="35"/>
    </row>
    <row r="158" spans="1:13" s="34" customFormat="1" ht="12.75">
      <c r="A158" s="35"/>
      <c r="B158" s="35"/>
      <c r="C158" s="35"/>
      <c r="D158" s="35"/>
      <c r="E158" s="35"/>
      <c r="F158" s="35"/>
      <c r="G158" s="35"/>
      <c r="H158" s="35"/>
      <c r="I158" s="35"/>
      <c r="J158" s="35"/>
      <c r="K158" s="35"/>
      <c r="L158" s="35"/>
      <c r="M158" s="35"/>
    </row>
    <row r="159" spans="1:13" s="34" customFormat="1" ht="12.75">
      <c r="A159" s="35"/>
      <c r="B159" s="35"/>
      <c r="C159" s="35"/>
      <c r="D159" s="35"/>
      <c r="E159" s="35"/>
      <c r="F159" s="35"/>
      <c r="G159" s="35"/>
      <c r="H159" s="35"/>
      <c r="I159" s="35"/>
      <c r="J159" s="35"/>
      <c r="K159" s="35"/>
      <c r="L159" s="35"/>
      <c r="M159" s="35"/>
    </row>
    <row r="160" spans="1:13" s="34" customFormat="1" ht="12.75">
      <c r="A160" s="35"/>
      <c r="B160" s="35"/>
      <c r="C160" s="35"/>
      <c r="D160" s="35"/>
      <c r="E160" s="35"/>
      <c r="F160" s="35"/>
      <c r="G160" s="35"/>
      <c r="H160" s="35"/>
      <c r="I160" s="35"/>
      <c r="J160" s="35"/>
      <c r="K160" s="35"/>
      <c r="L160" s="35"/>
      <c r="M160" s="35"/>
    </row>
    <row r="161" spans="1:13" s="34" customFormat="1" ht="12.75">
      <c r="A161" s="35"/>
      <c r="B161" s="35"/>
      <c r="C161" s="35"/>
      <c r="D161" s="35"/>
      <c r="E161" s="35"/>
      <c r="F161" s="35"/>
      <c r="G161" s="35"/>
      <c r="H161" s="35"/>
      <c r="I161" s="35"/>
      <c r="J161" s="35"/>
      <c r="K161" s="35"/>
      <c r="L161" s="35"/>
      <c r="M161" s="35"/>
    </row>
    <row r="162" spans="1:13" s="34" customFormat="1" ht="12.75">
      <c r="A162" s="35"/>
      <c r="B162" s="35"/>
      <c r="C162" s="35"/>
      <c r="D162" s="35"/>
      <c r="E162" s="35"/>
      <c r="F162" s="35"/>
      <c r="G162" s="35"/>
      <c r="H162" s="35"/>
      <c r="I162" s="35"/>
      <c r="J162" s="35"/>
      <c r="K162" s="35"/>
      <c r="L162" s="35"/>
      <c r="M162" s="35"/>
    </row>
    <row r="163" spans="1:13" s="34" customFormat="1" ht="12.75">
      <c r="A163" s="35"/>
      <c r="B163" s="35"/>
      <c r="C163" s="35"/>
      <c r="D163" s="35"/>
      <c r="E163" s="35"/>
      <c r="F163" s="35"/>
      <c r="G163" s="35"/>
      <c r="H163" s="35"/>
      <c r="I163" s="35"/>
      <c r="J163" s="35"/>
      <c r="K163" s="35"/>
      <c r="L163" s="35"/>
      <c r="M163" s="35"/>
    </row>
    <row r="164" spans="1:13" s="34" customFormat="1" ht="12.75">
      <c r="A164" s="35"/>
      <c r="B164" s="35"/>
      <c r="C164" s="35"/>
      <c r="D164" s="35"/>
      <c r="E164" s="35"/>
      <c r="F164" s="35"/>
      <c r="G164" s="35"/>
      <c r="H164" s="35"/>
      <c r="I164" s="35"/>
      <c r="J164" s="35"/>
      <c r="K164" s="35"/>
      <c r="L164" s="35"/>
      <c r="M164" s="35"/>
    </row>
    <row r="165" spans="1:13" s="34" customFormat="1" ht="12.75">
      <c r="A165" s="35"/>
      <c r="B165" s="35"/>
      <c r="C165" s="35"/>
      <c r="D165" s="35"/>
      <c r="E165" s="35"/>
      <c r="F165" s="35"/>
      <c r="G165" s="35"/>
      <c r="H165" s="35"/>
      <c r="I165" s="35"/>
      <c r="J165" s="35"/>
      <c r="K165" s="35"/>
      <c r="L165" s="35"/>
      <c r="M165" s="35"/>
    </row>
    <row r="166" spans="1:13" s="34" customFormat="1" ht="12.75">
      <c r="A166" s="35"/>
      <c r="B166" s="35"/>
      <c r="C166" s="35"/>
      <c r="D166" s="35"/>
      <c r="E166" s="35"/>
      <c r="F166" s="35"/>
      <c r="G166" s="35"/>
      <c r="H166" s="35"/>
      <c r="I166" s="35"/>
      <c r="J166" s="35"/>
      <c r="K166" s="35"/>
      <c r="L166" s="35"/>
      <c r="M166" s="35"/>
    </row>
    <row r="167" spans="1:13" s="34" customFormat="1" ht="12.75">
      <c r="A167" s="35"/>
      <c r="B167" s="35"/>
      <c r="C167" s="35"/>
      <c r="D167" s="35"/>
      <c r="E167" s="35"/>
      <c r="F167" s="35"/>
      <c r="G167" s="35"/>
      <c r="H167" s="35"/>
      <c r="I167" s="35"/>
      <c r="J167" s="35"/>
      <c r="K167" s="35"/>
      <c r="L167" s="35"/>
      <c r="M167" s="35"/>
    </row>
    <row r="168" spans="1:13" s="34" customFormat="1" ht="12.75">
      <c r="A168" s="35"/>
      <c r="B168" s="35"/>
      <c r="C168" s="35"/>
      <c r="D168" s="35"/>
      <c r="E168" s="35"/>
      <c r="F168" s="35"/>
      <c r="G168" s="35"/>
      <c r="H168" s="35"/>
      <c r="I168" s="35"/>
      <c r="J168" s="35"/>
      <c r="K168" s="35"/>
      <c r="L168" s="35"/>
      <c r="M168" s="35"/>
    </row>
    <row r="169" spans="1:13" s="34" customFormat="1" ht="12.75">
      <c r="A169" s="35"/>
      <c r="B169" s="35"/>
      <c r="C169" s="35"/>
      <c r="D169" s="35"/>
      <c r="E169" s="35"/>
      <c r="F169" s="35"/>
      <c r="G169" s="35"/>
      <c r="H169" s="35"/>
      <c r="I169" s="35"/>
      <c r="J169" s="35"/>
      <c r="K169" s="35"/>
      <c r="L169" s="35"/>
      <c r="M169" s="35"/>
    </row>
    <row r="170" spans="1:13" s="34" customFormat="1" ht="12.75">
      <c r="A170" s="35"/>
      <c r="B170" s="35"/>
      <c r="C170" s="35"/>
      <c r="D170" s="35"/>
      <c r="E170" s="35"/>
      <c r="F170" s="35"/>
      <c r="G170" s="35"/>
      <c r="H170" s="35"/>
      <c r="I170" s="35"/>
      <c r="J170" s="35"/>
      <c r="K170" s="35"/>
      <c r="L170" s="35"/>
      <c r="M170" s="35"/>
    </row>
    <row r="171" spans="1:13" s="34" customFormat="1" ht="12.75">
      <c r="A171" s="35"/>
      <c r="B171" s="35"/>
      <c r="C171" s="35"/>
      <c r="D171" s="35"/>
      <c r="E171" s="35"/>
      <c r="F171" s="35"/>
      <c r="G171" s="35"/>
      <c r="H171" s="35"/>
      <c r="I171" s="35"/>
      <c r="J171" s="35"/>
      <c r="K171" s="35"/>
      <c r="L171" s="35"/>
      <c r="M171" s="35"/>
    </row>
    <row r="172" spans="1:13" s="34" customFormat="1" ht="12.75">
      <c r="A172" s="35"/>
      <c r="B172" s="35"/>
      <c r="C172" s="35"/>
      <c r="D172" s="35"/>
      <c r="E172" s="35"/>
      <c r="F172" s="35"/>
      <c r="G172" s="35"/>
      <c r="H172" s="35"/>
      <c r="I172" s="35"/>
      <c r="J172" s="35"/>
      <c r="K172" s="35"/>
      <c r="L172" s="35"/>
      <c r="M172" s="35"/>
    </row>
    <row r="173" spans="1:13" s="34" customFormat="1" ht="12.75">
      <c r="A173" s="35"/>
      <c r="B173" s="35"/>
      <c r="C173" s="35"/>
      <c r="D173" s="35"/>
      <c r="E173" s="35"/>
      <c r="F173" s="35"/>
      <c r="G173" s="35"/>
      <c r="H173" s="35"/>
      <c r="I173" s="35"/>
      <c r="J173" s="35"/>
      <c r="K173" s="35"/>
      <c r="L173" s="35"/>
      <c r="M173" s="35"/>
    </row>
    <row r="174" spans="1:13" s="34" customFormat="1" ht="12.75">
      <c r="A174" s="35"/>
      <c r="B174" s="35"/>
      <c r="C174" s="35"/>
      <c r="D174" s="35"/>
      <c r="E174" s="35"/>
      <c r="F174" s="35"/>
      <c r="G174" s="35"/>
      <c r="H174" s="35"/>
      <c r="I174" s="35"/>
      <c r="J174" s="35"/>
      <c r="K174" s="35"/>
      <c r="L174" s="35"/>
      <c r="M174" s="35"/>
    </row>
    <row r="175" spans="1:13" s="34" customFormat="1" ht="12.75">
      <c r="A175" s="35"/>
      <c r="B175" s="35"/>
      <c r="C175" s="35"/>
      <c r="D175" s="35"/>
      <c r="E175" s="35"/>
      <c r="F175" s="35"/>
      <c r="G175" s="35"/>
      <c r="H175" s="35"/>
      <c r="I175" s="35"/>
      <c r="J175" s="35"/>
      <c r="K175" s="35"/>
      <c r="L175" s="35"/>
      <c r="M175" s="35"/>
    </row>
    <row r="176" spans="1:13" s="34" customFormat="1" ht="12.75">
      <c r="A176" s="35"/>
      <c r="B176" s="35"/>
      <c r="C176" s="35"/>
      <c r="D176" s="35"/>
      <c r="E176" s="35"/>
      <c r="F176" s="35"/>
      <c r="G176" s="35"/>
      <c r="H176" s="35"/>
      <c r="I176" s="35"/>
      <c r="J176" s="35"/>
      <c r="K176" s="35"/>
      <c r="L176" s="35"/>
      <c r="M176" s="35"/>
    </row>
    <row r="177" spans="1:13" s="34" customFormat="1" ht="12.75">
      <c r="A177" s="35"/>
      <c r="B177" s="35"/>
      <c r="C177" s="35"/>
      <c r="D177" s="35"/>
      <c r="E177" s="35"/>
      <c r="F177" s="35"/>
      <c r="G177" s="35"/>
      <c r="H177" s="35"/>
      <c r="I177" s="35"/>
      <c r="J177" s="35"/>
      <c r="K177" s="35"/>
      <c r="L177" s="35"/>
      <c r="M177" s="35"/>
    </row>
    <row r="178" spans="1:13" s="34" customFormat="1" ht="12.75">
      <c r="A178" s="35"/>
      <c r="B178" s="35"/>
      <c r="C178" s="35"/>
      <c r="D178" s="35"/>
      <c r="E178" s="35"/>
      <c r="F178" s="35"/>
      <c r="G178" s="35"/>
      <c r="H178" s="35"/>
      <c r="I178" s="35"/>
      <c r="J178" s="35"/>
      <c r="K178" s="35"/>
      <c r="L178" s="35"/>
      <c r="M178" s="35"/>
    </row>
    <row r="179" spans="1:13" s="34" customFormat="1" ht="12.75">
      <c r="A179" s="35"/>
      <c r="B179" s="35"/>
      <c r="C179" s="35"/>
      <c r="D179" s="35"/>
      <c r="E179" s="35"/>
      <c r="F179" s="35"/>
      <c r="G179" s="35"/>
      <c r="H179" s="35"/>
      <c r="I179" s="35"/>
      <c r="J179" s="35"/>
      <c r="K179" s="35"/>
      <c r="L179" s="35"/>
      <c r="M179" s="35"/>
    </row>
    <row r="180" spans="1:13" s="34" customFormat="1" ht="12.75">
      <c r="A180" s="35"/>
      <c r="B180" s="35"/>
      <c r="C180" s="35"/>
      <c r="D180" s="35"/>
      <c r="E180" s="35"/>
      <c r="F180" s="35"/>
      <c r="G180" s="35"/>
      <c r="H180" s="35"/>
      <c r="I180" s="35"/>
      <c r="J180" s="35"/>
      <c r="K180" s="35"/>
      <c r="L180" s="35"/>
      <c r="M180" s="35"/>
    </row>
    <row r="181" spans="1:13" s="34" customFormat="1" ht="12.75">
      <c r="A181" s="35"/>
      <c r="B181" s="35"/>
      <c r="C181" s="35"/>
      <c r="D181" s="35"/>
      <c r="E181" s="35"/>
      <c r="F181" s="35"/>
      <c r="G181" s="35"/>
      <c r="H181" s="35"/>
      <c r="I181" s="35"/>
      <c r="J181" s="35"/>
      <c r="K181" s="35"/>
      <c r="L181" s="35"/>
      <c r="M181" s="35"/>
    </row>
    <row r="182" spans="1:13" s="34" customFormat="1" ht="12.75">
      <c r="A182" s="35"/>
      <c r="B182" s="35"/>
      <c r="C182" s="35"/>
      <c r="D182" s="35"/>
      <c r="E182" s="35"/>
      <c r="F182" s="35"/>
      <c r="G182" s="35"/>
      <c r="H182" s="35"/>
      <c r="I182" s="35"/>
      <c r="J182" s="35"/>
      <c r="K182" s="35"/>
      <c r="L182" s="35"/>
      <c r="M182" s="35"/>
    </row>
    <row r="183" spans="1:13" s="34" customFormat="1" ht="12.75">
      <c r="A183" s="35"/>
      <c r="B183" s="35"/>
      <c r="C183" s="35"/>
      <c r="D183" s="35"/>
      <c r="E183" s="35"/>
      <c r="F183" s="35"/>
      <c r="G183" s="35"/>
      <c r="H183" s="35"/>
      <c r="I183" s="35"/>
      <c r="J183" s="35"/>
      <c r="K183" s="35"/>
      <c r="L183" s="35"/>
      <c r="M183" s="35"/>
    </row>
    <row r="184" spans="1:13" s="34" customFormat="1" ht="12.75">
      <c r="A184" s="35"/>
      <c r="B184" s="35"/>
      <c r="C184" s="35"/>
      <c r="D184" s="35"/>
      <c r="E184" s="35"/>
      <c r="F184" s="35"/>
      <c r="G184" s="35"/>
      <c r="H184" s="35"/>
      <c r="I184" s="35"/>
      <c r="J184" s="35"/>
      <c r="K184" s="35"/>
      <c r="L184" s="35"/>
      <c r="M184" s="35"/>
    </row>
    <row r="185" spans="1:13" s="34" customFormat="1" ht="12.75">
      <c r="A185" s="35"/>
      <c r="B185" s="35"/>
      <c r="C185" s="35"/>
      <c r="D185" s="35"/>
      <c r="E185" s="35"/>
      <c r="F185" s="35"/>
      <c r="G185" s="35"/>
      <c r="H185" s="35"/>
      <c r="I185" s="35"/>
      <c r="J185" s="35"/>
      <c r="K185" s="35"/>
      <c r="L185" s="35"/>
      <c r="M185" s="35"/>
    </row>
    <row r="186" spans="1:13" s="34" customFormat="1" ht="12.75">
      <c r="A186" s="35"/>
      <c r="B186" s="35"/>
      <c r="C186" s="35"/>
      <c r="D186" s="35"/>
      <c r="E186" s="35"/>
      <c r="F186" s="35"/>
      <c r="G186" s="35"/>
      <c r="H186" s="35"/>
      <c r="I186" s="35"/>
      <c r="J186" s="35"/>
      <c r="K186" s="35"/>
      <c r="L186" s="35"/>
      <c r="M186" s="35"/>
    </row>
    <row r="187" spans="1:13" s="34" customFormat="1" ht="12.75">
      <c r="A187" s="35"/>
      <c r="B187" s="35"/>
      <c r="C187" s="35"/>
      <c r="D187" s="35"/>
      <c r="E187" s="35"/>
      <c r="F187" s="35"/>
      <c r="G187" s="35"/>
      <c r="H187" s="35"/>
      <c r="I187" s="35"/>
      <c r="J187" s="35"/>
      <c r="K187" s="35"/>
      <c r="L187" s="35"/>
      <c r="M187" s="35"/>
    </row>
    <row r="188" spans="1:13" s="34" customFormat="1" ht="12.75">
      <c r="A188" s="35"/>
      <c r="B188" s="35"/>
      <c r="C188" s="35"/>
      <c r="D188" s="35"/>
      <c r="E188" s="35"/>
      <c r="F188" s="35"/>
      <c r="G188" s="35"/>
      <c r="H188" s="35"/>
      <c r="I188" s="35"/>
      <c r="J188" s="35"/>
      <c r="K188" s="35"/>
      <c r="L188" s="35"/>
      <c r="M188" s="35"/>
    </row>
    <row r="189" spans="1:13" s="34" customFormat="1" ht="12.75">
      <c r="A189" s="35"/>
      <c r="B189" s="35"/>
      <c r="C189" s="35"/>
      <c r="D189" s="35"/>
      <c r="E189" s="35"/>
      <c r="F189" s="35"/>
      <c r="G189" s="35"/>
      <c r="H189" s="35"/>
      <c r="I189" s="35"/>
      <c r="J189" s="35"/>
      <c r="K189" s="35"/>
      <c r="L189" s="35"/>
      <c r="M189" s="35"/>
    </row>
    <row r="190" spans="1:13" s="34" customFormat="1" ht="12.75">
      <c r="A190" s="35"/>
      <c r="B190" s="35"/>
      <c r="C190" s="35"/>
      <c r="D190" s="35"/>
      <c r="E190" s="35"/>
      <c r="F190" s="35"/>
      <c r="G190" s="35"/>
      <c r="H190" s="35"/>
      <c r="I190" s="35"/>
      <c r="J190" s="35"/>
      <c r="K190" s="35"/>
      <c r="L190" s="35"/>
      <c r="M190" s="35"/>
    </row>
    <row r="191" spans="1:13" s="34" customFormat="1" ht="12.75">
      <c r="A191" s="35"/>
      <c r="B191" s="35"/>
      <c r="C191" s="35"/>
      <c r="D191" s="35"/>
      <c r="E191" s="35"/>
      <c r="F191" s="35"/>
      <c r="G191" s="35"/>
      <c r="H191" s="35"/>
      <c r="I191" s="35"/>
      <c r="J191" s="35"/>
      <c r="K191" s="35"/>
      <c r="L191" s="35"/>
      <c r="M191" s="35"/>
    </row>
    <row r="192" spans="1:13" s="34" customFormat="1" ht="12.75">
      <c r="A192" s="35"/>
      <c r="B192" s="35"/>
      <c r="C192" s="35"/>
      <c r="D192" s="35"/>
      <c r="E192" s="35"/>
      <c r="F192" s="35"/>
      <c r="G192" s="35"/>
      <c r="H192" s="35"/>
      <c r="I192" s="35"/>
      <c r="J192" s="35"/>
      <c r="K192" s="35"/>
      <c r="L192" s="35"/>
      <c r="M192" s="35"/>
    </row>
    <row r="193" spans="1:13" s="34" customFormat="1" ht="12.75">
      <c r="A193" s="35"/>
      <c r="B193" s="35"/>
      <c r="C193" s="35"/>
      <c r="D193" s="35"/>
      <c r="E193" s="35"/>
      <c r="F193" s="35"/>
      <c r="G193" s="35"/>
      <c r="H193" s="35"/>
      <c r="I193" s="35"/>
      <c r="J193" s="35"/>
      <c r="K193" s="35"/>
      <c r="L193" s="35"/>
      <c r="M193" s="35"/>
    </row>
    <row r="194" spans="1:13" s="34" customFormat="1" ht="12.75">
      <c r="A194" s="35"/>
      <c r="B194" s="35"/>
      <c r="C194" s="35"/>
      <c r="D194" s="35"/>
      <c r="E194" s="35"/>
      <c r="F194" s="35"/>
      <c r="G194" s="35"/>
      <c r="H194" s="35"/>
      <c r="I194" s="35"/>
      <c r="J194" s="35"/>
      <c r="K194" s="35"/>
      <c r="L194" s="35"/>
      <c r="M194" s="35"/>
    </row>
    <row r="195" spans="1:13" s="34" customFormat="1" ht="12.75">
      <c r="A195" s="35"/>
      <c r="B195" s="35"/>
      <c r="C195" s="35"/>
      <c r="D195" s="35"/>
      <c r="E195" s="35"/>
      <c r="F195" s="35"/>
      <c r="G195" s="35"/>
      <c r="H195" s="35"/>
      <c r="I195" s="35"/>
      <c r="J195" s="35"/>
      <c r="K195" s="35"/>
      <c r="L195" s="35"/>
      <c r="M195" s="35"/>
    </row>
    <row r="196" spans="1:13" s="34" customFormat="1" ht="12.75">
      <c r="A196" s="35"/>
      <c r="B196" s="35"/>
      <c r="C196" s="35"/>
      <c r="D196" s="35"/>
      <c r="E196" s="35"/>
      <c r="F196" s="35"/>
      <c r="G196" s="35"/>
      <c r="H196" s="35"/>
      <c r="I196" s="35"/>
      <c r="J196" s="35"/>
      <c r="K196" s="35"/>
      <c r="L196" s="35"/>
      <c r="M196" s="35"/>
    </row>
    <row r="197" spans="1:13" s="34" customFormat="1" ht="12.75">
      <c r="A197" s="35"/>
      <c r="B197" s="35"/>
      <c r="C197" s="35"/>
      <c r="D197" s="35"/>
      <c r="E197" s="35"/>
      <c r="F197" s="35"/>
      <c r="G197" s="35"/>
      <c r="H197" s="35"/>
      <c r="I197" s="35"/>
      <c r="J197" s="35"/>
      <c r="K197" s="35"/>
      <c r="L197" s="35"/>
      <c r="M197" s="35"/>
    </row>
    <row r="198" spans="1:13" s="34" customFormat="1" ht="12.75">
      <c r="A198" s="35"/>
      <c r="B198" s="35"/>
      <c r="C198" s="35"/>
      <c r="D198" s="35"/>
      <c r="E198" s="35"/>
      <c r="F198" s="35"/>
      <c r="G198" s="35"/>
      <c r="H198" s="35"/>
      <c r="I198" s="35"/>
      <c r="J198" s="35"/>
      <c r="K198" s="35"/>
      <c r="L198" s="35"/>
      <c r="M198" s="35"/>
    </row>
    <row r="199" spans="1:13" s="34" customFormat="1" ht="12.75">
      <c r="A199" s="35"/>
      <c r="B199" s="35"/>
      <c r="C199" s="35"/>
      <c r="D199" s="35"/>
      <c r="E199" s="35"/>
      <c r="F199" s="35"/>
      <c r="G199" s="35"/>
      <c r="H199" s="35"/>
      <c r="I199" s="35"/>
      <c r="J199" s="35"/>
      <c r="K199" s="35"/>
      <c r="L199" s="35"/>
      <c r="M199" s="35"/>
    </row>
    <row r="200" spans="1:13" s="34" customFormat="1" ht="12.75">
      <c r="A200" s="35"/>
      <c r="B200" s="35"/>
      <c r="C200" s="35"/>
      <c r="D200" s="35"/>
      <c r="E200" s="35"/>
      <c r="F200" s="35"/>
      <c r="G200" s="35"/>
      <c r="H200" s="35"/>
      <c r="I200" s="35"/>
      <c r="J200" s="35"/>
      <c r="K200" s="35"/>
      <c r="L200" s="35"/>
      <c r="M200" s="35"/>
    </row>
    <row r="201" spans="1:13" s="34" customFormat="1" ht="12.75">
      <c r="A201" s="35"/>
      <c r="B201" s="35"/>
      <c r="C201" s="35"/>
      <c r="D201" s="35"/>
      <c r="E201" s="35"/>
      <c r="F201" s="35"/>
      <c r="G201" s="35"/>
      <c r="H201" s="35"/>
      <c r="I201" s="35"/>
      <c r="J201" s="35"/>
      <c r="K201" s="35"/>
      <c r="L201" s="35"/>
      <c r="M201" s="35"/>
    </row>
    <row r="202" spans="1:13" s="34" customFormat="1" ht="12.75">
      <c r="A202" s="35"/>
      <c r="B202" s="35"/>
      <c r="C202" s="35"/>
      <c r="D202" s="35"/>
      <c r="E202" s="35"/>
      <c r="F202" s="35"/>
      <c r="G202" s="35"/>
      <c r="H202" s="35"/>
      <c r="I202" s="35"/>
      <c r="J202" s="35"/>
      <c r="K202" s="35"/>
      <c r="L202" s="35"/>
      <c r="M202" s="35"/>
    </row>
    <row r="203" spans="1:13" s="34" customFormat="1" ht="12.75">
      <c r="A203" s="35"/>
      <c r="B203" s="35"/>
      <c r="C203" s="35"/>
      <c r="D203" s="35"/>
      <c r="E203" s="35"/>
      <c r="F203" s="35"/>
      <c r="G203" s="35"/>
      <c r="H203" s="35"/>
      <c r="I203" s="35"/>
      <c r="J203" s="35"/>
      <c r="K203" s="35"/>
      <c r="L203" s="35"/>
      <c r="M203" s="35"/>
    </row>
    <row r="204" spans="1:13" s="34" customFormat="1" ht="12.75">
      <c r="A204" s="35"/>
      <c r="B204" s="35"/>
      <c r="C204" s="35"/>
      <c r="D204" s="35"/>
      <c r="E204" s="35"/>
      <c r="F204" s="35"/>
      <c r="G204" s="35"/>
      <c r="H204" s="35"/>
      <c r="I204" s="35"/>
      <c r="J204" s="35"/>
      <c r="K204" s="35"/>
      <c r="L204" s="35"/>
      <c r="M204" s="35"/>
    </row>
    <row r="205" spans="1:13" s="34" customFormat="1" ht="12.75">
      <c r="A205" s="35"/>
      <c r="B205" s="35"/>
      <c r="C205" s="35"/>
      <c r="D205" s="35"/>
      <c r="E205" s="35"/>
      <c r="F205" s="35"/>
      <c r="G205" s="35"/>
      <c r="H205" s="35"/>
      <c r="I205" s="35"/>
      <c r="J205" s="35"/>
      <c r="K205" s="35"/>
      <c r="L205" s="35"/>
      <c r="M205" s="35"/>
    </row>
    <row r="206" spans="1:13" s="34" customFormat="1" ht="12.75">
      <c r="A206" s="35"/>
      <c r="B206" s="35"/>
      <c r="C206" s="35"/>
      <c r="D206" s="35"/>
      <c r="E206" s="35"/>
      <c r="F206" s="35"/>
      <c r="G206" s="35"/>
      <c r="H206" s="35"/>
      <c r="I206" s="35"/>
      <c r="J206" s="35"/>
      <c r="K206" s="35"/>
      <c r="L206" s="35"/>
      <c r="M206" s="35"/>
    </row>
    <row r="207" spans="1:13" s="34" customFormat="1" ht="12.75">
      <c r="A207" s="35"/>
      <c r="B207" s="35"/>
      <c r="C207" s="35"/>
      <c r="D207" s="35"/>
      <c r="E207" s="35"/>
      <c r="F207" s="35"/>
      <c r="G207" s="35"/>
      <c r="H207" s="35"/>
      <c r="I207" s="35"/>
      <c r="J207" s="35"/>
      <c r="K207" s="35"/>
      <c r="L207" s="35"/>
      <c r="M207" s="35"/>
    </row>
    <row r="208" spans="1:13" s="34" customFormat="1" ht="12.75">
      <c r="A208" s="35"/>
      <c r="B208" s="35"/>
      <c r="C208" s="35"/>
      <c r="D208" s="35"/>
      <c r="E208" s="35"/>
      <c r="F208" s="35"/>
      <c r="G208" s="35"/>
      <c r="H208" s="35"/>
      <c r="I208" s="35"/>
      <c r="J208" s="35"/>
      <c r="K208" s="35"/>
      <c r="L208" s="35"/>
      <c r="M208" s="35"/>
    </row>
    <row r="209" spans="1:13" s="34" customFormat="1" ht="12.75">
      <c r="A209" s="35"/>
      <c r="B209" s="35"/>
      <c r="C209" s="35"/>
      <c r="D209" s="35"/>
      <c r="E209" s="35"/>
      <c r="F209" s="35"/>
      <c r="G209" s="35"/>
      <c r="H209" s="35"/>
      <c r="I209" s="35"/>
      <c r="J209" s="35"/>
      <c r="K209" s="35"/>
      <c r="L209" s="35"/>
      <c r="M209" s="35"/>
    </row>
    <row r="210" spans="1:13" s="34" customFormat="1" ht="12.75">
      <c r="A210" s="35"/>
      <c r="B210" s="35"/>
      <c r="C210" s="35"/>
      <c r="D210" s="35"/>
      <c r="E210" s="35"/>
      <c r="F210" s="35"/>
      <c r="G210" s="35"/>
      <c r="H210" s="35"/>
      <c r="I210" s="35"/>
      <c r="J210" s="35"/>
      <c r="K210" s="35"/>
      <c r="L210" s="35"/>
      <c r="M210" s="35"/>
    </row>
    <row r="211" spans="1:13" s="34" customFormat="1" ht="12.75">
      <c r="A211" s="35"/>
      <c r="B211" s="35"/>
      <c r="C211" s="35"/>
      <c r="D211" s="35"/>
      <c r="E211" s="35"/>
      <c r="F211" s="35"/>
      <c r="G211" s="35"/>
      <c r="H211" s="35"/>
      <c r="I211" s="35"/>
      <c r="J211" s="35"/>
      <c r="K211" s="35"/>
      <c r="L211" s="35"/>
      <c r="M211" s="35"/>
    </row>
    <row r="212" spans="1:13" s="34" customFormat="1" ht="12.75">
      <c r="A212" s="35"/>
      <c r="B212" s="35"/>
      <c r="C212" s="35"/>
      <c r="D212" s="35"/>
      <c r="E212" s="35"/>
      <c r="F212" s="35"/>
      <c r="G212" s="35"/>
      <c r="H212" s="35"/>
      <c r="I212" s="35"/>
      <c r="J212" s="35"/>
      <c r="K212" s="35"/>
      <c r="L212" s="35"/>
      <c r="M212" s="35"/>
    </row>
    <row r="213" spans="1:13" s="34" customFormat="1" ht="12.75">
      <c r="A213" s="35"/>
      <c r="B213" s="35"/>
      <c r="C213" s="35"/>
      <c r="D213" s="35"/>
      <c r="E213" s="35"/>
      <c r="F213" s="35"/>
      <c r="G213" s="35"/>
      <c r="H213" s="35"/>
      <c r="I213" s="35"/>
      <c r="J213" s="35"/>
      <c r="K213" s="35"/>
      <c r="L213" s="35"/>
      <c r="M213" s="35"/>
    </row>
    <row r="214" spans="1:13" s="34" customFormat="1" ht="12.75">
      <c r="A214" s="35"/>
      <c r="B214" s="35"/>
      <c r="C214" s="35"/>
      <c r="D214" s="35"/>
      <c r="E214" s="35"/>
      <c r="F214" s="35"/>
      <c r="G214" s="35"/>
      <c r="H214" s="35"/>
      <c r="I214" s="35"/>
      <c r="J214" s="35"/>
      <c r="K214" s="35"/>
      <c r="L214" s="35"/>
      <c r="M214" s="35"/>
    </row>
    <row r="215" spans="1:13" s="34" customFormat="1" ht="12.75">
      <c r="A215" s="35"/>
      <c r="B215" s="35"/>
      <c r="C215" s="35"/>
      <c r="D215" s="35"/>
      <c r="E215" s="35"/>
      <c r="F215" s="35"/>
      <c r="G215" s="35"/>
      <c r="H215" s="35"/>
      <c r="I215" s="35"/>
      <c r="J215" s="35"/>
      <c r="K215" s="35"/>
      <c r="L215" s="35"/>
      <c r="M215" s="35"/>
    </row>
    <row r="216" spans="1:13" s="34" customFormat="1" ht="12.75">
      <c r="A216" s="35"/>
      <c r="B216" s="35"/>
      <c r="C216" s="35"/>
      <c r="D216" s="35"/>
      <c r="E216" s="35"/>
      <c r="F216" s="35"/>
      <c r="G216" s="35"/>
      <c r="H216" s="35"/>
      <c r="I216" s="35"/>
      <c r="J216" s="35"/>
      <c r="K216" s="35"/>
      <c r="L216" s="35"/>
      <c r="M216" s="35"/>
    </row>
    <row r="217" spans="1:13" s="34" customFormat="1" ht="12.75">
      <c r="A217" s="35"/>
      <c r="B217" s="35"/>
      <c r="C217" s="35"/>
      <c r="D217" s="35"/>
      <c r="E217" s="35"/>
      <c r="F217" s="35"/>
      <c r="G217" s="35"/>
      <c r="H217" s="35"/>
      <c r="I217" s="35"/>
      <c r="J217" s="35"/>
      <c r="K217" s="35"/>
      <c r="L217" s="35"/>
      <c r="M217" s="35"/>
    </row>
    <row r="218" spans="1:13" s="34" customFormat="1" ht="12.75">
      <c r="A218" s="35"/>
      <c r="B218" s="35"/>
      <c r="C218" s="35"/>
      <c r="D218" s="35"/>
      <c r="E218" s="35"/>
      <c r="F218" s="35"/>
      <c r="G218" s="35"/>
      <c r="H218" s="35"/>
      <c r="I218" s="35"/>
      <c r="J218" s="35"/>
      <c r="K218" s="35"/>
      <c r="L218" s="35"/>
      <c r="M218" s="35"/>
    </row>
    <row r="219" spans="1:13" s="34" customFormat="1" ht="12.75">
      <c r="A219" s="35"/>
      <c r="B219" s="35"/>
      <c r="C219" s="35"/>
      <c r="D219" s="35"/>
      <c r="E219" s="35"/>
      <c r="F219" s="35"/>
      <c r="G219" s="35"/>
      <c r="H219" s="35"/>
      <c r="I219" s="35"/>
      <c r="J219" s="35"/>
      <c r="K219" s="35"/>
      <c r="L219" s="35"/>
      <c r="M219" s="35"/>
    </row>
    <row r="220" spans="1:13" s="34" customFormat="1" ht="12.75">
      <c r="A220" s="35"/>
      <c r="B220" s="35"/>
      <c r="C220" s="35"/>
      <c r="D220" s="35"/>
      <c r="E220" s="35"/>
      <c r="F220" s="35"/>
      <c r="G220" s="35"/>
      <c r="H220" s="35"/>
      <c r="I220" s="35"/>
      <c r="J220" s="35"/>
      <c r="K220" s="35"/>
      <c r="L220" s="35"/>
      <c r="M220" s="35"/>
    </row>
    <row r="221" spans="1:13" s="34" customFormat="1" ht="12.75">
      <c r="A221" s="35"/>
      <c r="B221" s="35"/>
      <c r="C221" s="35"/>
      <c r="D221" s="35"/>
      <c r="E221" s="35"/>
      <c r="F221" s="35"/>
      <c r="G221" s="35"/>
      <c r="H221" s="35"/>
      <c r="I221" s="35"/>
      <c r="J221" s="35"/>
      <c r="K221" s="35"/>
      <c r="L221" s="35"/>
      <c r="M221" s="35"/>
    </row>
    <row r="222" spans="1:13" s="34" customFormat="1" ht="12.75">
      <c r="A222" s="35"/>
      <c r="B222" s="35"/>
      <c r="C222" s="35"/>
      <c r="D222" s="35"/>
      <c r="E222" s="35"/>
      <c r="F222" s="35"/>
      <c r="G222" s="35"/>
      <c r="H222" s="35"/>
      <c r="I222" s="35"/>
      <c r="J222" s="35"/>
      <c r="K222" s="35"/>
      <c r="L222" s="35"/>
      <c r="M222" s="35"/>
    </row>
    <row r="223" spans="1:13" s="34" customFormat="1" ht="12.75">
      <c r="A223" s="35"/>
      <c r="B223" s="35"/>
      <c r="C223" s="35"/>
      <c r="D223" s="35"/>
      <c r="E223" s="35"/>
      <c r="F223" s="35"/>
      <c r="G223" s="35"/>
      <c r="H223" s="35"/>
      <c r="I223" s="35"/>
      <c r="J223" s="35"/>
      <c r="K223" s="35"/>
      <c r="L223" s="35"/>
      <c r="M223" s="35"/>
    </row>
    <row r="224" spans="1:13" s="34" customFormat="1" ht="12.75">
      <c r="A224" s="35"/>
      <c r="B224" s="35"/>
      <c r="C224" s="35"/>
      <c r="D224" s="35"/>
      <c r="E224" s="35"/>
      <c r="F224" s="35"/>
      <c r="G224" s="35"/>
      <c r="H224" s="35"/>
      <c r="I224" s="35"/>
      <c r="J224" s="35"/>
      <c r="K224" s="35"/>
      <c r="L224" s="35"/>
      <c r="M224" s="35"/>
    </row>
    <row r="225" spans="1:13" s="34" customFormat="1" ht="12.75">
      <c r="A225" s="35"/>
      <c r="B225" s="35"/>
      <c r="C225" s="35"/>
      <c r="D225" s="35"/>
      <c r="E225" s="35"/>
      <c r="F225" s="35"/>
      <c r="G225" s="35"/>
      <c r="H225" s="35"/>
      <c r="I225" s="35"/>
      <c r="J225" s="35"/>
      <c r="K225" s="35"/>
      <c r="L225" s="35"/>
      <c r="M225" s="35"/>
    </row>
    <row r="226" spans="1:13" s="34" customFormat="1" ht="12.75">
      <c r="A226" s="35"/>
      <c r="B226" s="35"/>
      <c r="C226" s="35"/>
      <c r="D226" s="35"/>
      <c r="E226" s="35"/>
      <c r="F226" s="35"/>
      <c r="G226" s="35"/>
      <c r="H226" s="35"/>
      <c r="I226" s="35"/>
      <c r="J226" s="35"/>
      <c r="K226" s="35"/>
      <c r="L226" s="35"/>
      <c r="M226" s="35"/>
    </row>
    <row r="227" spans="1:13" s="34" customFormat="1" ht="12.75">
      <c r="A227" s="35"/>
      <c r="B227" s="35"/>
      <c r="C227" s="35"/>
      <c r="D227" s="35"/>
      <c r="E227" s="35"/>
      <c r="F227" s="35"/>
      <c r="G227" s="35"/>
      <c r="H227" s="35"/>
      <c r="I227" s="35"/>
      <c r="J227" s="35"/>
      <c r="K227" s="35"/>
      <c r="L227" s="35"/>
      <c r="M227" s="35"/>
    </row>
    <row r="228" spans="1:13" s="34" customFormat="1" ht="12.75">
      <c r="A228" s="35"/>
      <c r="B228" s="35"/>
      <c r="C228" s="35"/>
      <c r="D228" s="35"/>
      <c r="E228" s="35"/>
      <c r="F228" s="35"/>
      <c r="G228" s="35"/>
      <c r="H228" s="35"/>
      <c r="I228" s="35"/>
      <c r="J228" s="35"/>
      <c r="K228" s="35"/>
      <c r="L228" s="35"/>
      <c r="M228" s="35"/>
    </row>
    <row r="229" spans="1:13" s="34" customFormat="1" ht="12.75">
      <c r="A229" s="35"/>
      <c r="B229" s="35"/>
      <c r="C229" s="35"/>
      <c r="D229" s="35"/>
      <c r="E229" s="35"/>
      <c r="F229" s="35"/>
      <c r="G229" s="35"/>
      <c r="H229" s="35"/>
      <c r="I229" s="35"/>
      <c r="J229" s="35"/>
      <c r="K229" s="35"/>
      <c r="L229" s="35"/>
      <c r="M229" s="35"/>
    </row>
    <row r="230" spans="1:13" s="34" customFormat="1" ht="12.75">
      <c r="A230" s="35"/>
      <c r="B230" s="35"/>
      <c r="C230" s="35"/>
      <c r="D230" s="35"/>
      <c r="E230" s="35"/>
      <c r="F230" s="35"/>
      <c r="G230" s="35"/>
      <c r="H230" s="35"/>
      <c r="I230" s="35"/>
      <c r="J230" s="35"/>
      <c r="K230" s="35"/>
      <c r="L230" s="35"/>
      <c r="M230" s="35"/>
    </row>
    <row r="231" spans="1:13" s="34" customFormat="1" ht="12.75">
      <c r="A231" s="35"/>
      <c r="B231" s="35"/>
      <c r="C231" s="35"/>
      <c r="D231" s="35"/>
      <c r="E231" s="35"/>
      <c r="F231" s="35"/>
      <c r="G231" s="35"/>
      <c r="H231" s="35"/>
      <c r="I231" s="35"/>
      <c r="J231" s="35"/>
      <c r="K231" s="35"/>
      <c r="L231" s="35"/>
      <c r="M231" s="35"/>
    </row>
    <row r="232" spans="1:13" s="34" customFormat="1" ht="12.75">
      <c r="A232" s="35"/>
      <c r="B232" s="35"/>
      <c r="C232" s="35"/>
      <c r="D232" s="35"/>
      <c r="E232" s="35"/>
      <c r="F232" s="35"/>
      <c r="G232" s="35"/>
      <c r="H232" s="35"/>
      <c r="I232" s="35"/>
      <c r="J232" s="35"/>
      <c r="K232" s="35"/>
      <c r="L232" s="35"/>
      <c r="M232" s="35"/>
    </row>
    <row r="233" spans="1:13" s="34" customFormat="1" ht="12.75">
      <c r="A233" s="35"/>
      <c r="B233" s="35"/>
      <c r="C233" s="35"/>
      <c r="D233" s="35"/>
      <c r="E233" s="35"/>
      <c r="F233" s="35"/>
      <c r="G233" s="35"/>
      <c r="H233" s="35"/>
      <c r="I233" s="35"/>
      <c r="J233" s="35"/>
      <c r="K233" s="35"/>
      <c r="L233" s="35"/>
      <c r="M233" s="35"/>
    </row>
    <row r="234" spans="1:13" s="34" customFormat="1" ht="12.75">
      <c r="A234" s="35"/>
      <c r="B234" s="35"/>
      <c r="C234" s="35"/>
      <c r="D234" s="35"/>
      <c r="E234" s="35"/>
      <c r="F234" s="35"/>
      <c r="G234" s="35"/>
      <c r="H234" s="35"/>
      <c r="I234" s="35"/>
      <c r="J234" s="35"/>
      <c r="K234" s="35"/>
      <c r="L234" s="35"/>
      <c r="M234" s="35"/>
    </row>
    <row r="235" spans="1:13" s="34" customFormat="1" ht="12.75">
      <c r="A235" s="35"/>
      <c r="B235" s="35"/>
      <c r="C235" s="35"/>
      <c r="D235" s="35"/>
      <c r="E235" s="35"/>
      <c r="F235" s="35"/>
      <c r="G235" s="35"/>
      <c r="H235" s="35"/>
      <c r="I235" s="35"/>
      <c r="J235" s="35"/>
      <c r="K235" s="35"/>
      <c r="L235" s="35"/>
      <c r="M235" s="35"/>
    </row>
    <row r="236" spans="1:13" s="34" customFormat="1" ht="12.75">
      <c r="A236" s="35"/>
      <c r="B236" s="35"/>
      <c r="C236" s="35"/>
      <c r="D236" s="35"/>
      <c r="E236" s="35"/>
      <c r="F236" s="35"/>
      <c r="G236" s="35"/>
      <c r="H236" s="35"/>
      <c r="I236" s="35"/>
      <c r="J236" s="35"/>
      <c r="K236" s="35"/>
      <c r="L236" s="35"/>
      <c r="M236" s="35"/>
    </row>
    <row r="237" spans="1:13" s="34" customFormat="1" ht="12.75">
      <c r="A237" s="35"/>
      <c r="B237" s="35"/>
      <c r="C237" s="35"/>
      <c r="D237" s="35"/>
      <c r="E237" s="35"/>
      <c r="F237" s="35"/>
      <c r="G237" s="35"/>
      <c r="H237" s="35"/>
      <c r="I237" s="35"/>
      <c r="J237" s="35"/>
      <c r="K237" s="35"/>
      <c r="L237" s="35"/>
      <c r="M237" s="35"/>
    </row>
    <row r="238" spans="1:13" s="34" customFormat="1" ht="12.75">
      <c r="A238" s="35"/>
      <c r="B238" s="35"/>
      <c r="C238" s="35"/>
      <c r="D238" s="35"/>
      <c r="E238" s="35"/>
      <c r="F238" s="35"/>
      <c r="G238" s="35"/>
      <c r="H238" s="35"/>
      <c r="I238" s="35"/>
      <c r="J238" s="35"/>
      <c r="K238" s="35"/>
      <c r="L238" s="35"/>
      <c r="M238" s="35"/>
    </row>
    <row r="239" spans="1:13" s="34" customFormat="1" ht="12.75">
      <c r="A239" s="35"/>
      <c r="B239" s="35"/>
      <c r="C239" s="35"/>
      <c r="D239" s="35"/>
      <c r="E239" s="35"/>
      <c r="F239" s="35"/>
      <c r="G239" s="35"/>
      <c r="H239" s="35"/>
      <c r="I239" s="35"/>
      <c r="J239" s="35"/>
      <c r="K239" s="35"/>
      <c r="L239" s="35"/>
      <c r="M239" s="35"/>
    </row>
    <row r="240" spans="1:13" s="34" customFormat="1" ht="12.75">
      <c r="A240" s="35"/>
      <c r="B240" s="35"/>
      <c r="C240" s="35"/>
      <c r="D240" s="35"/>
      <c r="E240" s="35"/>
      <c r="F240" s="35"/>
      <c r="G240" s="35"/>
      <c r="H240" s="35"/>
      <c r="I240" s="35"/>
      <c r="J240" s="35"/>
      <c r="K240" s="35"/>
      <c r="L240" s="35"/>
      <c r="M240" s="35"/>
    </row>
    <row r="241" spans="1:13" s="34" customFormat="1" ht="12.75">
      <c r="A241" s="35"/>
      <c r="B241" s="35"/>
      <c r="C241" s="35"/>
      <c r="D241" s="35"/>
      <c r="E241" s="35"/>
      <c r="F241" s="35"/>
      <c r="G241" s="35"/>
      <c r="H241" s="35"/>
      <c r="I241" s="35"/>
      <c r="J241" s="35"/>
      <c r="K241" s="35"/>
      <c r="L241" s="35"/>
      <c r="M241" s="35"/>
    </row>
    <row r="242" spans="1:13" s="34" customFormat="1" ht="12.75">
      <c r="A242" s="35"/>
      <c r="B242" s="35"/>
      <c r="C242" s="35"/>
      <c r="D242" s="35"/>
      <c r="E242" s="35"/>
      <c r="F242" s="35"/>
      <c r="G242" s="35"/>
      <c r="H242" s="35"/>
      <c r="I242" s="35"/>
      <c r="J242" s="35"/>
      <c r="K242" s="35"/>
      <c r="L242" s="35"/>
      <c r="M242" s="35"/>
    </row>
    <row r="243" spans="1:13" s="34" customFormat="1" ht="12.75">
      <c r="A243" s="35"/>
      <c r="B243" s="35"/>
      <c r="C243" s="35"/>
      <c r="D243" s="35"/>
      <c r="E243" s="35"/>
      <c r="F243" s="35"/>
      <c r="G243" s="35"/>
      <c r="H243" s="35"/>
      <c r="I243" s="35"/>
      <c r="J243" s="35"/>
      <c r="K243" s="35"/>
      <c r="L243" s="35"/>
      <c r="M243" s="35"/>
    </row>
    <row r="244" spans="1:13" s="34" customFormat="1" ht="12.75">
      <c r="A244" s="35"/>
      <c r="B244" s="35"/>
      <c r="C244" s="35"/>
      <c r="D244" s="35"/>
      <c r="E244" s="35"/>
      <c r="F244" s="35"/>
      <c r="G244" s="35"/>
      <c r="H244" s="35"/>
      <c r="I244" s="35"/>
      <c r="J244" s="35"/>
      <c r="K244" s="35"/>
      <c r="L244" s="35"/>
      <c r="M244" s="35"/>
    </row>
    <row r="245" spans="1:13" s="34" customFormat="1" ht="12.75">
      <c r="A245" s="35"/>
      <c r="B245" s="35"/>
      <c r="C245" s="35"/>
      <c r="D245" s="35"/>
      <c r="E245" s="35"/>
      <c r="F245" s="35"/>
      <c r="G245" s="35"/>
      <c r="H245" s="35"/>
      <c r="I245" s="35"/>
      <c r="J245" s="35"/>
      <c r="K245" s="35"/>
      <c r="L245" s="35"/>
      <c r="M245" s="35"/>
    </row>
    <row r="246" spans="1:13" s="34" customFormat="1" ht="12.75">
      <c r="A246" s="35"/>
      <c r="B246" s="35"/>
      <c r="C246" s="35"/>
      <c r="D246" s="35"/>
      <c r="E246" s="35"/>
      <c r="F246" s="35"/>
      <c r="G246" s="35"/>
      <c r="H246" s="35"/>
      <c r="I246" s="35"/>
      <c r="J246" s="35"/>
      <c r="K246" s="35"/>
      <c r="L246" s="35"/>
      <c r="M246" s="35"/>
    </row>
    <row r="247" spans="1:13" s="34" customFormat="1" ht="12.75">
      <c r="A247" s="35"/>
      <c r="B247" s="35"/>
      <c r="C247" s="35"/>
      <c r="D247" s="35"/>
      <c r="E247" s="35"/>
      <c r="F247" s="35"/>
      <c r="G247" s="35"/>
      <c r="H247" s="35"/>
      <c r="I247" s="35"/>
      <c r="J247" s="35"/>
      <c r="K247" s="35"/>
      <c r="L247" s="35"/>
      <c r="M247" s="35"/>
    </row>
    <row r="248" spans="1:13" s="34" customFormat="1" ht="12.75">
      <c r="A248" s="35"/>
      <c r="B248" s="35"/>
      <c r="C248" s="35"/>
      <c r="D248" s="35"/>
      <c r="E248" s="35"/>
      <c r="F248" s="35"/>
      <c r="G248" s="35"/>
      <c r="H248" s="35"/>
      <c r="I248" s="35"/>
      <c r="J248" s="35"/>
      <c r="K248" s="35"/>
      <c r="L248" s="35"/>
      <c r="M248" s="35"/>
    </row>
    <row r="249" spans="1:13" s="34" customFormat="1" ht="12.75">
      <c r="A249" s="35"/>
      <c r="B249" s="35"/>
      <c r="C249" s="35"/>
      <c r="D249" s="35"/>
      <c r="E249" s="35"/>
      <c r="F249" s="35"/>
      <c r="G249" s="35"/>
      <c r="H249" s="35"/>
      <c r="I249" s="35"/>
      <c r="J249" s="35"/>
      <c r="K249" s="35"/>
      <c r="L249" s="35"/>
      <c r="M249" s="35"/>
    </row>
    <row r="250" spans="1:13" s="34" customFormat="1" ht="12.75">
      <c r="A250" s="35"/>
      <c r="B250" s="35"/>
      <c r="C250" s="35"/>
      <c r="D250" s="35"/>
      <c r="E250" s="35"/>
      <c r="F250" s="35"/>
      <c r="G250" s="35"/>
      <c r="H250" s="35"/>
      <c r="I250" s="35"/>
      <c r="J250" s="35"/>
      <c r="K250" s="35"/>
      <c r="L250" s="35"/>
      <c r="M250" s="35"/>
    </row>
    <row r="251" spans="1:13" s="34" customFormat="1" ht="12.75">
      <c r="A251" s="35"/>
      <c r="B251" s="35"/>
      <c r="C251" s="35"/>
      <c r="D251" s="35"/>
      <c r="E251" s="35"/>
      <c r="F251" s="35"/>
      <c r="G251" s="35"/>
      <c r="H251" s="35"/>
      <c r="I251" s="35"/>
      <c r="J251" s="35"/>
      <c r="K251" s="35"/>
      <c r="L251" s="35"/>
      <c r="M251" s="35"/>
    </row>
    <row r="252" spans="1:13" s="34" customFormat="1" ht="12.75">
      <c r="A252" s="35"/>
      <c r="B252" s="35"/>
      <c r="C252" s="35"/>
      <c r="D252" s="35"/>
      <c r="E252" s="35"/>
      <c r="F252" s="35"/>
      <c r="G252" s="35"/>
      <c r="H252" s="35"/>
      <c r="I252" s="35"/>
      <c r="J252" s="35"/>
      <c r="K252" s="35"/>
      <c r="L252" s="35"/>
      <c r="M252" s="35"/>
    </row>
    <row r="253" spans="1:13" s="34" customFormat="1" ht="12.75">
      <c r="A253" s="35"/>
      <c r="B253" s="35"/>
      <c r="C253" s="35"/>
      <c r="D253" s="35"/>
      <c r="E253" s="35"/>
      <c r="F253" s="35"/>
      <c r="G253" s="35"/>
      <c r="H253" s="35"/>
      <c r="I253" s="35"/>
      <c r="J253" s="35"/>
      <c r="K253" s="35"/>
      <c r="L253" s="35"/>
      <c r="M253" s="35"/>
    </row>
    <row r="254" spans="1:13" s="34" customFormat="1" ht="12.75">
      <c r="A254" s="35"/>
      <c r="B254" s="35"/>
      <c r="C254" s="35"/>
      <c r="D254" s="35"/>
      <c r="E254" s="35"/>
      <c r="F254" s="35"/>
      <c r="G254" s="35"/>
      <c r="H254" s="35"/>
      <c r="I254" s="35"/>
      <c r="J254" s="35"/>
      <c r="K254" s="35"/>
      <c r="L254" s="35"/>
      <c r="M254" s="35"/>
    </row>
    <row r="255" spans="1:13" s="34" customFormat="1" ht="12.75">
      <c r="A255" s="35"/>
      <c r="B255" s="35"/>
      <c r="C255" s="35"/>
      <c r="D255" s="35"/>
      <c r="E255" s="35"/>
      <c r="F255" s="35"/>
      <c r="G255" s="35"/>
      <c r="H255" s="35"/>
      <c r="I255" s="35"/>
      <c r="J255" s="35"/>
      <c r="K255" s="35"/>
      <c r="L255" s="35"/>
      <c r="M255" s="35"/>
    </row>
    <row r="256" spans="1:13" s="34" customFormat="1" ht="12.75">
      <c r="A256" s="35"/>
      <c r="B256" s="35"/>
      <c r="C256" s="35"/>
      <c r="D256" s="35"/>
      <c r="E256" s="35"/>
      <c r="F256" s="35"/>
      <c r="G256" s="35"/>
      <c r="H256" s="35"/>
      <c r="I256" s="35"/>
      <c r="J256" s="35"/>
      <c r="K256" s="35"/>
      <c r="L256" s="35"/>
      <c r="M256" s="35"/>
    </row>
    <row r="257" spans="1:13" s="34" customFormat="1" ht="12.75">
      <c r="A257" s="35"/>
      <c r="B257" s="35"/>
      <c r="C257" s="35"/>
      <c r="D257" s="35"/>
      <c r="E257" s="35"/>
      <c r="F257" s="35"/>
      <c r="G257" s="35"/>
      <c r="H257" s="35"/>
      <c r="I257" s="35"/>
      <c r="J257" s="35"/>
      <c r="K257" s="35"/>
      <c r="L257" s="35"/>
      <c r="M257" s="35"/>
    </row>
    <row r="258" spans="1:13" s="34" customFormat="1" ht="12.75">
      <c r="A258" s="35"/>
      <c r="B258" s="35"/>
      <c r="C258" s="35"/>
      <c r="D258" s="35"/>
      <c r="E258" s="35"/>
      <c r="F258" s="35"/>
      <c r="G258" s="35"/>
      <c r="H258" s="35"/>
      <c r="I258" s="35"/>
      <c r="J258" s="35"/>
      <c r="K258" s="35"/>
      <c r="L258" s="35"/>
      <c r="M258" s="35"/>
    </row>
    <row r="259" spans="1:13" s="34" customFormat="1" ht="12.75">
      <c r="A259" s="35"/>
      <c r="B259" s="35"/>
      <c r="C259" s="35"/>
      <c r="D259" s="35"/>
      <c r="E259" s="35"/>
      <c r="F259" s="35"/>
      <c r="G259" s="35"/>
      <c r="H259" s="35"/>
      <c r="I259" s="35"/>
      <c r="J259" s="35"/>
      <c r="K259" s="35"/>
      <c r="L259" s="35"/>
      <c r="M259" s="35"/>
    </row>
    <row r="260" spans="1:13" s="34" customFormat="1" ht="12.75">
      <c r="A260" s="35"/>
      <c r="B260" s="35"/>
      <c r="C260" s="35"/>
      <c r="D260" s="35"/>
      <c r="E260" s="35"/>
      <c r="F260" s="35"/>
      <c r="G260" s="35"/>
      <c r="H260" s="35"/>
      <c r="I260" s="35"/>
      <c r="J260" s="35"/>
      <c r="K260" s="35"/>
      <c r="L260" s="35"/>
      <c r="M260" s="35"/>
    </row>
    <row r="261" spans="1:13" s="34" customFormat="1" ht="12.75">
      <c r="A261" s="35"/>
      <c r="B261" s="35"/>
      <c r="C261" s="35"/>
      <c r="D261" s="35"/>
      <c r="E261" s="35"/>
      <c r="F261" s="35"/>
      <c r="G261" s="35"/>
      <c r="H261" s="35"/>
      <c r="I261" s="35"/>
      <c r="J261" s="35"/>
      <c r="K261" s="35"/>
      <c r="L261" s="35"/>
      <c r="M261" s="35"/>
    </row>
    <row r="262" spans="1:13" s="34" customFormat="1" ht="12.75">
      <c r="A262" s="35"/>
      <c r="B262" s="35"/>
      <c r="C262" s="35"/>
      <c r="D262" s="35"/>
      <c r="E262" s="35"/>
      <c r="F262" s="35"/>
      <c r="G262" s="35"/>
      <c r="H262" s="35"/>
      <c r="I262" s="35"/>
      <c r="J262" s="35"/>
      <c r="K262" s="35"/>
      <c r="L262" s="35"/>
      <c r="M262" s="35"/>
    </row>
    <row r="263" spans="1:13" s="34" customFormat="1" ht="12.75">
      <c r="A263" s="35"/>
      <c r="B263" s="35"/>
      <c r="C263" s="35"/>
      <c r="D263" s="35"/>
      <c r="E263" s="35"/>
      <c r="F263" s="35"/>
      <c r="G263" s="35"/>
      <c r="H263" s="35"/>
      <c r="I263" s="35"/>
      <c r="J263" s="35"/>
      <c r="K263" s="35"/>
      <c r="L263" s="35"/>
      <c r="M263" s="35"/>
    </row>
    <row r="264" spans="1:13" s="34" customFormat="1" ht="12.75">
      <c r="A264" s="35"/>
      <c r="B264" s="35"/>
      <c r="C264" s="35"/>
      <c r="D264" s="35"/>
      <c r="E264" s="35"/>
      <c r="F264" s="35"/>
      <c r="G264" s="35"/>
      <c r="H264" s="35"/>
      <c r="I264" s="35"/>
      <c r="J264" s="35"/>
      <c r="K264" s="35"/>
      <c r="L264" s="35"/>
      <c r="M264" s="35"/>
    </row>
    <row r="265" spans="1:13" s="34" customFormat="1" ht="12.75">
      <c r="A265" s="35"/>
      <c r="B265" s="35"/>
      <c r="C265" s="35"/>
      <c r="D265" s="35"/>
      <c r="E265" s="35"/>
      <c r="F265" s="35"/>
      <c r="G265" s="35"/>
      <c r="H265" s="35"/>
      <c r="I265" s="35"/>
      <c r="J265" s="35"/>
      <c r="K265" s="35"/>
      <c r="L265" s="35"/>
      <c r="M265" s="35"/>
    </row>
    <row r="266" spans="1:13" s="34" customFormat="1" ht="12.75">
      <c r="A266" s="35"/>
      <c r="B266" s="35"/>
      <c r="C266" s="35"/>
      <c r="D266" s="35"/>
      <c r="E266" s="35"/>
      <c r="F266" s="35"/>
      <c r="G266" s="35"/>
      <c r="H266" s="35"/>
      <c r="I266" s="35"/>
      <c r="J266" s="35"/>
      <c r="K266" s="35"/>
      <c r="L266" s="35"/>
      <c r="M266" s="35"/>
    </row>
    <row r="267" spans="1:13" s="34" customFormat="1" ht="12.75">
      <c r="A267" s="35"/>
      <c r="B267" s="35"/>
      <c r="C267" s="35"/>
      <c r="D267" s="35"/>
      <c r="E267" s="35"/>
      <c r="F267" s="35"/>
      <c r="G267" s="35"/>
      <c r="H267" s="35"/>
      <c r="I267" s="35"/>
      <c r="J267" s="35"/>
      <c r="K267" s="35"/>
      <c r="L267" s="35"/>
      <c r="M267" s="35"/>
    </row>
    <row r="268" spans="1:13" s="34" customFormat="1" ht="12.75">
      <c r="A268" s="35"/>
      <c r="B268" s="35"/>
      <c r="C268" s="35"/>
      <c r="D268" s="35"/>
      <c r="E268" s="35"/>
      <c r="F268" s="35"/>
      <c r="G268" s="35"/>
      <c r="H268" s="35"/>
      <c r="I268" s="35"/>
      <c r="J268" s="35"/>
      <c r="K268" s="35"/>
      <c r="L268" s="35"/>
      <c r="M268" s="35"/>
    </row>
    <row r="269" spans="1:13" s="34" customFormat="1" ht="12.75">
      <c r="A269" s="35"/>
      <c r="B269" s="35"/>
      <c r="C269" s="35"/>
      <c r="D269" s="35"/>
      <c r="E269" s="35"/>
      <c r="F269" s="35"/>
      <c r="G269" s="35"/>
      <c r="H269" s="35"/>
      <c r="I269" s="35"/>
      <c r="J269" s="35"/>
      <c r="K269" s="35"/>
      <c r="L269" s="35"/>
      <c r="M269" s="35"/>
    </row>
    <row r="270" spans="1:13" s="34" customFormat="1" ht="12.75">
      <c r="A270" s="35"/>
      <c r="B270" s="35"/>
      <c r="C270" s="35"/>
      <c r="D270" s="35"/>
      <c r="E270" s="35"/>
      <c r="F270" s="35"/>
      <c r="G270" s="35"/>
      <c r="H270" s="35"/>
      <c r="I270" s="35"/>
      <c r="J270" s="35"/>
      <c r="K270" s="35"/>
      <c r="L270" s="35"/>
      <c r="M270" s="35"/>
    </row>
    <row r="271" spans="1:13" s="34" customFormat="1" ht="12.75">
      <c r="A271" s="35"/>
      <c r="B271" s="35"/>
      <c r="C271" s="35"/>
      <c r="D271" s="35"/>
      <c r="E271" s="35"/>
      <c r="F271" s="35"/>
      <c r="G271" s="35"/>
      <c r="H271" s="35"/>
      <c r="I271" s="35"/>
      <c r="J271" s="35"/>
      <c r="K271" s="35"/>
      <c r="L271" s="35"/>
      <c r="M271" s="35"/>
    </row>
    <row r="272" spans="1:13" s="34" customFormat="1" ht="12.75">
      <c r="A272" s="35"/>
      <c r="B272" s="35"/>
      <c r="C272" s="35"/>
      <c r="D272" s="35"/>
      <c r="E272" s="35"/>
      <c r="F272" s="35"/>
      <c r="G272" s="35"/>
      <c r="H272" s="35"/>
      <c r="I272" s="35"/>
      <c r="J272" s="35"/>
      <c r="K272" s="35"/>
      <c r="L272" s="35"/>
      <c r="M272" s="35"/>
    </row>
    <row r="273" spans="1:13" s="34" customFormat="1" ht="12.75">
      <c r="A273" s="35"/>
      <c r="B273" s="35"/>
      <c r="C273" s="35"/>
      <c r="D273" s="35"/>
      <c r="E273" s="35"/>
      <c r="F273" s="35"/>
      <c r="G273" s="35"/>
      <c r="H273" s="35"/>
      <c r="I273" s="35"/>
      <c r="J273" s="35"/>
      <c r="K273" s="35"/>
      <c r="L273" s="35"/>
      <c r="M273" s="35"/>
    </row>
    <row r="274" spans="1:13" s="34" customFormat="1" ht="12.75">
      <c r="A274" s="35"/>
      <c r="B274" s="35"/>
      <c r="C274" s="35"/>
      <c r="D274" s="35"/>
      <c r="E274" s="35"/>
      <c r="F274" s="35"/>
      <c r="G274" s="35"/>
      <c r="H274" s="35"/>
      <c r="I274" s="35"/>
      <c r="J274" s="35"/>
      <c r="K274" s="35"/>
      <c r="L274" s="35"/>
      <c r="M274" s="35"/>
    </row>
    <row r="275" spans="1:13" s="34" customFormat="1" ht="12.75">
      <c r="A275" s="35"/>
      <c r="B275" s="35"/>
      <c r="C275" s="35"/>
      <c r="D275" s="35"/>
      <c r="E275" s="35"/>
      <c r="F275" s="35"/>
      <c r="G275" s="35"/>
      <c r="H275" s="35"/>
      <c r="I275" s="35"/>
      <c r="J275" s="35"/>
      <c r="K275" s="35"/>
      <c r="L275" s="35"/>
      <c r="M275" s="35"/>
    </row>
    <row r="276" spans="1:13" s="34" customFormat="1" ht="12.75">
      <c r="A276" s="35"/>
      <c r="B276" s="35"/>
      <c r="C276" s="35"/>
      <c r="D276" s="35"/>
      <c r="E276" s="35"/>
      <c r="F276" s="35"/>
      <c r="G276" s="35"/>
      <c r="H276" s="35"/>
      <c r="I276" s="35"/>
      <c r="J276" s="35"/>
      <c r="K276" s="35"/>
      <c r="L276" s="35"/>
      <c r="M276" s="35"/>
    </row>
    <row r="277" spans="1:13" s="34" customFormat="1" ht="12.75">
      <c r="A277" s="35"/>
      <c r="B277" s="35"/>
      <c r="C277" s="35"/>
      <c r="D277" s="35"/>
      <c r="E277" s="35"/>
      <c r="F277" s="35"/>
      <c r="G277" s="35"/>
      <c r="H277" s="35"/>
      <c r="I277" s="35"/>
      <c r="J277" s="35"/>
      <c r="K277" s="35"/>
      <c r="L277" s="35"/>
      <c r="M277" s="35"/>
    </row>
    <row r="278" spans="1:13" s="34" customFormat="1" ht="12.75">
      <c r="A278" s="35"/>
      <c r="B278" s="35"/>
      <c r="C278" s="35"/>
      <c r="D278" s="35"/>
      <c r="E278" s="35"/>
      <c r="F278" s="35"/>
      <c r="G278" s="35"/>
      <c r="H278" s="35"/>
      <c r="I278" s="35"/>
      <c r="J278" s="35"/>
      <c r="K278" s="35"/>
      <c r="L278" s="35"/>
      <c r="M278" s="35"/>
    </row>
    <row r="279" spans="1:13" s="34" customFormat="1" ht="12.75">
      <c r="A279" s="35"/>
      <c r="B279" s="35"/>
      <c r="C279" s="35"/>
      <c r="D279" s="35"/>
      <c r="E279" s="35"/>
      <c r="F279" s="35"/>
      <c r="G279" s="35"/>
      <c r="H279" s="35"/>
      <c r="I279" s="35"/>
      <c r="J279" s="35"/>
      <c r="K279" s="35"/>
      <c r="L279" s="35"/>
      <c r="M279" s="35"/>
    </row>
    <row r="280" spans="1:13" s="34" customFormat="1" ht="12.75">
      <c r="A280" s="35"/>
      <c r="B280" s="35"/>
      <c r="C280" s="35"/>
      <c r="D280" s="35"/>
      <c r="E280" s="35"/>
      <c r="F280" s="35"/>
      <c r="G280" s="35"/>
      <c r="H280" s="35"/>
      <c r="I280" s="35"/>
      <c r="J280" s="35"/>
      <c r="K280" s="35"/>
      <c r="L280" s="35"/>
      <c r="M280" s="35"/>
    </row>
    <row r="281" spans="1:13" s="34" customFormat="1" ht="12.75">
      <c r="A281" s="35"/>
      <c r="B281" s="35"/>
      <c r="C281" s="35"/>
      <c r="D281" s="35"/>
      <c r="E281" s="35"/>
      <c r="F281" s="35"/>
      <c r="G281" s="35"/>
      <c r="H281" s="35"/>
      <c r="I281" s="35"/>
      <c r="J281" s="35"/>
      <c r="K281" s="35"/>
      <c r="L281" s="35"/>
      <c r="M281" s="35"/>
    </row>
    <row r="282" spans="1:13" s="34" customFormat="1" ht="12.75">
      <c r="A282" s="35"/>
      <c r="B282" s="35"/>
      <c r="C282" s="35"/>
      <c r="D282" s="35"/>
      <c r="E282" s="35"/>
      <c r="F282" s="35"/>
      <c r="G282" s="35"/>
      <c r="H282" s="35"/>
      <c r="I282" s="35"/>
      <c r="J282" s="35"/>
      <c r="K282" s="35"/>
      <c r="L282" s="35"/>
      <c r="M282" s="35"/>
    </row>
    <row r="283" spans="1:13" s="34" customFormat="1" ht="12.75">
      <c r="A283" s="35"/>
      <c r="B283" s="35"/>
      <c r="C283" s="35"/>
      <c r="D283" s="35"/>
      <c r="E283" s="35"/>
      <c r="F283" s="35"/>
      <c r="G283" s="35"/>
      <c r="H283" s="35"/>
      <c r="I283" s="35"/>
      <c r="J283" s="35"/>
      <c r="K283" s="35"/>
      <c r="L283" s="35"/>
      <c r="M283" s="35"/>
    </row>
    <row r="284" spans="1:13" s="34" customFormat="1" ht="12.75">
      <c r="A284" s="35"/>
      <c r="B284" s="35"/>
      <c r="C284" s="35"/>
      <c r="D284" s="35"/>
      <c r="E284" s="35"/>
      <c r="F284" s="35"/>
      <c r="G284" s="35"/>
      <c r="H284" s="35"/>
      <c r="I284" s="35"/>
      <c r="J284" s="35"/>
      <c r="K284" s="35"/>
      <c r="L284" s="35"/>
      <c r="M284" s="35"/>
    </row>
    <row r="285" spans="1:13" s="34" customFormat="1" ht="12.75">
      <c r="A285" s="35"/>
      <c r="B285" s="35"/>
      <c r="C285" s="35"/>
      <c r="D285" s="35"/>
      <c r="E285" s="35"/>
      <c r="F285" s="35"/>
      <c r="G285" s="35"/>
      <c r="H285" s="35"/>
      <c r="I285" s="35"/>
      <c r="J285" s="35"/>
      <c r="K285" s="35"/>
      <c r="L285" s="35"/>
      <c r="M285" s="35"/>
    </row>
    <row r="286" spans="1:13" s="34" customFormat="1" ht="12.75">
      <c r="A286" s="35"/>
      <c r="B286" s="35"/>
      <c r="C286" s="35"/>
      <c r="D286" s="35"/>
      <c r="E286" s="35"/>
      <c r="F286" s="35"/>
      <c r="G286" s="35"/>
      <c r="H286" s="35"/>
      <c r="I286" s="35"/>
      <c r="J286" s="35"/>
      <c r="K286" s="35"/>
      <c r="L286" s="35"/>
      <c r="M286" s="35"/>
    </row>
    <row r="287" spans="1:13" s="34" customFormat="1" ht="12.75">
      <c r="A287" s="35"/>
      <c r="B287" s="35"/>
      <c r="C287" s="35"/>
      <c r="D287" s="35"/>
      <c r="E287" s="35"/>
      <c r="F287" s="35"/>
      <c r="G287" s="35"/>
      <c r="H287" s="35"/>
      <c r="I287" s="35"/>
      <c r="J287" s="35"/>
      <c r="K287" s="35"/>
      <c r="L287" s="35"/>
      <c r="M287" s="35"/>
    </row>
    <row r="288" spans="1:13" s="34" customFormat="1" ht="12.75">
      <c r="A288" s="35"/>
      <c r="B288" s="35"/>
      <c r="C288" s="35"/>
      <c r="D288" s="35"/>
      <c r="E288" s="35"/>
      <c r="F288" s="35"/>
      <c r="G288" s="35"/>
      <c r="H288" s="35"/>
      <c r="I288" s="35"/>
      <c r="J288" s="35"/>
      <c r="K288" s="35"/>
      <c r="L288" s="35"/>
      <c r="M288" s="35"/>
    </row>
    <row r="289" spans="1:13" s="34" customFormat="1" ht="12.75">
      <c r="A289" s="35"/>
      <c r="B289" s="35"/>
      <c r="C289" s="35"/>
      <c r="D289" s="35"/>
      <c r="E289" s="35"/>
      <c r="F289" s="35"/>
      <c r="G289" s="35"/>
      <c r="H289" s="35"/>
      <c r="I289" s="35"/>
      <c r="J289" s="35"/>
      <c r="K289" s="35"/>
      <c r="L289" s="35"/>
      <c r="M289" s="35"/>
    </row>
    <row r="290" spans="1:13" s="34" customFormat="1" ht="12.75">
      <c r="A290" s="35"/>
      <c r="B290" s="35"/>
      <c r="C290" s="35"/>
      <c r="D290" s="35"/>
      <c r="E290" s="35"/>
      <c r="F290" s="35"/>
      <c r="G290" s="35"/>
      <c r="H290" s="35"/>
      <c r="I290" s="35"/>
      <c r="J290" s="35"/>
      <c r="K290" s="35"/>
      <c r="L290" s="35"/>
      <c r="M290" s="35"/>
    </row>
    <row r="291" spans="1:13" s="34" customFormat="1" ht="12.75">
      <c r="A291" s="35"/>
      <c r="B291" s="35"/>
      <c r="C291" s="35"/>
      <c r="D291" s="35"/>
      <c r="E291" s="35"/>
      <c r="F291" s="35"/>
      <c r="G291" s="35"/>
      <c r="H291" s="35"/>
      <c r="I291" s="35"/>
      <c r="J291" s="35"/>
      <c r="K291" s="35"/>
      <c r="L291" s="35"/>
      <c r="M291" s="35"/>
    </row>
    <row r="292" spans="1:13" s="34" customFormat="1" ht="12.75">
      <c r="A292" s="35"/>
      <c r="B292" s="35"/>
      <c r="C292" s="35"/>
      <c r="D292" s="35"/>
      <c r="E292" s="35"/>
      <c r="F292" s="35"/>
      <c r="G292" s="35"/>
      <c r="H292" s="35"/>
      <c r="I292" s="35"/>
      <c r="J292" s="35"/>
      <c r="K292" s="35"/>
      <c r="L292" s="35"/>
      <c r="M292" s="35"/>
    </row>
    <row r="293" spans="1:13" s="34" customFormat="1" ht="12.75">
      <c r="A293" s="35"/>
      <c r="B293" s="35"/>
      <c r="C293" s="35"/>
      <c r="D293" s="35"/>
      <c r="E293" s="35"/>
      <c r="F293" s="35"/>
      <c r="G293" s="35"/>
      <c r="H293" s="35"/>
      <c r="I293" s="35"/>
      <c r="J293" s="35"/>
      <c r="K293" s="35"/>
      <c r="L293" s="35"/>
      <c r="M293" s="35"/>
    </row>
    <row r="294" spans="1:13" s="34" customFormat="1" ht="12.75">
      <c r="A294" s="35"/>
      <c r="B294" s="35"/>
      <c r="C294" s="35"/>
      <c r="D294" s="35"/>
      <c r="E294" s="35"/>
      <c r="F294" s="35"/>
      <c r="G294" s="35"/>
      <c r="H294" s="35"/>
      <c r="I294" s="35"/>
      <c r="J294" s="35"/>
      <c r="K294" s="35"/>
      <c r="L294" s="35"/>
      <c r="M294" s="35"/>
    </row>
    <row r="295" spans="1:13" s="34" customFormat="1" ht="12.75">
      <c r="A295" s="35"/>
      <c r="B295" s="35"/>
      <c r="C295" s="35"/>
      <c r="D295" s="35"/>
      <c r="E295" s="35"/>
      <c r="F295" s="35"/>
      <c r="G295" s="35"/>
      <c r="H295" s="35"/>
      <c r="I295" s="35"/>
      <c r="J295" s="35"/>
      <c r="K295" s="35"/>
      <c r="L295" s="35"/>
      <c r="M295" s="35"/>
    </row>
    <row r="296" spans="1:13" s="34" customFormat="1" ht="12.75">
      <c r="A296" s="35"/>
      <c r="B296" s="35"/>
      <c r="C296" s="35"/>
      <c r="D296" s="35"/>
      <c r="E296" s="35"/>
      <c r="F296" s="35"/>
      <c r="G296" s="35"/>
      <c r="H296" s="35"/>
      <c r="I296" s="35"/>
      <c r="J296" s="35"/>
      <c r="K296" s="35"/>
      <c r="L296" s="35"/>
      <c r="M296" s="35"/>
    </row>
    <row r="297" spans="1:13" s="34" customFormat="1" ht="12.75">
      <c r="A297" s="35"/>
      <c r="B297" s="35"/>
      <c r="C297" s="35"/>
      <c r="D297" s="35"/>
      <c r="E297" s="35"/>
      <c r="F297" s="35"/>
      <c r="G297" s="35"/>
      <c r="H297" s="35"/>
      <c r="I297" s="35"/>
      <c r="J297" s="35"/>
      <c r="K297" s="35"/>
      <c r="L297" s="35"/>
      <c r="M297" s="35"/>
    </row>
    <row r="298" spans="1:13" s="34" customFormat="1" ht="12.75">
      <c r="A298" s="35"/>
      <c r="B298" s="35"/>
      <c r="C298" s="35"/>
      <c r="D298" s="35"/>
      <c r="E298" s="35"/>
      <c r="F298" s="35"/>
      <c r="G298" s="35"/>
      <c r="H298" s="35"/>
      <c r="I298" s="35"/>
      <c r="J298" s="35"/>
      <c r="K298" s="35"/>
      <c r="L298" s="35"/>
      <c r="M298" s="35"/>
    </row>
    <row r="299" spans="1:13" s="34" customFormat="1" ht="12.75">
      <c r="A299" s="35"/>
      <c r="B299" s="35"/>
      <c r="C299" s="35"/>
      <c r="D299" s="35"/>
      <c r="E299" s="35"/>
      <c r="F299" s="35"/>
      <c r="G299" s="35"/>
      <c r="H299" s="35"/>
      <c r="I299" s="35"/>
      <c r="J299" s="35"/>
      <c r="K299" s="35"/>
      <c r="L299" s="35"/>
      <c r="M299" s="35"/>
    </row>
    <row r="300" spans="1:13" s="34" customFormat="1" ht="12.75">
      <c r="A300" s="35"/>
      <c r="B300" s="35"/>
      <c r="C300" s="35"/>
      <c r="D300" s="35"/>
      <c r="E300" s="35"/>
      <c r="F300" s="35"/>
      <c r="G300" s="35"/>
      <c r="H300" s="35"/>
      <c r="I300" s="35"/>
      <c r="J300" s="35"/>
      <c r="K300" s="35"/>
      <c r="L300" s="35"/>
      <c r="M300" s="35"/>
    </row>
    <row r="301" spans="1:13" s="34" customFormat="1" ht="12.75">
      <c r="A301" s="35"/>
      <c r="B301" s="35"/>
      <c r="C301" s="35"/>
      <c r="D301" s="35"/>
      <c r="E301" s="35"/>
      <c r="F301" s="35"/>
      <c r="G301" s="35"/>
      <c r="H301" s="35"/>
      <c r="I301" s="35"/>
      <c r="J301" s="35"/>
      <c r="K301" s="35"/>
      <c r="L301" s="35"/>
      <c r="M301" s="35"/>
    </row>
    <row r="302" spans="1:13" s="34" customFormat="1" ht="12.75">
      <c r="A302" s="35"/>
      <c r="B302" s="35"/>
      <c r="C302" s="35"/>
      <c r="D302" s="35"/>
      <c r="E302" s="35"/>
      <c r="F302" s="35"/>
      <c r="G302" s="35"/>
      <c r="H302" s="35"/>
      <c r="I302" s="35"/>
      <c r="J302" s="35"/>
      <c r="K302" s="35"/>
      <c r="L302" s="35"/>
      <c r="M302" s="35"/>
    </row>
    <row r="303" spans="1:13" s="34" customFormat="1" ht="12.75">
      <c r="A303" s="35"/>
      <c r="B303" s="35"/>
      <c r="C303" s="35"/>
      <c r="D303" s="35"/>
      <c r="E303" s="35"/>
      <c r="F303" s="35"/>
      <c r="G303" s="35"/>
      <c r="H303" s="35"/>
      <c r="I303" s="35"/>
      <c r="J303" s="35"/>
      <c r="K303" s="35"/>
      <c r="L303" s="35"/>
      <c r="M303" s="35"/>
    </row>
    <row r="304" spans="1:13" s="34" customFormat="1" ht="12.75">
      <c r="A304" s="35"/>
      <c r="B304" s="35"/>
      <c r="C304" s="35"/>
      <c r="D304" s="35"/>
      <c r="E304" s="35"/>
      <c r="F304" s="35"/>
      <c r="G304" s="35"/>
      <c r="H304" s="35"/>
      <c r="I304" s="35"/>
      <c r="J304" s="35"/>
      <c r="K304" s="35"/>
      <c r="L304" s="35"/>
      <c r="M304" s="35"/>
    </row>
    <row r="305" spans="1:13" s="34" customFormat="1" ht="12.75">
      <c r="A305" s="35"/>
      <c r="B305" s="35"/>
      <c r="C305" s="35"/>
      <c r="D305" s="35"/>
      <c r="E305" s="35"/>
      <c r="F305" s="35"/>
      <c r="G305" s="35"/>
      <c r="H305" s="35"/>
      <c r="I305" s="35"/>
      <c r="J305" s="35"/>
      <c r="K305" s="35"/>
      <c r="L305" s="35"/>
      <c r="M305" s="35"/>
    </row>
    <row r="306" spans="1:13" s="34" customFormat="1" ht="12.75">
      <c r="A306" s="35"/>
      <c r="B306" s="35"/>
      <c r="C306" s="35"/>
      <c r="D306" s="35"/>
      <c r="E306" s="35"/>
      <c r="F306" s="35"/>
      <c r="G306" s="35"/>
      <c r="H306" s="35"/>
      <c r="I306" s="35"/>
      <c r="J306" s="35"/>
      <c r="K306" s="35"/>
      <c r="L306" s="35"/>
      <c r="M306" s="35"/>
    </row>
    <row r="307" spans="1:13" s="34" customFormat="1" ht="12.75">
      <c r="A307" s="35"/>
      <c r="B307" s="35"/>
      <c r="C307" s="35"/>
      <c r="D307" s="35"/>
      <c r="E307" s="35"/>
      <c r="F307" s="35"/>
      <c r="G307" s="35"/>
      <c r="H307" s="35"/>
      <c r="I307" s="35"/>
      <c r="J307" s="35"/>
      <c r="K307" s="35"/>
      <c r="L307" s="35"/>
      <c r="M307" s="35"/>
    </row>
    <row r="308" spans="1:13" s="34" customFormat="1" ht="12.75">
      <c r="A308" s="35"/>
      <c r="B308" s="35"/>
      <c r="C308" s="35"/>
      <c r="D308" s="35"/>
      <c r="E308" s="35"/>
      <c r="F308" s="35"/>
      <c r="G308" s="35"/>
      <c r="H308" s="35"/>
      <c r="I308" s="35"/>
      <c r="J308" s="35"/>
      <c r="K308" s="35"/>
      <c r="L308" s="35"/>
      <c r="M308" s="35"/>
    </row>
    <row r="309" spans="1:13" s="34" customFormat="1" ht="12.75">
      <c r="A309" s="35"/>
      <c r="B309" s="35"/>
      <c r="C309" s="35"/>
      <c r="D309" s="35"/>
      <c r="E309" s="35"/>
      <c r="F309" s="35"/>
      <c r="G309" s="35"/>
      <c r="H309" s="35"/>
      <c r="I309" s="35"/>
      <c r="J309" s="35"/>
      <c r="K309" s="35"/>
      <c r="L309" s="35"/>
      <c r="M309" s="35"/>
    </row>
    <row r="310" spans="1:13" s="34" customFormat="1" ht="12.75">
      <c r="A310" s="35"/>
      <c r="B310" s="35"/>
      <c r="C310" s="35"/>
      <c r="D310" s="35"/>
      <c r="E310" s="35"/>
      <c r="F310" s="35"/>
      <c r="G310" s="35"/>
      <c r="H310" s="35"/>
      <c r="I310" s="35"/>
      <c r="J310" s="35"/>
      <c r="K310" s="35"/>
      <c r="L310" s="35"/>
      <c r="M310" s="35"/>
    </row>
    <row r="311" spans="1:13" s="34" customFormat="1" ht="12.75">
      <c r="A311" s="35"/>
      <c r="B311" s="35"/>
      <c r="C311" s="35"/>
      <c r="D311" s="35"/>
      <c r="E311" s="35"/>
      <c r="F311" s="35"/>
      <c r="G311" s="35"/>
      <c r="H311" s="35"/>
      <c r="I311" s="35"/>
      <c r="J311" s="35"/>
      <c r="K311" s="35"/>
      <c r="L311" s="35"/>
      <c r="M311" s="35"/>
    </row>
    <row r="312" spans="1:13" s="34" customFormat="1" ht="12.75">
      <c r="A312" s="35"/>
      <c r="B312" s="35"/>
      <c r="C312" s="35"/>
      <c r="D312" s="35"/>
      <c r="E312" s="35"/>
      <c r="F312" s="35"/>
      <c r="G312" s="35"/>
      <c r="H312" s="35"/>
      <c r="I312" s="35"/>
      <c r="J312" s="35"/>
      <c r="K312" s="35"/>
      <c r="L312" s="35"/>
      <c r="M312" s="35"/>
    </row>
    <row r="313" spans="1:13" s="34" customFormat="1" ht="12.75">
      <c r="A313" s="35"/>
      <c r="B313" s="35"/>
      <c r="C313" s="35"/>
      <c r="D313" s="35"/>
      <c r="E313" s="35"/>
      <c r="F313" s="35"/>
      <c r="G313" s="35"/>
      <c r="H313" s="35"/>
      <c r="I313" s="35"/>
      <c r="J313" s="35"/>
      <c r="K313" s="35"/>
      <c r="L313" s="35"/>
      <c r="M313" s="35"/>
    </row>
  </sheetData>
  <printOptions/>
  <pageMargins left="0.75" right="0.75" top="1" bottom="1" header="0.5" footer="0.5"/>
  <pageSetup horizontalDpi="600" verticalDpi="600" orientation="landscape" paperSize="9" scale="67" r:id="rId1"/>
</worksheet>
</file>

<file path=xl/worksheets/sheet19.xml><?xml version="1.0" encoding="utf-8"?>
<worksheet xmlns="http://schemas.openxmlformats.org/spreadsheetml/2006/main" xmlns:r="http://schemas.openxmlformats.org/officeDocument/2006/relationships">
  <dimension ref="A1:M53"/>
  <sheetViews>
    <sheetView view="pageBreakPreview" zoomScaleSheetLayoutView="10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2.75"/>
  <cols>
    <col min="1" max="1" width="51.875" style="438" customWidth="1"/>
    <col min="2" max="13" width="12.00390625" style="438" customWidth="1"/>
    <col min="14" max="16384" width="9.125" style="439" customWidth="1"/>
  </cols>
  <sheetData>
    <row r="1" spans="1:13" s="412" customFormat="1" ht="21" customHeight="1">
      <c r="A1" s="410" t="s">
        <v>918</v>
      </c>
      <c r="B1" s="411"/>
      <c r="C1" s="411"/>
      <c r="D1" s="411"/>
      <c r="E1" s="411"/>
      <c r="F1" s="411"/>
      <c r="G1" s="411"/>
      <c r="H1" s="411"/>
      <c r="I1" s="411"/>
      <c r="J1" s="411"/>
      <c r="K1" s="411"/>
      <c r="L1" s="411"/>
      <c r="M1" s="411"/>
    </row>
    <row r="2" spans="1:13" s="416" customFormat="1" ht="12.75" customHeight="1">
      <c r="A2" s="413"/>
      <c r="B2" s="414"/>
      <c r="C2" s="414"/>
      <c r="D2" s="414"/>
      <c r="E2" s="414"/>
      <c r="F2" s="414"/>
      <c r="G2" s="414"/>
      <c r="H2" s="414"/>
      <c r="I2" s="414"/>
      <c r="J2" s="414"/>
      <c r="K2" s="414"/>
      <c r="L2" s="414"/>
      <c r="M2" s="415" t="s">
        <v>903</v>
      </c>
    </row>
    <row r="3" spans="1:13" s="34" customFormat="1" ht="15" customHeight="1">
      <c r="A3" s="166"/>
      <c r="B3" s="1018">
        <v>38748</v>
      </c>
      <c r="C3" s="1019">
        <v>38776</v>
      </c>
      <c r="D3" s="1019">
        <v>38807</v>
      </c>
      <c r="E3" s="1019">
        <v>38835</v>
      </c>
      <c r="F3" s="1019">
        <v>38868</v>
      </c>
      <c r="G3" s="1019">
        <v>38898</v>
      </c>
      <c r="H3" s="1019">
        <v>38929</v>
      </c>
      <c r="I3" s="1019">
        <v>38960</v>
      </c>
      <c r="J3" s="1019">
        <v>38989</v>
      </c>
      <c r="K3" s="1019">
        <v>39021</v>
      </c>
      <c r="L3" s="1019">
        <v>39051</v>
      </c>
      <c r="M3" s="1020">
        <v>39082</v>
      </c>
    </row>
    <row r="4" spans="1:13" s="34" customFormat="1" ht="13.5" customHeight="1">
      <c r="A4" s="207"/>
      <c r="B4" s="161"/>
      <c r="M4" s="165"/>
    </row>
    <row r="5" spans="1:13" s="34" customFormat="1" ht="15" customHeight="1">
      <c r="A5" s="417" t="s">
        <v>667</v>
      </c>
      <c r="B5" s="418">
        <v>4553393</v>
      </c>
      <c r="C5" s="419">
        <v>4255213</v>
      </c>
      <c r="D5" s="419">
        <v>4192051</v>
      </c>
      <c r="E5" s="419">
        <v>4059639</v>
      </c>
      <c r="F5" s="419">
        <v>4038133</v>
      </c>
      <c r="G5" s="419">
        <v>3941456</v>
      </c>
      <c r="H5" s="419">
        <v>4026040</v>
      </c>
      <c r="I5" s="419">
        <v>3986493</v>
      </c>
      <c r="J5" s="419">
        <v>3970068</v>
      </c>
      <c r="K5" s="419">
        <v>3978457</v>
      </c>
      <c r="L5" s="419">
        <v>3981791</v>
      </c>
      <c r="M5" s="420">
        <v>3976439</v>
      </c>
    </row>
    <row r="6" spans="1:13" s="34" customFormat="1" ht="9" customHeight="1">
      <c r="A6" s="214"/>
      <c r="B6" s="421"/>
      <c r="C6" s="422"/>
      <c r="D6" s="422"/>
      <c r="E6" s="422"/>
      <c r="F6" s="422"/>
      <c r="G6" s="422"/>
      <c r="H6" s="422"/>
      <c r="I6" s="422"/>
      <c r="J6" s="422"/>
      <c r="K6" s="422"/>
      <c r="L6" s="422"/>
      <c r="M6" s="423"/>
    </row>
    <row r="7" spans="1:13" s="34" customFormat="1" ht="15" customHeight="1">
      <c r="A7" s="214" t="s">
        <v>904</v>
      </c>
      <c r="B7" s="424">
        <v>18895</v>
      </c>
      <c r="C7" s="425">
        <v>18786</v>
      </c>
      <c r="D7" s="425">
        <v>19328</v>
      </c>
      <c r="E7" s="425">
        <v>20255</v>
      </c>
      <c r="F7" s="425">
        <v>20448</v>
      </c>
      <c r="G7" s="425">
        <v>19083</v>
      </c>
      <c r="H7" s="425">
        <v>20032</v>
      </c>
      <c r="I7" s="425">
        <v>19549</v>
      </c>
      <c r="J7" s="425">
        <v>19026</v>
      </c>
      <c r="K7" s="425">
        <v>18782</v>
      </c>
      <c r="L7" s="425">
        <v>19169</v>
      </c>
      <c r="M7" s="426">
        <v>19017</v>
      </c>
    </row>
    <row r="8" spans="1:13" s="34" customFormat="1" ht="15" customHeight="1">
      <c r="A8" s="214" t="s">
        <v>905</v>
      </c>
      <c r="B8" s="424">
        <v>1054647</v>
      </c>
      <c r="C8" s="425">
        <v>741492</v>
      </c>
      <c r="D8" s="425">
        <v>699973</v>
      </c>
      <c r="E8" s="425">
        <v>672510</v>
      </c>
      <c r="F8" s="425">
        <v>648228</v>
      </c>
      <c r="G8" s="425">
        <v>619871</v>
      </c>
      <c r="H8" s="425">
        <v>611732</v>
      </c>
      <c r="I8" s="425">
        <v>592407</v>
      </c>
      <c r="J8" s="425">
        <v>566615</v>
      </c>
      <c r="K8" s="425">
        <v>556477</v>
      </c>
      <c r="L8" s="425">
        <v>535506</v>
      </c>
      <c r="M8" s="426">
        <v>506326</v>
      </c>
    </row>
    <row r="9" spans="1:13" s="34" customFormat="1" ht="15" customHeight="1">
      <c r="A9" s="214" t="s">
        <v>906</v>
      </c>
      <c r="B9" s="424">
        <v>1515628</v>
      </c>
      <c r="C9" s="425">
        <v>1534151</v>
      </c>
      <c r="D9" s="425">
        <v>1512753</v>
      </c>
      <c r="E9" s="425">
        <v>1492541</v>
      </c>
      <c r="F9" s="425">
        <v>1478058</v>
      </c>
      <c r="G9" s="425">
        <v>1480983</v>
      </c>
      <c r="H9" s="425">
        <v>1479261</v>
      </c>
      <c r="I9" s="425">
        <v>1474559</v>
      </c>
      <c r="J9" s="425">
        <v>1483872</v>
      </c>
      <c r="K9" s="425">
        <v>1483332</v>
      </c>
      <c r="L9" s="425">
        <v>1455441</v>
      </c>
      <c r="M9" s="426">
        <v>1455471</v>
      </c>
    </row>
    <row r="10" spans="1:13" s="34" customFormat="1" ht="15" customHeight="1">
      <c r="A10" s="214" t="s">
        <v>907</v>
      </c>
      <c r="B10" s="424">
        <v>115114</v>
      </c>
      <c r="C10" s="425">
        <v>114497</v>
      </c>
      <c r="D10" s="425">
        <v>114655</v>
      </c>
      <c r="E10" s="425">
        <v>114531</v>
      </c>
      <c r="F10" s="425">
        <v>115640</v>
      </c>
      <c r="G10" s="425">
        <v>116471</v>
      </c>
      <c r="H10" s="425">
        <v>118328</v>
      </c>
      <c r="I10" s="425">
        <v>118423</v>
      </c>
      <c r="J10" s="425">
        <v>118524</v>
      </c>
      <c r="K10" s="425">
        <v>119159</v>
      </c>
      <c r="L10" s="425">
        <v>119043</v>
      </c>
      <c r="M10" s="426">
        <v>120029</v>
      </c>
    </row>
    <row r="11" spans="1:13" s="34" customFormat="1" ht="15" customHeight="1">
      <c r="A11" s="214" t="s">
        <v>908</v>
      </c>
      <c r="B11" s="424">
        <v>4921</v>
      </c>
      <c r="C11" s="425">
        <v>7249</v>
      </c>
      <c r="D11" s="425">
        <v>6798</v>
      </c>
      <c r="E11" s="425">
        <v>8683</v>
      </c>
      <c r="F11" s="425">
        <v>9660</v>
      </c>
      <c r="G11" s="425">
        <v>10053</v>
      </c>
      <c r="H11" s="425">
        <v>8709</v>
      </c>
      <c r="I11" s="425">
        <v>7779</v>
      </c>
      <c r="J11" s="425">
        <v>7156</v>
      </c>
      <c r="K11" s="425">
        <v>6176</v>
      </c>
      <c r="L11" s="425">
        <v>4733</v>
      </c>
      <c r="M11" s="426">
        <v>4689</v>
      </c>
    </row>
    <row r="12" spans="1:13" s="34" customFormat="1" ht="15" customHeight="1">
      <c r="A12" s="214" t="s">
        <v>909</v>
      </c>
      <c r="B12" s="424">
        <v>1844188</v>
      </c>
      <c r="C12" s="425">
        <v>1839038</v>
      </c>
      <c r="D12" s="425">
        <v>1838544</v>
      </c>
      <c r="E12" s="425">
        <v>1751119</v>
      </c>
      <c r="F12" s="425">
        <v>1766099</v>
      </c>
      <c r="G12" s="425">
        <v>1694995</v>
      </c>
      <c r="H12" s="425">
        <v>1787978</v>
      </c>
      <c r="I12" s="425">
        <v>1773776</v>
      </c>
      <c r="J12" s="425">
        <v>1774875</v>
      </c>
      <c r="K12" s="425">
        <v>1794531</v>
      </c>
      <c r="L12" s="425">
        <v>1847899</v>
      </c>
      <c r="M12" s="426">
        <v>1870907</v>
      </c>
    </row>
    <row r="13" spans="1:13" s="34" customFormat="1" ht="9" customHeight="1">
      <c r="A13" s="214"/>
      <c r="B13" s="427"/>
      <c r="C13" s="428"/>
      <c r="D13" s="428"/>
      <c r="E13" s="428"/>
      <c r="F13" s="428"/>
      <c r="G13" s="428"/>
      <c r="H13" s="428"/>
      <c r="I13" s="428"/>
      <c r="J13" s="428"/>
      <c r="K13" s="428"/>
      <c r="L13" s="428"/>
      <c r="M13" s="429"/>
    </row>
    <row r="14" spans="1:13" s="34" customFormat="1" ht="15" customHeight="1">
      <c r="A14" s="417" t="s">
        <v>668</v>
      </c>
      <c r="B14" s="418">
        <v>4553393</v>
      </c>
      <c r="C14" s="419">
        <v>4255213</v>
      </c>
      <c r="D14" s="419">
        <v>4192051</v>
      </c>
      <c r="E14" s="419">
        <v>4059639</v>
      </c>
      <c r="F14" s="419">
        <v>4038133</v>
      </c>
      <c r="G14" s="419">
        <v>3941456</v>
      </c>
      <c r="H14" s="419">
        <v>4026040</v>
      </c>
      <c r="I14" s="419">
        <v>3986493</v>
      </c>
      <c r="J14" s="419">
        <v>3970068</v>
      </c>
      <c r="K14" s="419">
        <v>3978457</v>
      </c>
      <c r="L14" s="419">
        <v>3981791</v>
      </c>
      <c r="M14" s="420">
        <v>3976439</v>
      </c>
    </row>
    <row r="15" spans="1:13" s="34" customFormat="1" ht="9" customHeight="1">
      <c r="A15" s="417"/>
      <c r="B15" s="421"/>
      <c r="C15" s="422"/>
      <c r="D15" s="422"/>
      <c r="E15" s="422"/>
      <c r="F15" s="422"/>
      <c r="G15" s="422"/>
      <c r="H15" s="422"/>
      <c r="I15" s="422"/>
      <c r="J15" s="422"/>
      <c r="K15" s="422"/>
      <c r="L15" s="422"/>
      <c r="M15" s="423"/>
    </row>
    <row r="16" spans="1:13" s="34" customFormat="1" ht="15" customHeight="1">
      <c r="A16" s="214" t="s">
        <v>910</v>
      </c>
      <c r="B16" s="430">
        <v>1054647</v>
      </c>
      <c r="C16" s="431">
        <v>741492</v>
      </c>
      <c r="D16" s="431">
        <v>699973</v>
      </c>
      <c r="E16" s="431">
        <v>672510</v>
      </c>
      <c r="F16" s="431">
        <v>648228</v>
      </c>
      <c r="G16" s="431">
        <v>619871</v>
      </c>
      <c r="H16" s="431">
        <v>611732</v>
      </c>
      <c r="I16" s="431">
        <v>592407</v>
      </c>
      <c r="J16" s="431">
        <v>566615</v>
      </c>
      <c r="K16" s="431">
        <v>556477</v>
      </c>
      <c r="L16" s="431">
        <v>535506</v>
      </c>
      <c r="M16" s="432">
        <v>506326</v>
      </c>
    </row>
    <row r="17" spans="1:13" s="34" customFormat="1" ht="15" customHeight="1">
      <c r="A17" s="433" t="s">
        <v>911</v>
      </c>
      <c r="B17" s="430">
        <v>1416495</v>
      </c>
      <c r="C17" s="431">
        <v>1435000</v>
      </c>
      <c r="D17" s="431">
        <v>1413590</v>
      </c>
      <c r="E17" s="431">
        <v>1393414</v>
      </c>
      <c r="F17" s="431">
        <v>1378950</v>
      </c>
      <c r="G17" s="431">
        <v>1381864</v>
      </c>
      <c r="H17" s="431">
        <v>1380162</v>
      </c>
      <c r="I17" s="431">
        <v>1375433</v>
      </c>
      <c r="J17" s="431">
        <v>1384734</v>
      </c>
      <c r="K17" s="431">
        <v>1384214</v>
      </c>
      <c r="L17" s="431">
        <v>1356344</v>
      </c>
      <c r="M17" s="432">
        <v>1356364</v>
      </c>
    </row>
    <row r="18" spans="1:13" s="34" customFormat="1" ht="15" customHeight="1">
      <c r="A18" s="214" t="s">
        <v>912</v>
      </c>
      <c r="B18" s="430">
        <v>17822</v>
      </c>
      <c r="C18" s="431">
        <v>17254</v>
      </c>
      <c r="D18" s="431">
        <v>17612</v>
      </c>
      <c r="E18" s="431">
        <v>18602</v>
      </c>
      <c r="F18" s="431">
        <v>18304</v>
      </c>
      <c r="G18" s="431">
        <v>17828</v>
      </c>
      <c r="H18" s="431">
        <v>18305</v>
      </c>
      <c r="I18" s="431">
        <v>16612</v>
      </c>
      <c r="J18" s="431">
        <v>15989</v>
      </c>
      <c r="K18" s="431">
        <v>15570</v>
      </c>
      <c r="L18" s="431">
        <v>15441</v>
      </c>
      <c r="M18" s="432">
        <v>16936</v>
      </c>
    </row>
    <row r="19" spans="1:13" s="34" customFormat="1" ht="15" customHeight="1">
      <c r="A19" s="434" t="s">
        <v>913</v>
      </c>
      <c r="B19" s="418">
        <v>2488964</v>
      </c>
      <c r="C19" s="419">
        <v>2193746</v>
      </c>
      <c r="D19" s="419">
        <v>2131175</v>
      </c>
      <c r="E19" s="419">
        <v>2084526</v>
      </c>
      <c r="F19" s="419">
        <v>2045482</v>
      </c>
      <c r="G19" s="419">
        <v>2019563</v>
      </c>
      <c r="H19" s="419">
        <v>2010199</v>
      </c>
      <c r="I19" s="419">
        <v>1984452</v>
      </c>
      <c r="J19" s="419">
        <v>1967338</v>
      </c>
      <c r="K19" s="419">
        <v>1956261</v>
      </c>
      <c r="L19" s="419">
        <v>1907291</v>
      </c>
      <c r="M19" s="420">
        <v>1879626</v>
      </c>
    </row>
    <row r="20" spans="1:13" s="34" customFormat="1" ht="9" customHeight="1">
      <c r="A20" s="214"/>
      <c r="B20" s="421"/>
      <c r="C20" s="422"/>
      <c r="D20" s="422"/>
      <c r="E20" s="422"/>
      <c r="F20" s="422"/>
      <c r="G20" s="422"/>
      <c r="H20" s="422"/>
      <c r="I20" s="422"/>
      <c r="J20" s="422"/>
      <c r="K20" s="422"/>
      <c r="L20" s="422"/>
      <c r="M20" s="423"/>
    </row>
    <row r="21" spans="1:13" s="34" customFormat="1" ht="15" customHeight="1">
      <c r="A21" s="214" t="s">
        <v>914</v>
      </c>
      <c r="B21" s="424">
        <v>20000</v>
      </c>
      <c r="C21" s="425">
        <v>20000</v>
      </c>
      <c r="D21" s="425">
        <v>20000</v>
      </c>
      <c r="E21" s="425">
        <v>20000</v>
      </c>
      <c r="F21" s="425">
        <v>20000</v>
      </c>
      <c r="G21" s="425">
        <v>20000</v>
      </c>
      <c r="H21" s="425">
        <v>20000</v>
      </c>
      <c r="I21" s="425">
        <v>20000</v>
      </c>
      <c r="J21" s="425">
        <v>20000</v>
      </c>
      <c r="K21" s="425">
        <v>20000</v>
      </c>
      <c r="L21" s="425">
        <v>20000</v>
      </c>
      <c r="M21" s="426">
        <v>20000</v>
      </c>
    </row>
    <row r="22" spans="1:13" s="34" customFormat="1" ht="15" customHeight="1">
      <c r="A22" s="214" t="s">
        <v>915</v>
      </c>
      <c r="B22" s="430">
        <v>1700601</v>
      </c>
      <c r="C22" s="431">
        <v>1675364</v>
      </c>
      <c r="D22" s="431">
        <v>1650877</v>
      </c>
      <c r="E22" s="431">
        <v>1860544</v>
      </c>
      <c r="F22" s="431">
        <v>1855035</v>
      </c>
      <c r="G22" s="431">
        <v>1760778</v>
      </c>
      <c r="H22" s="431">
        <v>1824896</v>
      </c>
      <c r="I22" s="431">
        <v>1784855</v>
      </c>
      <c r="J22" s="431">
        <v>1758876</v>
      </c>
      <c r="K22" s="431">
        <v>1749479</v>
      </c>
      <c r="L22" s="431">
        <v>1773042</v>
      </c>
      <c r="M22" s="432">
        <v>1765348</v>
      </c>
    </row>
    <row r="23" spans="1:13" s="34" customFormat="1" ht="15" customHeight="1">
      <c r="A23" s="214" t="s">
        <v>916</v>
      </c>
      <c r="B23" s="430">
        <v>343828</v>
      </c>
      <c r="C23" s="431">
        <v>366103</v>
      </c>
      <c r="D23" s="431">
        <v>389999</v>
      </c>
      <c r="E23" s="431">
        <v>94569</v>
      </c>
      <c r="F23" s="431">
        <v>117616</v>
      </c>
      <c r="G23" s="431">
        <v>141115</v>
      </c>
      <c r="H23" s="431">
        <v>170945</v>
      </c>
      <c r="I23" s="431">
        <v>197186</v>
      </c>
      <c r="J23" s="431">
        <v>223854</v>
      </c>
      <c r="K23" s="431">
        <v>252717</v>
      </c>
      <c r="L23" s="431">
        <v>281458</v>
      </c>
      <c r="M23" s="432">
        <v>311465</v>
      </c>
    </row>
    <row r="24" spans="1:13" s="672" customFormat="1" ht="16.5" customHeight="1">
      <c r="A24" s="1021" t="s">
        <v>917</v>
      </c>
      <c r="B24" s="737">
        <v>2064429</v>
      </c>
      <c r="C24" s="738">
        <v>2061467</v>
      </c>
      <c r="D24" s="738">
        <v>2060876</v>
      </c>
      <c r="E24" s="738">
        <v>1975113</v>
      </c>
      <c r="F24" s="738">
        <v>1992651</v>
      </c>
      <c r="G24" s="738">
        <v>1921893</v>
      </c>
      <c r="H24" s="738">
        <v>2015841</v>
      </c>
      <c r="I24" s="738">
        <v>2002041</v>
      </c>
      <c r="J24" s="738">
        <v>2002730</v>
      </c>
      <c r="K24" s="738">
        <v>2022196</v>
      </c>
      <c r="L24" s="738">
        <v>2074500</v>
      </c>
      <c r="M24" s="739">
        <v>2096813</v>
      </c>
    </row>
    <row r="25" spans="1:13" s="34" customFormat="1" ht="9.75" customHeight="1">
      <c r="A25" s="435"/>
      <c r="B25" s="35"/>
      <c r="C25" s="35"/>
      <c r="D25" s="35"/>
      <c r="E25" s="35"/>
      <c r="F25" s="35"/>
      <c r="G25" s="35"/>
      <c r="H25" s="35"/>
      <c r="I25" s="35"/>
      <c r="J25" s="35"/>
      <c r="K25" s="35"/>
      <c r="L25" s="35"/>
      <c r="M25" s="35"/>
    </row>
    <row r="26" spans="1:13" s="34" customFormat="1" ht="15">
      <c r="A26" s="1016" t="s">
        <v>1131</v>
      </c>
      <c r="B26" s="436"/>
      <c r="C26" s="436"/>
      <c r="D26" s="436"/>
      <c r="E26" s="436"/>
      <c r="F26" s="436"/>
      <c r="G26" s="436"/>
      <c r="H26" s="436"/>
      <c r="I26" s="436"/>
      <c r="J26" s="436"/>
      <c r="K26" s="436"/>
      <c r="L26" s="436"/>
      <c r="M26" s="436"/>
    </row>
    <row r="27" spans="1:13" s="34" customFormat="1" ht="15">
      <c r="A27" s="437"/>
      <c r="B27" s="436"/>
      <c r="C27" s="436"/>
      <c r="D27" s="436"/>
      <c r="E27" s="436"/>
      <c r="F27" s="436"/>
      <c r="G27" s="436"/>
      <c r="H27" s="436"/>
      <c r="I27" s="436"/>
      <c r="J27" s="436"/>
      <c r="K27" s="436"/>
      <c r="L27" s="436"/>
      <c r="M27" s="436"/>
    </row>
    <row r="28" spans="1:13" s="34" customFormat="1" ht="15">
      <c r="A28" s="35"/>
      <c r="B28" s="436"/>
      <c r="C28" s="436"/>
      <c r="D28" s="436"/>
      <c r="E28" s="436"/>
      <c r="F28" s="436"/>
      <c r="G28" s="436"/>
      <c r="H28" s="436"/>
      <c r="I28" s="436"/>
      <c r="J28" s="436"/>
      <c r="K28" s="436"/>
      <c r="L28" s="436"/>
      <c r="M28" s="436"/>
    </row>
    <row r="29" spans="1:13" s="34" customFormat="1" ht="12.75">
      <c r="A29" s="35"/>
      <c r="B29" s="35"/>
      <c r="C29" s="35"/>
      <c r="D29" s="35"/>
      <c r="E29" s="35"/>
      <c r="F29" s="35"/>
      <c r="G29" s="35"/>
      <c r="H29" s="35"/>
      <c r="I29" s="35"/>
      <c r="J29" s="35"/>
      <c r="K29" s="35"/>
      <c r="L29" s="35"/>
      <c r="M29" s="35"/>
    </row>
    <row r="30" spans="1:13" s="34" customFormat="1" ht="12.75">
      <c r="A30" s="35"/>
      <c r="B30" s="35"/>
      <c r="C30" s="35"/>
      <c r="D30" s="35"/>
      <c r="E30" s="35"/>
      <c r="F30" s="35"/>
      <c r="G30" s="35"/>
      <c r="H30" s="35"/>
      <c r="I30" s="35"/>
      <c r="J30" s="35"/>
      <c r="K30" s="35"/>
      <c r="L30" s="35"/>
      <c r="M30" s="35"/>
    </row>
    <row r="31" spans="1:13" s="34" customFormat="1" ht="12.75">
      <c r="A31" s="35"/>
      <c r="B31" s="35"/>
      <c r="C31" s="35"/>
      <c r="D31" s="35"/>
      <c r="E31" s="35"/>
      <c r="F31" s="35"/>
      <c r="G31" s="35"/>
      <c r="H31" s="35"/>
      <c r="I31" s="35"/>
      <c r="J31" s="35"/>
      <c r="K31" s="35"/>
      <c r="L31" s="35"/>
      <c r="M31" s="35"/>
    </row>
    <row r="32" spans="1:13" s="34" customFormat="1" ht="12.75">
      <c r="A32" s="35"/>
      <c r="B32" s="35"/>
      <c r="C32" s="35"/>
      <c r="D32" s="35"/>
      <c r="E32" s="35"/>
      <c r="F32" s="35"/>
      <c r="G32" s="35"/>
      <c r="H32" s="35"/>
      <c r="I32" s="35"/>
      <c r="J32" s="35"/>
      <c r="K32" s="35"/>
      <c r="L32" s="35"/>
      <c r="M32" s="35"/>
    </row>
    <row r="33" spans="1:13" s="34" customFormat="1" ht="12.75">
      <c r="A33" s="35"/>
      <c r="B33" s="35"/>
      <c r="C33" s="35"/>
      <c r="D33" s="35"/>
      <c r="E33" s="35"/>
      <c r="F33" s="35"/>
      <c r="G33" s="35"/>
      <c r="H33" s="35"/>
      <c r="I33" s="35"/>
      <c r="J33" s="35"/>
      <c r="K33" s="35"/>
      <c r="L33" s="35"/>
      <c r="M33" s="35"/>
    </row>
    <row r="34" spans="1:13" s="34" customFormat="1" ht="12.75">
      <c r="A34" s="35"/>
      <c r="B34" s="35"/>
      <c r="C34" s="35"/>
      <c r="D34" s="35"/>
      <c r="E34" s="35"/>
      <c r="F34" s="35"/>
      <c r="G34" s="35"/>
      <c r="H34" s="35"/>
      <c r="I34" s="35"/>
      <c r="J34" s="35"/>
      <c r="K34" s="35"/>
      <c r="L34" s="35"/>
      <c r="M34" s="35"/>
    </row>
    <row r="35" spans="1:13" s="34" customFormat="1" ht="12.75">
      <c r="A35" s="35"/>
      <c r="B35" s="35"/>
      <c r="C35" s="35"/>
      <c r="D35" s="35"/>
      <c r="E35" s="35"/>
      <c r="F35" s="35"/>
      <c r="G35" s="35"/>
      <c r="H35" s="35"/>
      <c r="I35" s="35"/>
      <c r="J35" s="35"/>
      <c r="K35" s="35"/>
      <c r="L35" s="35"/>
      <c r="M35" s="35"/>
    </row>
    <row r="36" spans="1:13" s="34" customFormat="1" ht="12.75">
      <c r="A36" s="35"/>
      <c r="B36" s="35"/>
      <c r="C36" s="35"/>
      <c r="D36" s="35"/>
      <c r="E36" s="35"/>
      <c r="F36" s="35"/>
      <c r="G36" s="35"/>
      <c r="H36" s="35"/>
      <c r="I36" s="35"/>
      <c r="J36" s="35"/>
      <c r="K36" s="35"/>
      <c r="L36" s="35"/>
      <c r="M36" s="35"/>
    </row>
    <row r="37" spans="1:13" s="34" customFormat="1" ht="12.75">
      <c r="A37" s="35"/>
      <c r="B37" s="35"/>
      <c r="C37" s="35"/>
      <c r="D37" s="35"/>
      <c r="E37" s="35"/>
      <c r="F37" s="35"/>
      <c r="G37" s="35"/>
      <c r="H37" s="35"/>
      <c r="I37" s="35"/>
      <c r="J37" s="35"/>
      <c r="K37" s="35"/>
      <c r="L37" s="35"/>
      <c r="M37" s="35"/>
    </row>
    <row r="38" spans="1:13" s="34" customFormat="1" ht="12.75">
      <c r="A38" s="35"/>
      <c r="B38" s="35"/>
      <c r="C38" s="35"/>
      <c r="D38" s="35"/>
      <c r="E38" s="35"/>
      <c r="F38" s="35"/>
      <c r="G38" s="35"/>
      <c r="H38" s="35"/>
      <c r="I38" s="35"/>
      <c r="J38" s="35"/>
      <c r="K38" s="35"/>
      <c r="L38" s="35"/>
      <c r="M38" s="35"/>
    </row>
    <row r="39" spans="1:13" s="34" customFormat="1" ht="12.75">
      <c r="A39" s="35"/>
      <c r="B39" s="35"/>
      <c r="C39" s="35"/>
      <c r="D39" s="35"/>
      <c r="E39" s="35"/>
      <c r="F39" s="35"/>
      <c r="G39" s="35"/>
      <c r="H39" s="35"/>
      <c r="I39" s="35"/>
      <c r="J39" s="35"/>
      <c r="K39" s="35"/>
      <c r="L39" s="35"/>
      <c r="M39" s="35"/>
    </row>
    <row r="40" spans="1:13" s="34" customFormat="1" ht="12.75">
      <c r="A40" s="35"/>
      <c r="B40" s="35"/>
      <c r="C40" s="35"/>
      <c r="D40" s="35"/>
      <c r="E40" s="35"/>
      <c r="F40" s="35"/>
      <c r="G40" s="35"/>
      <c r="H40" s="35"/>
      <c r="I40" s="35"/>
      <c r="J40" s="35"/>
      <c r="K40" s="35"/>
      <c r="L40" s="35"/>
      <c r="M40" s="35"/>
    </row>
    <row r="41" spans="1:13" s="34" customFormat="1" ht="12.75">
      <c r="A41" s="35"/>
      <c r="B41" s="35"/>
      <c r="C41" s="35"/>
      <c r="D41" s="35"/>
      <c r="E41" s="35"/>
      <c r="F41" s="35"/>
      <c r="G41" s="35"/>
      <c r="H41" s="35"/>
      <c r="I41" s="35"/>
      <c r="J41" s="35"/>
      <c r="K41" s="35"/>
      <c r="L41" s="35"/>
      <c r="M41" s="35"/>
    </row>
    <row r="42" spans="1:13" s="34" customFormat="1" ht="12.75">
      <c r="A42" s="35"/>
      <c r="B42" s="35"/>
      <c r="C42" s="35"/>
      <c r="D42" s="35"/>
      <c r="E42" s="35"/>
      <c r="F42" s="35"/>
      <c r="G42" s="35"/>
      <c r="H42" s="35"/>
      <c r="I42" s="35"/>
      <c r="J42" s="35"/>
      <c r="K42" s="35"/>
      <c r="L42" s="35"/>
      <c r="M42" s="35"/>
    </row>
    <row r="43" spans="1:13" s="34" customFormat="1" ht="12.75">
      <c r="A43" s="35"/>
      <c r="B43" s="35"/>
      <c r="C43" s="35"/>
      <c r="D43" s="35"/>
      <c r="E43" s="35"/>
      <c r="F43" s="35"/>
      <c r="G43" s="35"/>
      <c r="H43" s="35"/>
      <c r="I43" s="35"/>
      <c r="J43" s="35"/>
      <c r="K43" s="35"/>
      <c r="L43" s="35"/>
      <c r="M43" s="35"/>
    </row>
    <row r="44" spans="1:13" s="34" customFormat="1" ht="12.75">
      <c r="A44" s="35"/>
      <c r="B44" s="35"/>
      <c r="C44" s="35"/>
      <c r="D44" s="35"/>
      <c r="E44" s="35"/>
      <c r="F44" s="35"/>
      <c r="G44" s="35"/>
      <c r="H44" s="35"/>
      <c r="I44" s="35"/>
      <c r="J44" s="35"/>
      <c r="K44" s="35"/>
      <c r="L44" s="35"/>
      <c r="M44" s="35"/>
    </row>
    <row r="45" spans="1:13" s="34" customFormat="1" ht="12.75">
      <c r="A45" s="35"/>
      <c r="B45" s="35"/>
      <c r="C45" s="35"/>
      <c r="D45" s="35"/>
      <c r="E45" s="35"/>
      <c r="F45" s="35"/>
      <c r="G45" s="35"/>
      <c r="H45" s="35"/>
      <c r="I45" s="35"/>
      <c r="J45" s="35"/>
      <c r="K45" s="35"/>
      <c r="L45" s="35"/>
      <c r="M45" s="35"/>
    </row>
    <row r="46" spans="1:13" s="34" customFormat="1" ht="12.75">
      <c r="A46" s="35"/>
      <c r="B46" s="35"/>
      <c r="C46" s="35"/>
      <c r="D46" s="35"/>
      <c r="E46" s="35"/>
      <c r="F46" s="35"/>
      <c r="G46" s="35"/>
      <c r="H46" s="35"/>
      <c r="I46" s="35"/>
      <c r="J46" s="35"/>
      <c r="K46" s="35"/>
      <c r="L46" s="35"/>
      <c r="M46" s="35"/>
    </row>
    <row r="47" spans="1:13" s="34" customFormat="1" ht="12.75">
      <c r="A47" s="35"/>
      <c r="B47" s="35"/>
      <c r="C47" s="35"/>
      <c r="D47" s="35"/>
      <c r="E47" s="35"/>
      <c r="F47" s="35"/>
      <c r="G47" s="35"/>
      <c r="H47" s="35"/>
      <c r="I47" s="35"/>
      <c r="J47" s="35"/>
      <c r="K47" s="35"/>
      <c r="L47" s="35"/>
      <c r="M47" s="35"/>
    </row>
    <row r="48" spans="1:13" s="34" customFormat="1" ht="12.75">
      <c r="A48" s="35"/>
      <c r="B48" s="35"/>
      <c r="C48" s="35"/>
      <c r="D48" s="35"/>
      <c r="E48" s="35"/>
      <c r="F48" s="35"/>
      <c r="G48" s="35"/>
      <c r="H48" s="35"/>
      <c r="I48" s="35"/>
      <c r="J48" s="35"/>
      <c r="K48" s="35"/>
      <c r="L48" s="35"/>
      <c r="M48" s="35"/>
    </row>
    <row r="49" spans="1:13" s="34" customFormat="1" ht="12.75">
      <c r="A49" s="35"/>
      <c r="B49" s="35"/>
      <c r="C49" s="35"/>
      <c r="D49" s="35"/>
      <c r="E49" s="35"/>
      <c r="F49" s="35"/>
      <c r="G49" s="35"/>
      <c r="H49" s="35"/>
      <c r="I49" s="35"/>
      <c r="J49" s="35"/>
      <c r="K49" s="35"/>
      <c r="L49" s="35"/>
      <c r="M49" s="35"/>
    </row>
    <row r="50" spans="1:13" s="34" customFormat="1" ht="12.75">
      <c r="A50" s="35"/>
      <c r="B50" s="35"/>
      <c r="C50" s="35"/>
      <c r="D50" s="35"/>
      <c r="E50" s="35"/>
      <c r="F50" s="35"/>
      <c r="G50" s="35"/>
      <c r="H50" s="35"/>
      <c r="I50" s="35"/>
      <c r="J50" s="35"/>
      <c r="K50" s="35"/>
      <c r="L50" s="35"/>
      <c r="M50" s="35"/>
    </row>
    <row r="51" spans="1:13" s="34" customFormat="1" ht="12.75">
      <c r="A51" s="35"/>
      <c r="B51" s="35"/>
      <c r="C51" s="35"/>
      <c r="D51" s="35"/>
      <c r="E51" s="35"/>
      <c r="F51" s="35"/>
      <c r="G51" s="35"/>
      <c r="H51" s="35"/>
      <c r="I51" s="35"/>
      <c r="J51" s="35"/>
      <c r="K51" s="35"/>
      <c r="L51" s="35"/>
      <c r="M51" s="35"/>
    </row>
    <row r="52" spans="1:13" s="34" customFormat="1" ht="12.75">
      <c r="A52" s="35"/>
      <c r="B52" s="35"/>
      <c r="C52" s="35"/>
      <c r="D52" s="35"/>
      <c r="E52" s="35"/>
      <c r="F52" s="35"/>
      <c r="G52" s="35"/>
      <c r="H52" s="35"/>
      <c r="I52" s="35"/>
      <c r="J52" s="35"/>
      <c r="K52" s="35"/>
      <c r="L52" s="35"/>
      <c r="M52" s="35"/>
    </row>
    <row r="53" spans="1:13" s="34" customFormat="1" ht="12.75">
      <c r="A53" s="35"/>
      <c r="B53" s="35"/>
      <c r="C53" s="35"/>
      <c r="D53" s="35"/>
      <c r="E53" s="35"/>
      <c r="F53" s="35"/>
      <c r="G53" s="35"/>
      <c r="H53" s="35"/>
      <c r="I53" s="35"/>
      <c r="J53" s="35"/>
      <c r="K53" s="35"/>
      <c r="L53" s="35"/>
      <c r="M53" s="35"/>
    </row>
  </sheetData>
  <printOptions/>
  <pageMargins left="0.7874015748031497" right="0.7874015748031497" top="0.7874015748031497" bottom="0.7874015748031497" header="0.07874015748031496"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D197"/>
  <sheetViews>
    <sheetView view="pageBreakPreview" zoomScale="75" zoomScaleSheetLayoutView="75" workbookViewId="0" topLeftCell="A1">
      <pane xSplit="1" ySplit="4" topLeftCell="B5" activePane="bottomRight" state="frozen"/>
      <selection pane="topLeft" activeCell="A1" sqref="A1"/>
      <selection pane="topRight" activeCell="B1" sqref="B1"/>
      <selection pane="bottomLeft" activeCell="A8" sqref="A8"/>
      <selection pane="bottomRight" activeCell="A1" sqref="A1"/>
    </sheetView>
  </sheetViews>
  <sheetFormatPr defaultColWidth="9.00390625" defaultRowHeight="12.75"/>
  <cols>
    <col min="1" max="1" width="54.125" style="832" customWidth="1"/>
    <col min="2" max="4" width="18.375" style="651" customWidth="1"/>
    <col min="5" max="5" width="3.125" style="651" customWidth="1"/>
    <col min="6" max="16384" width="9.125" style="651" customWidth="1"/>
  </cols>
  <sheetData>
    <row r="1" spans="1:4" ht="22.5" customHeight="1">
      <c r="A1" s="860" t="s">
        <v>657</v>
      </c>
      <c r="B1" s="860"/>
      <c r="C1" s="860"/>
      <c r="D1" s="860"/>
    </row>
    <row r="2" spans="1:4" ht="9" customHeight="1">
      <c r="A2" s="861"/>
      <c r="B2" s="653"/>
      <c r="C2" s="653"/>
      <c r="D2" s="653"/>
    </row>
    <row r="3" spans="1:4" s="34" customFormat="1" ht="17.25" customHeight="1">
      <c r="A3" s="1331" t="s">
        <v>769</v>
      </c>
      <c r="B3" s="1333" t="s">
        <v>770</v>
      </c>
      <c r="C3" s="1334"/>
      <c r="D3" s="1335"/>
    </row>
    <row r="4" spans="1:4" s="657" customFormat="1" ht="17.25" customHeight="1">
      <c r="A4" s="1332"/>
      <c r="B4" s="1228">
        <v>2004</v>
      </c>
      <c r="C4" s="1228">
        <v>2005</v>
      </c>
      <c r="D4" s="1228">
        <v>2006</v>
      </c>
    </row>
    <row r="5" spans="1:4" s="657" customFormat="1" ht="7.5" customHeight="1">
      <c r="A5" s="864"/>
      <c r="B5" s="658"/>
      <c r="C5" s="658"/>
      <c r="D5" s="659"/>
    </row>
    <row r="6" spans="1:4" s="34" customFormat="1" ht="13.5" customHeight="1">
      <c r="A6" s="833" t="s">
        <v>54</v>
      </c>
      <c r="C6" s="660"/>
      <c r="D6" s="165"/>
    </row>
    <row r="7" spans="1:4" s="34" customFormat="1" ht="7.5" customHeight="1">
      <c r="A7" s="834"/>
      <c r="B7" s="422"/>
      <c r="C7" s="300"/>
      <c r="D7" s="165"/>
    </row>
    <row r="8" spans="1:4" s="34" customFormat="1" ht="12.75">
      <c r="A8" s="835" t="s">
        <v>55</v>
      </c>
      <c r="B8" s="871">
        <v>32437.092</v>
      </c>
      <c r="C8" s="871">
        <v>35220.41</v>
      </c>
      <c r="D8" s="661">
        <v>39971.518</v>
      </c>
    </row>
    <row r="9" spans="1:4" s="34" customFormat="1" ht="12.75">
      <c r="A9" s="835" t="s">
        <v>56</v>
      </c>
      <c r="B9" s="867">
        <v>4.8</v>
      </c>
      <c r="C9" s="867">
        <v>5.3</v>
      </c>
      <c r="D9" s="663">
        <v>6</v>
      </c>
    </row>
    <row r="10" spans="1:4" s="34" customFormat="1" ht="12.75">
      <c r="A10" s="836" t="s">
        <v>57</v>
      </c>
      <c r="B10" s="871">
        <v>38822.636</v>
      </c>
      <c r="C10" s="872">
        <v>42797.407</v>
      </c>
      <c r="D10" s="661">
        <v>49090.605</v>
      </c>
    </row>
    <row r="11" spans="1:4" s="34" customFormat="1" ht="12.75">
      <c r="A11" s="836" t="s">
        <v>58</v>
      </c>
      <c r="B11" s="867">
        <v>6.6</v>
      </c>
      <c r="C11" s="867">
        <v>6.2</v>
      </c>
      <c r="D11" s="663">
        <v>6.1</v>
      </c>
    </row>
    <row r="12" spans="1:4" s="34" customFormat="1" ht="12.75">
      <c r="A12" s="837" t="s">
        <v>59</v>
      </c>
      <c r="B12" s="871">
        <v>34069.79</v>
      </c>
      <c r="C12" s="871">
        <v>37742.097</v>
      </c>
      <c r="D12" s="661">
        <v>42494.959</v>
      </c>
    </row>
    <row r="13" spans="1:4" s="34" customFormat="1" ht="12.75">
      <c r="A13" s="837" t="s">
        <v>60</v>
      </c>
      <c r="B13" s="871">
        <v>8975.745</v>
      </c>
      <c r="C13" s="871">
        <v>11970.649</v>
      </c>
      <c r="D13" s="661">
        <v>15670.751</v>
      </c>
    </row>
    <row r="14" spans="1:4" s="34" customFormat="1" ht="12.75">
      <c r="A14" s="837" t="s">
        <v>61</v>
      </c>
      <c r="B14" s="871">
        <v>22123.042</v>
      </c>
      <c r="C14" s="871">
        <v>25765.854</v>
      </c>
      <c r="D14" s="661">
        <v>31420.432</v>
      </c>
    </row>
    <row r="15" spans="1:4" s="34" customFormat="1" ht="12.75">
      <c r="A15" s="837" t="s">
        <v>62</v>
      </c>
      <c r="B15" s="871">
        <v>26603.075</v>
      </c>
      <c r="C15" s="871">
        <v>32692.326</v>
      </c>
      <c r="D15" s="661">
        <v>40740.774</v>
      </c>
    </row>
    <row r="16" spans="1:4" s="34" customFormat="1" ht="7.5" customHeight="1">
      <c r="A16" s="838"/>
      <c r="B16" s="873"/>
      <c r="C16" s="422"/>
      <c r="D16" s="664"/>
    </row>
    <row r="17" spans="1:4" s="34" customFormat="1" ht="12.75">
      <c r="A17" s="839" t="s">
        <v>63</v>
      </c>
      <c r="B17" s="869">
        <v>5.1</v>
      </c>
      <c r="C17" s="869">
        <v>3.8</v>
      </c>
      <c r="D17" s="664">
        <v>8.1</v>
      </c>
    </row>
    <row r="18" spans="1:4" s="34" customFormat="1" ht="12.75">
      <c r="A18" s="840" t="s">
        <v>772</v>
      </c>
      <c r="B18" s="874">
        <v>3.9771789048458857</v>
      </c>
      <c r="C18" s="867">
        <v>6.453491316015999</v>
      </c>
      <c r="D18" s="664">
        <v>6.5</v>
      </c>
    </row>
    <row r="19" spans="1:4" s="34" customFormat="1" ht="12.75">
      <c r="A19" s="840" t="s">
        <v>773</v>
      </c>
      <c r="B19" s="874">
        <v>3.9771789048458857</v>
      </c>
      <c r="C19" s="867">
        <v>6.453491316015999</v>
      </c>
      <c r="D19" s="664">
        <v>6.5</v>
      </c>
    </row>
    <row r="20" spans="1:4" s="34" customFormat="1" ht="12.75">
      <c r="A20" s="840" t="s">
        <v>774</v>
      </c>
      <c r="B20" s="874">
        <v>6.1</v>
      </c>
      <c r="C20" s="867">
        <v>5</v>
      </c>
      <c r="D20" s="664">
        <v>7.3</v>
      </c>
    </row>
    <row r="21" spans="1:4" s="34" customFormat="1" ht="12.75">
      <c r="A21" s="838" t="s">
        <v>771</v>
      </c>
      <c r="B21" s="874">
        <v>4</v>
      </c>
      <c r="C21" s="867">
        <v>7.4</v>
      </c>
      <c r="D21" s="664">
        <v>6.1</v>
      </c>
    </row>
    <row r="22" spans="1:4" s="34" customFormat="1" ht="12.75">
      <c r="A22" s="840" t="s">
        <v>775</v>
      </c>
      <c r="B22" s="874">
        <v>4</v>
      </c>
      <c r="C22" s="867">
        <v>7.4</v>
      </c>
      <c r="D22" s="664">
        <v>6.1</v>
      </c>
    </row>
    <row r="23" spans="1:4" s="34" customFormat="1" ht="12.75">
      <c r="A23" s="838" t="s">
        <v>776</v>
      </c>
      <c r="B23" s="874">
        <v>6.1</v>
      </c>
      <c r="C23" s="867">
        <v>6</v>
      </c>
      <c r="D23" s="664">
        <v>7.4</v>
      </c>
    </row>
    <row r="24" spans="1:4" s="34" customFormat="1" ht="12.75">
      <c r="A24" s="840" t="s">
        <v>777</v>
      </c>
      <c r="B24" s="875" t="s">
        <v>653</v>
      </c>
      <c r="C24" s="875" t="s">
        <v>653</v>
      </c>
      <c r="D24" s="666">
        <v>9.3</v>
      </c>
    </row>
    <row r="25" spans="1:4" s="34" customFormat="1" ht="12.75">
      <c r="A25" s="840" t="s">
        <v>778</v>
      </c>
      <c r="B25" s="874">
        <v>5.1</v>
      </c>
      <c r="C25" s="875">
        <v>9.6</v>
      </c>
      <c r="D25" s="666">
        <v>8</v>
      </c>
    </row>
    <row r="26" spans="1:4" s="34" customFormat="1" ht="12.75">
      <c r="A26" s="840" t="s">
        <v>779</v>
      </c>
      <c r="B26" s="875" t="s">
        <v>653</v>
      </c>
      <c r="C26" s="875" t="s">
        <v>653</v>
      </c>
      <c r="D26" s="666">
        <v>11.8</v>
      </c>
    </row>
    <row r="27" spans="1:4" s="34" customFormat="1" ht="12.75">
      <c r="A27" s="840" t="s">
        <v>64</v>
      </c>
      <c r="B27" s="876">
        <v>0.6</v>
      </c>
      <c r="C27" s="874">
        <v>-1</v>
      </c>
      <c r="D27" s="667">
        <v>2</v>
      </c>
    </row>
    <row r="28" spans="1:4" s="34" customFormat="1" ht="24.75" customHeight="1">
      <c r="A28" s="838" t="s">
        <v>65</v>
      </c>
      <c r="B28" s="867">
        <v>6.599999999999994</v>
      </c>
      <c r="C28" s="875">
        <v>7.2</v>
      </c>
      <c r="D28" s="663">
        <v>12</v>
      </c>
    </row>
    <row r="29" spans="1:4" s="34" customFormat="1" ht="24.75" customHeight="1">
      <c r="A29" s="838" t="s">
        <v>66</v>
      </c>
      <c r="B29" s="867">
        <v>6</v>
      </c>
      <c r="C29" s="875">
        <v>8.3</v>
      </c>
      <c r="D29" s="663">
        <v>9.8</v>
      </c>
    </row>
    <row r="30" spans="1:4" s="34" customFormat="1" ht="7.5" customHeight="1">
      <c r="A30" s="841"/>
      <c r="B30" s="422"/>
      <c r="C30" s="422"/>
      <c r="D30" s="664"/>
    </row>
    <row r="31" spans="1:4" s="34" customFormat="1" ht="12.75">
      <c r="A31" s="840" t="s">
        <v>780</v>
      </c>
      <c r="B31" s="871">
        <v>2183.464</v>
      </c>
      <c r="C31" s="871">
        <v>2233.988</v>
      </c>
      <c r="D31" s="661">
        <v>2247.232</v>
      </c>
    </row>
    <row r="32" spans="1:4" s="34" customFormat="1" ht="12.75">
      <c r="A32" s="840" t="s">
        <v>781</v>
      </c>
      <c r="B32" s="871">
        <v>450.566</v>
      </c>
      <c r="C32" s="871">
        <v>397.34</v>
      </c>
      <c r="D32" s="668">
        <v>337.796</v>
      </c>
    </row>
    <row r="33" spans="1:4" s="34" customFormat="1" ht="12.75">
      <c r="A33" s="835" t="s">
        <v>782</v>
      </c>
      <c r="B33" s="869">
        <v>12.16</v>
      </c>
      <c r="C33" s="869">
        <v>10.73</v>
      </c>
      <c r="D33" s="663">
        <v>9.12</v>
      </c>
    </row>
    <row r="34" spans="1:4" s="34" customFormat="1" ht="12.75">
      <c r="A34" s="838" t="s">
        <v>67</v>
      </c>
      <c r="B34" s="871">
        <v>292.42</v>
      </c>
      <c r="C34" s="871">
        <v>323.75</v>
      </c>
      <c r="D34" s="664">
        <v>349</v>
      </c>
    </row>
    <row r="35" spans="1:4" s="34" customFormat="1" ht="12.75">
      <c r="A35" s="835" t="s">
        <v>68</v>
      </c>
      <c r="B35" s="871">
        <v>4989.31149220534</v>
      </c>
      <c r="C35" s="871">
        <v>5529.452546509163</v>
      </c>
      <c r="D35" s="661">
        <v>6376.214764996064</v>
      </c>
    </row>
    <row r="36" spans="1:4" s="34" customFormat="1" ht="7.5" customHeight="1">
      <c r="A36" s="841"/>
      <c r="B36" s="300"/>
      <c r="C36" s="660"/>
      <c r="D36" s="669"/>
    </row>
    <row r="37" spans="1:4" s="34" customFormat="1" ht="13.5" customHeight="1">
      <c r="A37" s="833" t="s">
        <v>783</v>
      </c>
      <c r="B37" s="300"/>
      <c r="C37" s="660"/>
      <c r="D37" s="669"/>
    </row>
    <row r="38" spans="1:4" s="34" customFormat="1" ht="7.5" customHeight="1">
      <c r="A38" s="834"/>
      <c r="B38" s="300"/>
      <c r="C38" s="660"/>
      <c r="D38" s="669"/>
    </row>
    <row r="39" spans="1:4" s="34" customFormat="1" ht="12.75">
      <c r="A39" s="842" t="s">
        <v>69</v>
      </c>
      <c r="B39" s="300"/>
      <c r="C39" s="660"/>
      <c r="D39" s="669"/>
    </row>
    <row r="40" spans="1:4" s="34" customFormat="1" ht="7.5" customHeight="1">
      <c r="A40" s="843"/>
      <c r="B40" s="300"/>
      <c r="C40" s="660"/>
      <c r="D40" s="669"/>
    </row>
    <row r="41" spans="1:4" s="34" customFormat="1" ht="12.75">
      <c r="A41" s="214"/>
      <c r="B41" s="300"/>
      <c r="C41" s="862" t="s">
        <v>70</v>
      </c>
      <c r="D41" s="669"/>
    </row>
    <row r="42" spans="1:4" s="34" customFormat="1" ht="12.75">
      <c r="A42" s="840" t="s">
        <v>71</v>
      </c>
      <c r="B42" s="869">
        <v>15855.3734</v>
      </c>
      <c r="C42" s="869">
        <v>18012</v>
      </c>
      <c r="D42" s="670">
        <v>20034</v>
      </c>
    </row>
    <row r="43" spans="1:4" s="34" customFormat="1" ht="12.75">
      <c r="A43" s="840" t="s">
        <v>72</v>
      </c>
      <c r="B43" s="869">
        <v>12778.4856</v>
      </c>
      <c r="C43" s="869">
        <v>14483.7</v>
      </c>
      <c r="D43" s="670">
        <v>16326</v>
      </c>
    </row>
    <row r="44" spans="1:4" s="34" customFormat="1" ht="12.75">
      <c r="A44" s="840" t="s">
        <v>73</v>
      </c>
      <c r="B44" s="869">
        <v>3076.8878</v>
      </c>
      <c r="C44" s="869">
        <v>3528.3</v>
      </c>
      <c r="D44" s="670">
        <v>3708</v>
      </c>
    </row>
    <row r="45" spans="1:4" s="34" customFormat="1" ht="12.75">
      <c r="A45" s="840" t="s">
        <v>83</v>
      </c>
      <c r="B45" s="869">
        <v>15198.9378</v>
      </c>
      <c r="C45" s="869">
        <v>16678.2</v>
      </c>
      <c r="D45" s="670">
        <v>18286.4</v>
      </c>
    </row>
    <row r="46" spans="1:4" s="34" customFormat="1" ht="12.75">
      <c r="A46" s="840" t="s">
        <v>84</v>
      </c>
      <c r="B46" s="869">
        <v>697.4292</v>
      </c>
      <c r="C46" s="869">
        <v>685.6</v>
      </c>
      <c r="D46" s="670">
        <v>640.2</v>
      </c>
    </row>
    <row r="47" spans="1:4" s="34" customFormat="1" ht="12.75">
      <c r="A47" s="840" t="s">
        <v>85</v>
      </c>
      <c r="B47" s="869">
        <v>14501.5086</v>
      </c>
      <c r="C47" s="869">
        <v>15992.6</v>
      </c>
      <c r="D47" s="670">
        <v>17646.2</v>
      </c>
    </row>
    <row r="48" spans="1:4" s="34" customFormat="1" ht="12.75">
      <c r="A48" s="840" t="s">
        <v>86</v>
      </c>
      <c r="B48" s="869">
        <v>1353.8648</v>
      </c>
      <c r="C48" s="869">
        <v>2019.3</v>
      </c>
      <c r="D48" s="670">
        <v>2387.8</v>
      </c>
    </row>
    <row r="49" spans="1:4" s="34" customFormat="1" ht="12.75">
      <c r="A49" s="840" t="s">
        <v>87</v>
      </c>
      <c r="B49" s="869">
        <v>656.4356</v>
      </c>
      <c r="C49" s="869">
        <v>1333.7</v>
      </c>
      <c r="D49" s="670">
        <v>1747.6</v>
      </c>
    </row>
    <row r="50" spans="1:4" s="34" customFormat="1" ht="12.75">
      <c r="A50" s="840" t="s">
        <v>88</v>
      </c>
      <c r="B50" s="869">
        <v>15559.018816</v>
      </c>
      <c r="C50" s="869">
        <v>13386.482852</v>
      </c>
      <c r="D50" s="670">
        <v>12119.887344</v>
      </c>
    </row>
    <row r="51" spans="1:4" s="34" customFormat="1" ht="7.5" customHeight="1">
      <c r="A51" s="838"/>
      <c r="B51" s="665"/>
      <c r="C51" s="665"/>
      <c r="D51" s="670"/>
    </row>
    <row r="52" spans="1:4" s="34" customFormat="1" ht="12.75">
      <c r="A52" s="214"/>
      <c r="B52" s="300"/>
      <c r="C52" s="862" t="s">
        <v>784</v>
      </c>
      <c r="D52" s="670"/>
    </row>
    <row r="53" spans="1:4" s="34" customFormat="1" ht="12.75">
      <c r="A53" s="840" t="s">
        <v>71</v>
      </c>
      <c r="B53" s="869">
        <v>40.8405379789255</v>
      </c>
      <c r="C53" s="869">
        <v>42.08666193257923</v>
      </c>
      <c r="D53" s="670">
        <v>40.81025279684371</v>
      </c>
    </row>
    <row r="54" spans="1:4" s="34" customFormat="1" ht="12.75">
      <c r="A54" s="840" t="s">
        <v>72</v>
      </c>
      <c r="B54" s="869">
        <v>32.915038535765575</v>
      </c>
      <c r="C54" s="869">
        <v>33.84247087679868</v>
      </c>
      <c r="D54" s="670">
        <v>33.25687267451684</v>
      </c>
    </row>
    <row r="55" spans="1:4" s="34" customFormat="1" ht="12.75">
      <c r="A55" s="840" t="s">
        <v>73</v>
      </c>
      <c r="B55" s="869">
        <v>7.925499443159914</v>
      </c>
      <c r="C55" s="869">
        <v>8.244191055780552</v>
      </c>
      <c r="D55" s="670">
        <v>7.5533801223268675</v>
      </c>
    </row>
    <row r="56" spans="1:4" s="34" customFormat="1" ht="12.75">
      <c r="A56" s="840" t="s">
        <v>83</v>
      </c>
      <c r="B56" s="869">
        <v>39.14968009900204</v>
      </c>
      <c r="C56" s="869">
        <v>38.97011797934394</v>
      </c>
      <c r="D56" s="670">
        <v>37.25030481901781</v>
      </c>
    </row>
    <row r="57" spans="1:4" s="34" customFormat="1" ht="12.75">
      <c r="A57" s="840" t="s">
        <v>84</v>
      </c>
      <c r="B57" s="869">
        <v>1.796449885577064</v>
      </c>
      <c r="C57" s="869">
        <v>1.6019662125791874</v>
      </c>
      <c r="D57" s="670">
        <v>1.3041191894049788</v>
      </c>
    </row>
    <row r="58" spans="1:4" s="34" customFormat="1" ht="12.75">
      <c r="A58" s="840" t="s">
        <v>85</v>
      </c>
      <c r="B58" s="869">
        <v>37.35323021342497</v>
      </c>
      <c r="C58" s="869">
        <v>37.368151766764754</v>
      </c>
      <c r="D58" s="670">
        <v>35.946185629612835</v>
      </c>
    </row>
    <row r="59" spans="1:4" s="34" customFormat="1" ht="12.75">
      <c r="A59" s="840" t="s">
        <v>86</v>
      </c>
      <c r="B59" s="869">
        <v>3.4873077655005194</v>
      </c>
      <c r="C59" s="869">
        <v>4.718276506798649</v>
      </c>
      <c r="D59" s="670">
        <v>4.864067167230878</v>
      </c>
    </row>
    <row r="60" spans="1:4" s="34" customFormat="1" ht="12.75">
      <c r="A60" s="840" t="s">
        <v>87</v>
      </c>
      <c r="B60" s="869">
        <v>1.690857879923455</v>
      </c>
      <c r="C60" s="869">
        <v>3.1163102942194607</v>
      </c>
      <c r="D60" s="670">
        <v>3.5599479778258996</v>
      </c>
    </row>
    <row r="61" spans="1:4" s="34" customFormat="1" ht="12.75">
      <c r="A61" s="840" t="s">
        <v>88</v>
      </c>
      <c r="B61" s="869">
        <v>40.65024431527569</v>
      </c>
      <c r="C61" s="869">
        <v>31.912005501845147</v>
      </c>
      <c r="D61" s="670">
        <v>24.688812337920872</v>
      </c>
    </row>
    <row r="62" spans="1:4" s="34" customFormat="1" ht="7.5" customHeight="1">
      <c r="A62" s="841"/>
      <c r="B62" s="300"/>
      <c r="C62" s="660"/>
      <c r="D62" s="165"/>
    </row>
    <row r="63" spans="1:4" s="34" customFormat="1" ht="12.75">
      <c r="A63" s="833" t="s">
        <v>785</v>
      </c>
      <c r="B63" s="300"/>
      <c r="C63" s="660"/>
      <c r="D63" s="165"/>
    </row>
    <row r="64" spans="1:4" s="34" customFormat="1" ht="13.5" customHeight="1">
      <c r="A64" s="214"/>
      <c r="B64" s="300"/>
      <c r="C64" s="862" t="s">
        <v>786</v>
      </c>
      <c r="D64" s="165"/>
    </row>
    <row r="65" spans="1:4" s="34" customFormat="1" ht="12.75">
      <c r="A65" s="845" t="s">
        <v>90</v>
      </c>
      <c r="B65" s="869">
        <v>11193.987</v>
      </c>
      <c r="C65" s="869">
        <v>13220.893</v>
      </c>
      <c r="D65" s="670">
        <v>18634.391</v>
      </c>
    </row>
    <row r="66" spans="1:4" s="34" customFormat="1" ht="12.75">
      <c r="A66" s="846" t="s">
        <v>91</v>
      </c>
      <c r="B66" s="869">
        <v>17753.57</v>
      </c>
      <c r="C66" s="869">
        <v>19861.269</v>
      </c>
      <c r="D66" s="670">
        <v>25749.786</v>
      </c>
    </row>
    <row r="67" spans="1:4" s="34" customFormat="1" ht="12.75">
      <c r="A67" s="846" t="s">
        <v>92</v>
      </c>
      <c r="B67" s="869">
        <v>6559.583</v>
      </c>
      <c r="C67" s="869">
        <v>6640.376</v>
      </c>
      <c r="D67" s="670">
        <v>7115.395</v>
      </c>
    </row>
    <row r="68" spans="1:4" s="34" customFormat="1" ht="12.75">
      <c r="A68" s="845" t="s">
        <v>93</v>
      </c>
      <c r="B68" s="869">
        <v>13967.466</v>
      </c>
      <c r="C68" s="869">
        <v>18254.637</v>
      </c>
      <c r="D68" s="670">
        <v>21024.132</v>
      </c>
    </row>
    <row r="69" spans="1:4" s="34" customFormat="1" ht="12.75">
      <c r="A69" s="846" t="s">
        <v>94</v>
      </c>
      <c r="B69" s="869">
        <v>13757.403</v>
      </c>
      <c r="C69" s="869">
        <v>18299.814</v>
      </c>
      <c r="D69" s="670">
        <v>21091.407</v>
      </c>
    </row>
    <row r="70" spans="1:4" s="34" customFormat="1" ht="12.75">
      <c r="A70" s="847" t="s">
        <v>95</v>
      </c>
      <c r="B70" s="869">
        <v>-339.209</v>
      </c>
      <c r="C70" s="869">
        <v>-362.768</v>
      </c>
      <c r="D70" s="670">
        <v>-2164.542</v>
      </c>
    </row>
    <row r="71" spans="1:4" s="34" customFormat="1" ht="12.75">
      <c r="A71" s="847" t="s">
        <v>96</v>
      </c>
      <c r="B71" s="869">
        <v>14096.612</v>
      </c>
      <c r="C71" s="869">
        <v>18662.582</v>
      </c>
      <c r="D71" s="670">
        <v>23255.949</v>
      </c>
    </row>
    <row r="72" spans="1:4" s="34" customFormat="1" ht="12.75">
      <c r="A72" s="848" t="s">
        <v>97</v>
      </c>
      <c r="B72" s="869">
        <v>4373.864</v>
      </c>
      <c r="C72" s="869">
        <v>6927.834</v>
      </c>
      <c r="D72" s="670">
        <v>9044.561</v>
      </c>
    </row>
    <row r="73" spans="1:4" s="34" customFormat="1" ht="12.75" customHeight="1">
      <c r="A73" s="839" t="s">
        <v>98</v>
      </c>
      <c r="B73" s="867">
        <v>48.58168934557645</v>
      </c>
      <c r="C73" s="867">
        <v>32.39054887798571</v>
      </c>
      <c r="D73" s="666">
        <v>24.61270900243065</v>
      </c>
    </row>
    <row r="74" spans="1:4" s="34" customFormat="1" ht="12.75" customHeight="1">
      <c r="A74" s="839" t="s">
        <v>99</v>
      </c>
      <c r="B74" s="867">
        <v>74.82134613424572</v>
      </c>
      <c r="C74" s="867">
        <v>58.3916189437989</v>
      </c>
      <c r="D74" s="666">
        <v>30.553950917415165</v>
      </c>
    </row>
    <row r="75" spans="1:4" s="34" customFormat="1" ht="7.5" customHeight="1">
      <c r="A75" s="838"/>
      <c r="B75" s="867"/>
      <c r="C75" s="867"/>
      <c r="D75" s="666"/>
    </row>
    <row r="76" spans="1:4" s="34" customFormat="1" ht="12.75">
      <c r="A76" s="840" t="s">
        <v>100</v>
      </c>
      <c r="B76" s="867">
        <v>-377.256</v>
      </c>
      <c r="C76" s="867">
        <v>-122.111</v>
      </c>
      <c r="D76" s="666">
        <v>1658.445</v>
      </c>
    </row>
    <row r="77" spans="1:4" s="34" customFormat="1" ht="12.75">
      <c r="A77" s="849" t="s">
        <v>101</v>
      </c>
      <c r="B77" s="867">
        <v>4488.863</v>
      </c>
      <c r="C77" s="867">
        <v>5423.909</v>
      </c>
      <c r="D77" s="666">
        <v>8267.514</v>
      </c>
    </row>
    <row r="78" spans="1:4" s="34" customFormat="1" ht="12.75">
      <c r="A78" s="849" t="s">
        <v>102</v>
      </c>
      <c r="B78" s="869">
        <v>4866.119</v>
      </c>
      <c r="C78" s="867">
        <v>5546.02</v>
      </c>
      <c r="D78" s="666">
        <v>6609.069</v>
      </c>
    </row>
    <row r="79" spans="1:4" s="34" customFormat="1" ht="7.5" customHeight="1">
      <c r="A79" s="850"/>
      <c r="B79" s="869"/>
      <c r="C79" s="867"/>
      <c r="D79" s="666"/>
    </row>
    <row r="80" spans="1:4" s="34" customFormat="1" ht="12.75">
      <c r="A80" s="838" t="s">
        <v>103</v>
      </c>
      <c r="B80" s="869">
        <v>10297.864</v>
      </c>
      <c r="C80" s="869">
        <v>12442.987</v>
      </c>
      <c r="D80" s="670">
        <v>16078.439</v>
      </c>
    </row>
    <row r="81" spans="1:4" s="34" customFormat="1" ht="12.75">
      <c r="A81" s="838" t="s">
        <v>104</v>
      </c>
      <c r="B81" s="869">
        <v>20302.372</v>
      </c>
      <c r="C81" s="869">
        <v>25236.786</v>
      </c>
      <c r="D81" s="670">
        <v>32020.611</v>
      </c>
    </row>
    <row r="82" spans="1:4" s="34" customFormat="1" ht="12.75">
      <c r="A82" s="838" t="s">
        <v>105</v>
      </c>
      <c r="B82" s="869">
        <v>20394.366</v>
      </c>
      <c r="C82" s="869">
        <v>25259.58</v>
      </c>
      <c r="D82" s="670">
        <v>32061.383</v>
      </c>
    </row>
    <row r="83" spans="1:4" s="34" customFormat="1" ht="12.75">
      <c r="A83" s="845" t="s">
        <v>787</v>
      </c>
      <c r="B83" s="867">
        <v>13241.686</v>
      </c>
      <c r="C83" s="867">
        <v>14415.051</v>
      </c>
      <c r="D83" s="666">
        <v>17458.569</v>
      </c>
    </row>
    <row r="84" spans="1:4" s="34" customFormat="1" ht="12.75">
      <c r="A84" s="838" t="s">
        <v>106</v>
      </c>
      <c r="B84" s="869">
        <v>7058.463</v>
      </c>
      <c r="C84" s="869">
        <v>8351.131</v>
      </c>
      <c r="D84" s="670">
        <v>10482.113</v>
      </c>
    </row>
    <row r="85" spans="1:4" s="34" customFormat="1" ht="12.75">
      <c r="A85" s="850" t="s">
        <v>107</v>
      </c>
      <c r="B85" s="869">
        <v>5020.242</v>
      </c>
      <c r="C85" s="869">
        <v>5867.213</v>
      </c>
      <c r="D85" s="670">
        <v>6888.576</v>
      </c>
    </row>
    <row r="86" spans="1:4" s="34" customFormat="1" ht="12.75">
      <c r="A86" s="850" t="s">
        <v>108</v>
      </c>
      <c r="B86" s="869">
        <v>2038.221</v>
      </c>
      <c r="C86" s="869">
        <v>2483.918</v>
      </c>
      <c r="D86" s="670">
        <v>3593.537</v>
      </c>
    </row>
    <row r="87" spans="1:4" s="34" customFormat="1" ht="7.5" customHeight="1">
      <c r="A87" s="850"/>
      <c r="B87" s="665"/>
      <c r="C87" s="300"/>
      <c r="D87" s="670"/>
    </row>
    <row r="88" spans="1:4" s="34" customFormat="1" ht="12.75">
      <c r="A88" s="844" t="s">
        <v>89</v>
      </c>
      <c r="B88" s="662"/>
      <c r="C88" s="862" t="s">
        <v>788</v>
      </c>
      <c r="D88" s="666"/>
    </row>
    <row r="89" spans="1:4" s="34" customFormat="1" ht="12.75">
      <c r="A89" s="838" t="s">
        <v>103</v>
      </c>
      <c r="B89" s="867">
        <v>26.525411618108567</v>
      </c>
      <c r="C89" s="867">
        <v>29.074160964938834</v>
      </c>
      <c r="D89" s="666">
        <v>32.75257862476944</v>
      </c>
    </row>
    <row r="90" spans="1:4" s="34" customFormat="1" ht="12.75">
      <c r="A90" s="838" t="s">
        <v>104</v>
      </c>
      <c r="B90" s="867">
        <v>52.295191908143494</v>
      </c>
      <c r="C90" s="867">
        <v>58.96802579651613</v>
      </c>
      <c r="D90" s="666">
        <v>65.22757460414267</v>
      </c>
    </row>
    <row r="91" spans="1:4" s="34" customFormat="1" ht="12.75">
      <c r="A91" s="838" t="s">
        <v>105</v>
      </c>
      <c r="B91" s="867">
        <v>52.532151603512965</v>
      </c>
      <c r="C91" s="867">
        <v>59.02128603258604</v>
      </c>
      <c r="D91" s="666">
        <v>65.3106291926938</v>
      </c>
    </row>
    <row r="92" spans="1:4" s="34" customFormat="1" ht="12.75">
      <c r="A92" s="845" t="s">
        <v>94</v>
      </c>
      <c r="B92" s="867">
        <v>35.43655047019476</v>
      </c>
      <c r="C92" s="867">
        <v>42.75916529242063</v>
      </c>
      <c r="D92" s="666">
        <v>42.96424336184082</v>
      </c>
    </row>
    <row r="93" spans="1:4" s="34" customFormat="1" ht="12.75">
      <c r="A93" s="851" t="s">
        <v>95</v>
      </c>
      <c r="B93" s="867">
        <v>-0.8737402581318795</v>
      </c>
      <c r="C93" s="867">
        <v>-0.8476401385719466</v>
      </c>
      <c r="D93" s="666">
        <v>-4.409279535259343</v>
      </c>
    </row>
    <row r="94" spans="1:4" s="34" customFormat="1" ht="12.75">
      <c r="A94" s="851" t="s">
        <v>96</v>
      </c>
      <c r="B94" s="867">
        <v>36.31029072832664</v>
      </c>
      <c r="C94" s="867">
        <v>43.60680543099258</v>
      </c>
      <c r="D94" s="666">
        <v>47.373522897100166</v>
      </c>
    </row>
    <row r="95" spans="1:4" s="34" customFormat="1" ht="12.75">
      <c r="A95" s="852" t="s">
        <v>97</v>
      </c>
      <c r="B95" s="867">
        <v>11.266272594163878</v>
      </c>
      <c r="C95" s="867">
        <v>16.1875087432283</v>
      </c>
      <c r="D95" s="666">
        <v>18.424219868547148</v>
      </c>
    </row>
    <row r="96" spans="1:4" s="34" customFormat="1" ht="7.5" customHeight="1">
      <c r="A96" s="852"/>
      <c r="B96" s="662"/>
      <c r="C96" s="672"/>
      <c r="D96" s="664"/>
    </row>
    <row r="97" spans="1:4" s="34" customFormat="1" ht="12.75">
      <c r="A97" s="214"/>
      <c r="B97" s="1338" t="s">
        <v>789</v>
      </c>
      <c r="C97" s="1338"/>
      <c r="D97" s="1339"/>
    </row>
    <row r="98" spans="1:4" s="34" customFormat="1" ht="12.75">
      <c r="A98" s="853" t="s">
        <v>790</v>
      </c>
      <c r="B98" s="865">
        <v>2.61</v>
      </c>
      <c r="C98" s="865">
        <v>2.04</v>
      </c>
      <c r="D98" s="664">
        <v>2.69</v>
      </c>
    </row>
    <row r="99" spans="1:4" s="672" customFormat="1" ht="12.75">
      <c r="A99" s="838" t="s">
        <v>791</v>
      </c>
      <c r="B99" s="870">
        <v>5.36</v>
      </c>
      <c r="C99" s="870">
        <v>3.8741666666666674</v>
      </c>
      <c r="D99" s="673">
        <v>4.183333333333334</v>
      </c>
    </row>
    <row r="100" spans="1:4" s="34" customFormat="1" ht="12.75">
      <c r="A100" s="838" t="s">
        <v>109</v>
      </c>
      <c r="B100" s="865">
        <v>1.97</v>
      </c>
      <c r="C100" s="866">
        <v>2.06</v>
      </c>
      <c r="D100" s="674">
        <v>2.88</v>
      </c>
    </row>
    <row r="101" spans="1:4" s="34" customFormat="1" ht="12.75">
      <c r="A101" s="838" t="s">
        <v>110</v>
      </c>
      <c r="B101" s="865"/>
      <c r="C101" s="865"/>
      <c r="D101" s="675"/>
    </row>
    <row r="102" spans="1:4" s="34" customFormat="1" ht="12.75">
      <c r="A102" s="850" t="s">
        <v>111</v>
      </c>
      <c r="B102" s="865">
        <v>0.58</v>
      </c>
      <c r="C102" s="865">
        <v>0.64</v>
      </c>
      <c r="D102" s="675">
        <v>0.63</v>
      </c>
    </row>
    <row r="103" spans="1:4" s="34" customFormat="1" ht="12.75">
      <c r="A103" s="850" t="s">
        <v>112</v>
      </c>
      <c r="B103" s="865">
        <v>3.16</v>
      </c>
      <c r="C103" s="865">
        <v>3.2534670756692687</v>
      </c>
      <c r="D103" s="675">
        <v>3.47</v>
      </c>
    </row>
    <row r="104" spans="1:4" s="34" customFormat="1" ht="12.75">
      <c r="A104" s="838" t="s">
        <v>113</v>
      </c>
      <c r="B104" s="865"/>
      <c r="C104" s="866"/>
      <c r="D104" s="674"/>
    </row>
    <row r="105" spans="1:4" s="34" customFormat="1" ht="12.75">
      <c r="A105" s="850" t="s">
        <v>114</v>
      </c>
      <c r="B105" s="865">
        <v>8.94</v>
      </c>
      <c r="C105" s="865">
        <v>8.67</v>
      </c>
      <c r="D105" s="675">
        <v>8.82</v>
      </c>
    </row>
    <row r="106" spans="1:4" s="34" customFormat="1" ht="12.75">
      <c r="A106" s="850" t="s">
        <v>115</v>
      </c>
      <c r="B106" s="865">
        <v>12.74</v>
      </c>
      <c r="C106" s="865">
        <v>10.92</v>
      </c>
      <c r="D106" s="675">
        <v>9.65</v>
      </c>
    </row>
    <row r="107" spans="1:4" s="34" customFormat="1" ht="12.75">
      <c r="A107" s="838" t="s">
        <v>792</v>
      </c>
      <c r="B107" s="866">
        <v>4.55</v>
      </c>
      <c r="C107" s="866">
        <v>3.32</v>
      </c>
      <c r="D107" s="674">
        <v>3.89</v>
      </c>
    </row>
    <row r="108" spans="1:4" s="34" customFormat="1" ht="9" customHeight="1">
      <c r="A108" s="841"/>
      <c r="B108" s="660"/>
      <c r="C108" s="660"/>
      <c r="D108" s="165"/>
    </row>
    <row r="109" spans="1:4" s="34" customFormat="1" ht="13.5" customHeight="1">
      <c r="A109" s="833" t="s">
        <v>793</v>
      </c>
      <c r="B109" s="300"/>
      <c r="C109" s="660"/>
      <c r="D109" s="165"/>
    </row>
    <row r="110" spans="1:4" s="34" customFormat="1" ht="7.5" customHeight="1">
      <c r="A110" s="833"/>
      <c r="B110" s="300"/>
      <c r="C110" s="660"/>
      <c r="D110" s="165"/>
    </row>
    <row r="111" spans="1:4" s="34" customFormat="1" ht="13.5" customHeight="1">
      <c r="A111" s="834" t="s">
        <v>116</v>
      </c>
      <c r="B111" s="300"/>
      <c r="C111" s="660"/>
      <c r="D111" s="165"/>
    </row>
    <row r="112" spans="1:4" s="34" customFormat="1" ht="12.75">
      <c r="A112" s="854"/>
      <c r="B112" s="300"/>
      <c r="C112" s="863" t="s">
        <v>794</v>
      </c>
      <c r="D112" s="165"/>
    </row>
    <row r="113" spans="1:4" s="34" customFormat="1" ht="12.75">
      <c r="A113" s="838" t="s">
        <v>117</v>
      </c>
      <c r="B113" s="867">
        <v>12658.47741820049</v>
      </c>
      <c r="C113" s="869">
        <v>15089.561993828695</v>
      </c>
      <c r="D113" s="670">
        <v>19669.89997259308</v>
      </c>
    </row>
    <row r="114" spans="1:4" s="34" customFormat="1" ht="12.75">
      <c r="A114" s="838" t="s">
        <v>795</v>
      </c>
      <c r="B114" s="867">
        <v>6585.228124330397</v>
      </c>
      <c r="C114" s="869">
        <v>5163.632038450316</v>
      </c>
      <c r="D114" s="670">
        <v>4500.571902952437</v>
      </c>
    </row>
    <row r="115" spans="1:4" s="34" customFormat="1" ht="12.75">
      <c r="A115" s="838" t="s">
        <v>118</v>
      </c>
      <c r="B115" s="867">
        <v>6073.249293870092</v>
      </c>
      <c r="C115" s="869">
        <v>9925.92995537838</v>
      </c>
      <c r="D115" s="670">
        <v>15169.328069640642</v>
      </c>
    </row>
    <row r="116" spans="1:4" s="34" customFormat="1" ht="12.75">
      <c r="A116" s="838" t="s">
        <v>119</v>
      </c>
      <c r="B116" s="867">
        <v>3150.640586778536</v>
      </c>
      <c r="C116" s="867">
        <v>4497.12802973161</v>
      </c>
      <c r="D116" s="666">
        <v>5970.464132054793</v>
      </c>
    </row>
    <row r="117" spans="1:4" s="34" customFormat="1" ht="7.5" customHeight="1">
      <c r="A117" s="214"/>
      <c r="B117" s="867"/>
      <c r="C117" s="867"/>
      <c r="D117" s="666"/>
    </row>
    <row r="118" spans="1:4" s="34" customFormat="1" ht="12.75">
      <c r="A118" s="838" t="s">
        <v>120</v>
      </c>
      <c r="B118" s="867">
        <v>111.5635137666306</v>
      </c>
      <c r="C118" s="869">
        <v>115.73227172114096</v>
      </c>
      <c r="D118" s="670">
        <v>123.8689145940844</v>
      </c>
    </row>
    <row r="119" spans="1:4" s="34" customFormat="1" ht="12.75">
      <c r="A119" s="838" t="s">
        <v>121</v>
      </c>
      <c r="B119" s="867">
        <v>19.29099248223259</v>
      </c>
      <c r="C119" s="869">
        <v>24.949609054940236</v>
      </c>
      <c r="D119" s="670">
        <v>30.646574849629886</v>
      </c>
    </row>
    <row r="120" spans="1:4" s="34" customFormat="1" ht="7.5" customHeight="1">
      <c r="A120" s="838"/>
      <c r="B120" s="662"/>
      <c r="C120" s="676"/>
      <c r="D120" s="670"/>
    </row>
    <row r="121" spans="1:4" s="34" customFormat="1" ht="12.75">
      <c r="A121" s="855"/>
      <c r="B121" s="662"/>
      <c r="C121" s="862" t="s">
        <v>788</v>
      </c>
      <c r="D121" s="670"/>
    </row>
    <row r="122" spans="1:4" s="34" customFormat="1" ht="12.75">
      <c r="A122" s="838" t="s">
        <v>123</v>
      </c>
      <c r="B122" s="867">
        <v>63.77163541609876</v>
      </c>
      <c r="C122" s="869">
        <v>68.95889284691941</v>
      </c>
      <c r="D122" s="670">
        <v>78.36729749693797</v>
      </c>
    </row>
    <row r="123" spans="1:4" s="34" customFormat="1" ht="12.75">
      <c r="A123" s="838" t="s">
        <v>124</v>
      </c>
      <c r="B123" s="867">
        <v>33.17545651049853</v>
      </c>
      <c r="C123" s="867">
        <v>23.597659666068754</v>
      </c>
      <c r="D123" s="666">
        <v>17.93083125569844</v>
      </c>
    </row>
    <row r="124" spans="1:4" s="34" customFormat="1" ht="12.75">
      <c r="A124" s="838" t="s">
        <v>125</v>
      </c>
      <c r="B124" s="867">
        <v>30.596178905600237</v>
      </c>
      <c r="C124" s="869">
        <v>45.36123318085066</v>
      </c>
      <c r="D124" s="670">
        <v>60.43646624123953</v>
      </c>
    </row>
    <row r="125" spans="1:4" s="34" customFormat="1" ht="12.75">
      <c r="A125" s="838" t="s">
        <v>126</v>
      </c>
      <c r="B125" s="867">
        <v>12.302181393916388</v>
      </c>
      <c r="C125" s="869">
        <v>17.204974173921542</v>
      </c>
      <c r="D125" s="670">
        <v>24.016892485031224</v>
      </c>
    </row>
    <row r="126" spans="1:4" s="34" customFormat="1" ht="12.75">
      <c r="A126" s="838" t="s">
        <v>127</v>
      </c>
      <c r="B126" s="867">
        <v>15.87248578081889</v>
      </c>
      <c r="C126" s="867">
        <v>20.551754255555664</v>
      </c>
      <c r="D126" s="666">
        <v>23.78706243974121</v>
      </c>
    </row>
    <row r="127" spans="1:4" s="34" customFormat="1" ht="7.5" customHeight="1">
      <c r="A127" s="838"/>
      <c r="B127" s="662"/>
      <c r="C127" s="671"/>
      <c r="D127" s="677"/>
    </row>
    <row r="128" spans="1:4" s="34" customFormat="1" ht="13.5" customHeight="1">
      <c r="A128" s="856" t="s">
        <v>796</v>
      </c>
      <c r="B128" s="662"/>
      <c r="C128" s="671"/>
      <c r="D128" s="677"/>
    </row>
    <row r="129" spans="1:4" s="34" customFormat="1" ht="12.75">
      <c r="A129" s="854"/>
      <c r="B129" s="662"/>
      <c r="C129" s="863" t="s">
        <v>794</v>
      </c>
      <c r="D129" s="677"/>
    </row>
    <row r="130" spans="1:4" s="34" customFormat="1" ht="12.75">
      <c r="A130" s="838" t="s">
        <v>128</v>
      </c>
      <c r="B130" s="867">
        <v>-1306.91121303986</v>
      </c>
      <c r="C130" s="869">
        <v>-2621.9252854042356</v>
      </c>
      <c r="D130" s="670">
        <v>-3977.9303916173412</v>
      </c>
    </row>
    <row r="131" spans="1:4" s="34" customFormat="1" ht="12.75">
      <c r="A131" s="838" t="s">
        <v>129</v>
      </c>
      <c r="B131" s="867">
        <v>-2953.490419767254</v>
      </c>
      <c r="C131" s="869">
        <v>-4409.736335930506</v>
      </c>
      <c r="D131" s="670">
        <v>-5390.051617031383</v>
      </c>
    </row>
    <row r="132" spans="1:4" s="34" customFormat="1" ht="12.75">
      <c r="A132" s="838" t="s">
        <v>130</v>
      </c>
      <c r="B132" s="867">
        <v>7984.87185696098</v>
      </c>
      <c r="C132" s="869">
        <v>9466.34076632427</v>
      </c>
      <c r="D132" s="670">
        <v>11982.638396997689</v>
      </c>
    </row>
    <row r="133" spans="1:4" s="34" customFormat="1" ht="12.75">
      <c r="A133" s="838" t="s">
        <v>131</v>
      </c>
      <c r="B133" s="867">
        <v>19.74516150560002</v>
      </c>
      <c r="C133" s="867">
        <v>18.553446265662846</v>
      </c>
      <c r="D133" s="666">
        <v>26.581523872719014</v>
      </c>
    </row>
    <row r="134" spans="1:4" s="34" customFormat="1" ht="12.75">
      <c r="A134" s="838" t="s">
        <v>132</v>
      </c>
      <c r="B134" s="867">
        <v>10938.362276728234</v>
      </c>
      <c r="C134" s="869">
        <v>13876.077102254776</v>
      </c>
      <c r="D134" s="670">
        <v>17372.690014029075</v>
      </c>
    </row>
    <row r="135" spans="1:4" s="34" customFormat="1" ht="12.75">
      <c r="A135" s="838" t="s">
        <v>133</v>
      </c>
      <c r="B135" s="867">
        <v>20.284113785269973</v>
      </c>
      <c r="C135" s="867">
        <v>26.85698965901539</v>
      </c>
      <c r="D135" s="666">
        <v>25.198857616653925</v>
      </c>
    </row>
    <row r="136" spans="1:4" s="34" customFormat="1" ht="12.75">
      <c r="A136" s="838" t="s">
        <v>134</v>
      </c>
      <c r="B136" s="867">
        <v>2458.3358406234224</v>
      </c>
      <c r="C136" s="869">
        <v>3768.8765328201257</v>
      </c>
      <c r="D136" s="670">
        <v>5575.101606530714</v>
      </c>
    </row>
    <row r="137" spans="1:4" s="34" customFormat="1" ht="12.75">
      <c r="A137" s="838" t="s">
        <v>135</v>
      </c>
      <c r="B137" s="867">
        <v>2294.8790955940735</v>
      </c>
      <c r="C137" s="869">
        <v>3560.14967790553</v>
      </c>
      <c r="D137" s="670">
        <v>5395.582116977671</v>
      </c>
    </row>
    <row r="138" spans="1:4" s="34" customFormat="1" ht="12.75">
      <c r="A138" s="838" t="s">
        <v>136</v>
      </c>
      <c r="B138" s="867">
        <v>2735.920268015921</v>
      </c>
      <c r="C138" s="869">
        <v>3103.2972867759886</v>
      </c>
      <c r="D138" s="670">
        <v>4104.471444999194</v>
      </c>
    </row>
    <row r="139" spans="1:4" s="34" customFormat="1" ht="12.75">
      <c r="A139" s="838" t="s">
        <v>137</v>
      </c>
      <c r="B139" s="867">
        <v>209.34247412662432</v>
      </c>
      <c r="C139" s="867">
        <v>118.35948583475893</v>
      </c>
      <c r="D139" s="666">
        <v>103.18107761886715</v>
      </c>
    </row>
    <row r="140" spans="1:4" s="34" customFormat="1" ht="12.75">
      <c r="A140" s="838" t="s">
        <v>138</v>
      </c>
      <c r="B140" s="867">
        <v>-51.9321708140026</v>
      </c>
      <c r="C140" s="867">
        <v>-72.23051343685114</v>
      </c>
      <c r="D140" s="666">
        <v>-350.7809641132127</v>
      </c>
    </row>
    <row r="141" spans="1:4" s="34" customFormat="1" ht="12.75">
      <c r="A141" s="838" t="s">
        <v>139</v>
      </c>
      <c r="B141" s="867">
        <v>-435.5968670888598</v>
      </c>
      <c r="C141" s="867">
        <v>-1226.1659341194961</v>
      </c>
      <c r="D141" s="666">
        <v>461.88545636947515</v>
      </c>
    </row>
    <row r="142" spans="1:4" s="34" customFormat="1" ht="12.75">
      <c r="A142" s="838" t="s">
        <v>140</v>
      </c>
      <c r="B142" s="867">
        <v>-1366.6813583771366</v>
      </c>
      <c r="C142" s="867">
        <v>-29.984170741926278</v>
      </c>
      <c r="D142" s="666">
        <v>-1871.2881931991017</v>
      </c>
    </row>
    <row r="143" spans="1:4" s="34" customFormat="1" ht="12.75">
      <c r="A143" s="838" t="s">
        <v>141</v>
      </c>
      <c r="B143" s="867">
        <v>1897.0336957680115</v>
      </c>
      <c r="C143" s="867">
        <v>1710.871672958278</v>
      </c>
      <c r="D143" s="666">
        <v>3173.06111149549</v>
      </c>
    </row>
    <row r="144" spans="1:4" s="34" customFormat="1" ht="12.75">
      <c r="A144" s="838" t="s">
        <v>142</v>
      </c>
      <c r="B144" s="867">
        <v>5.998491075970495</v>
      </c>
      <c r="C144" s="867">
        <v>5.32110991554425</v>
      </c>
      <c r="D144" s="666">
        <v>5.1890687950341245</v>
      </c>
    </row>
    <row r="145" spans="1:4" s="34" customFormat="1" ht="7.5" customHeight="1">
      <c r="A145" s="838"/>
      <c r="B145" s="662"/>
      <c r="C145" s="662"/>
      <c r="D145" s="666"/>
    </row>
    <row r="146" spans="1:4" s="34" customFormat="1" ht="12.75">
      <c r="A146" s="855" t="s">
        <v>122</v>
      </c>
      <c r="B146" s="662"/>
      <c r="C146" s="862" t="s">
        <v>788</v>
      </c>
      <c r="D146" s="677"/>
    </row>
    <row r="147" spans="1:4" s="34" customFormat="1" ht="12.75">
      <c r="A147" s="838" t="s">
        <v>143</v>
      </c>
      <c r="B147" s="867">
        <v>-6.584035555441815</v>
      </c>
      <c r="C147" s="867">
        <v>-11.982128101714592</v>
      </c>
      <c r="D147" s="666">
        <v>-15.848563279749648</v>
      </c>
    </row>
    <row r="148" spans="1:4" s="34" customFormat="1" ht="12.75">
      <c r="A148" s="838" t="s">
        <v>144</v>
      </c>
      <c r="B148" s="867">
        <v>-14.879270865825287</v>
      </c>
      <c r="C148" s="867">
        <v>-20.152376563147776</v>
      </c>
      <c r="D148" s="666">
        <v>-21.47462768922585</v>
      </c>
    </row>
    <row r="149" spans="1:4" s="34" customFormat="1" ht="12.75">
      <c r="A149" s="838" t="s">
        <v>130</v>
      </c>
      <c r="B149" s="867">
        <v>40.22666550514505</v>
      </c>
      <c r="C149" s="867">
        <v>43.26092293628912</v>
      </c>
      <c r="D149" s="666">
        <v>47.74030317206312</v>
      </c>
    </row>
    <row r="150" spans="1:4" s="34" customFormat="1" ht="12.75">
      <c r="A150" s="838" t="s">
        <v>145</v>
      </c>
      <c r="B150" s="867">
        <v>55.10593637097033</v>
      </c>
      <c r="C150" s="867">
        <v>63.413299499436896</v>
      </c>
      <c r="D150" s="666">
        <v>69.21493086128898</v>
      </c>
    </row>
    <row r="151" spans="1:4" s="34" customFormat="1" ht="12.75">
      <c r="A151" s="838" t="s">
        <v>146</v>
      </c>
      <c r="B151" s="867">
        <v>3.3062578869251706</v>
      </c>
      <c r="C151" s="867">
        <v>3.7424894962500463</v>
      </c>
      <c r="D151" s="666">
        <v>2.868659267591562</v>
      </c>
    </row>
    <row r="152" spans="1:4" s="34" customFormat="1" ht="12.75">
      <c r="A152" s="838" t="s">
        <v>147</v>
      </c>
      <c r="B152" s="867">
        <v>3.474526589137969</v>
      </c>
      <c r="C152" s="867">
        <v>4.123396024867887</v>
      </c>
      <c r="D152" s="666">
        <v>3.5479002626915337</v>
      </c>
    </row>
    <row r="153" spans="1:4" s="34" customFormat="1" ht="12.75">
      <c r="A153" s="838" t="s">
        <v>148</v>
      </c>
      <c r="B153" s="867">
        <v>1.2394897541025998</v>
      </c>
      <c r="C153" s="867">
        <v>0.6898747231115051</v>
      </c>
      <c r="D153" s="666">
        <v>0.16207738085175677</v>
      </c>
    </row>
    <row r="154" spans="1:4" s="34" customFormat="1" ht="12.75">
      <c r="A154" s="838" t="s">
        <v>149</v>
      </c>
      <c r="B154" s="867">
        <v>3.749487669355693</v>
      </c>
      <c r="C154" s="867">
        <v>3.737884242071629</v>
      </c>
      <c r="D154" s="666">
        <v>2.5953277610328884</v>
      </c>
    </row>
    <row r="155" spans="1:4" s="34" customFormat="1" ht="12.75">
      <c r="A155" s="838" t="s">
        <v>134</v>
      </c>
      <c r="B155" s="867">
        <v>12.38475148149785</v>
      </c>
      <c r="C155" s="867">
        <v>17.223664483190745</v>
      </c>
      <c r="D155" s="666">
        <v>22.21188957663277</v>
      </c>
    </row>
    <row r="156" spans="1:4" s="34" customFormat="1" ht="12.75">
      <c r="A156" s="838" t="s">
        <v>135</v>
      </c>
      <c r="B156" s="867">
        <v>11.561279305031645</v>
      </c>
      <c r="C156" s="867">
        <v>16.269788364837094</v>
      </c>
      <c r="D156" s="666">
        <v>21.496661880309762</v>
      </c>
    </row>
    <row r="157" spans="1:4" s="34" customFormat="1" ht="12.75">
      <c r="A157" s="838" t="s">
        <v>136</v>
      </c>
      <c r="B157" s="867">
        <v>13.78318292913853</v>
      </c>
      <c r="C157" s="867">
        <v>14.181985213251549</v>
      </c>
      <c r="D157" s="666">
        <v>16.352718379153757</v>
      </c>
    </row>
    <row r="158" spans="1:4" s="34" customFormat="1" ht="12.75">
      <c r="A158" s="838" t="s">
        <v>150</v>
      </c>
      <c r="B158" s="867">
        <v>-0.26162699937003475</v>
      </c>
      <c r="C158" s="867">
        <v>-0.3300915055325586</v>
      </c>
      <c r="D158" s="666">
        <v>-1.39755444660245</v>
      </c>
    </row>
    <row r="159" spans="1:4" s="34" customFormat="1" ht="12.75">
      <c r="A159" s="838" t="s">
        <v>151</v>
      </c>
      <c r="B159" s="867">
        <v>-2.194475976743069</v>
      </c>
      <c r="C159" s="867">
        <v>-5.603545371169181</v>
      </c>
      <c r="D159" s="666">
        <v>1.8402083904468287</v>
      </c>
    </row>
    <row r="160" spans="1:4" s="34" customFormat="1" ht="12.75">
      <c r="A160" s="838" t="s">
        <v>152</v>
      </c>
      <c r="B160" s="867">
        <v>-6.8851491721344225</v>
      </c>
      <c r="C160" s="867">
        <v>-0.13702685459934918</v>
      </c>
      <c r="D160" s="666">
        <v>-7.455442007497359</v>
      </c>
    </row>
    <row r="161" spans="1:4" s="34" customFormat="1" ht="12.75">
      <c r="A161" s="838" t="s">
        <v>153</v>
      </c>
      <c r="B161" s="867">
        <v>9.556989930292103</v>
      </c>
      <c r="C161" s="867">
        <v>7.818637573351091</v>
      </c>
      <c r="D161" s="666">
        <v>12.641865207601787</v>
      </c>
    </row>
    <row r="162" spans="1:4" s="34" customFormat="1" ht="9" customHeight="1">
      <c r="A162" s="841"/>
      <c r="B162" s="662"/>
      <c r="C162" s="660"/>
      <c r="D162" s="678"/>
    </row>
    <row r="163" spans="1:4" s="34" customFormat="1" ht="12.75">
      <c r="A163" s="856" t="s">
        <v>154</v>
      </c>
      <c r="B163" s="662"/>
      <c r="C163" s="660"/>
      <c r="D163" s="678"/>
    </row>
    <row r="164" spans="1:4" s="34" customFormat="1" ht="12.75">
      <c r="A164" s="838" t="s">
        <v>155</v>
      </c>
      <c r="B164" s="1336" t="s">
        <v>654</v>
      </c>
      <c r="C164" s="1336"/>
      <c r="D164" s="1337"/>
    </row>
    <row r="165" spans="1:4" s="34" customFormat="1" ht="12.75">
      <c r="A165" s="838" t="s">
        <v>797</v>
      </c>
      <c r="B165" s="865">
        <v>1.43589</v>
      </c>
      <c r="C165" s="866">
        <v>1.6579</v>
      </c>
      <c r="D165" s="674">
        <v>1.48506</v>
      </c>
    </row>
    <row r="166" spans="1:4" s="34" customFormat="1" ht="12.75">
      <c r="A166" s="840" t="s">
        <v>156</v>
      </c>
      <c r="B166" s="867">
        <v>127.93600896306079</v>
      </c>
      <c r="C166" s="867">
        <v>124.06645022865938</v>
      </c>
      <c r="D166" s="666">
        <v>126.39955667597245</v>
      </c>
    </row>
    <row r="167" spans="1:4" s="34" customFormat="1" ht="14.25" customHeight="1">
      <c r="A167" s="857" t="s">
        <v>798</v>
      </c>
      <c r="B167" s="868">
        <v>141.85796836232942</v>
      </c>
      <c r="C167" s="868">
        <v>141.8329167756716</v>
      </c>
      <c r="D167" s="679">
        <v>149.2558477482617</v>
      </c>
    </row>
    <row r="168" ht="7.5" customHeight="1"/>
    <row r="169" ht="11.25">
      <c r="A169" s="655" t="s">
        <v>157</v>
      </c>
    </row>
    <row r="170" ht="11.25">
      <c r="A170" s="655" t="s">
        <v>158</v>
      </c>
    </row>
    <row r="171" ht="11.25">
      <c r="A171" s="655" t="s">
        <v>159</v>
      </c>
    </row>
    <row r="172" ht="11.25">
      <c r="A172" s="655" t="s">
        <v>160</v>
      </c>
    </row>
    <row r="173" ht="11.25">
      <c r="A173" s="858" t="s">
        <v>161</v>
      </c>
    </row>
    <row r="174" ht="10.5" customHeight="1">
      <c r="A174" s="859" t="s">
        <v>162</v>
      </c>
    </row>
    <row r="175" ht="10.5" customHeight="1">
      <c r="A175" s="655" t="s">
        <v>163</v>
      </c>
    </row>
    <row r="176" ht="11.25">
      <c r="A176" s="655" t="s">
        <v>164</v>
      </c>
    </row>
    <row r="177" ht="11.25">
      <c r="A177" s="655" t="s">
        <v>165</v>
      </c>
    </row>
    <row r="178" ht="11.25">
      <c r="A178" s="859" t="s">
        <v>753</v>
      </c>
    </row>
    <row r="179" ht="11.25">
      <c r="A179" s="655" t="s">
        <v>757</v>
      </c>
    </row>
    <row r="180" ht="11.25">
      <c r="A180" s="877" t="s">
        <v>758</v>
      </c>
    </row>
    <row r="181" s="652" customFormat="1" ht="11.25">
      <c r="A181" s="655" t="s">
        <v>759</v>
      </c>
    </row>
    <row r="182" s="652" customFormat="1" ht="11.25">
      <c r="A182" s="877" t="s">
        <v>760</v>
      </c>
    </row>
    <row r="183" s="652" customFormat="1" ht="11.25">
      <c r="A183" s="655" t="s">
        <v>761</v>
      </c>
    </row>
    <row r="184" s="652" customFormat="1" ht="11.25">
      <c r="A184" s="877" t="s">
        <v>762</v>
      </c>
    </row>
    <row r="185" s="652" customFormat="1" ht="11.25">
      <c r="A185" s="654" t="s">
        <v>763</v>
      </c>
    </row>
    <row r="186" s="652" customFormat="1" ht="11.25">
      <c r="A186" s="877" t="s">
        <v>764</v>
      </c>
    </row>
    <row r="187" ht="11.25">
      <c r="A187" s="655" t="s">
        <v>765</v>
      </c>
    </row>
    <row r="188" s="652" customFormat="1" ht="11.25">
      <c r="A188" s="877" t="s">
        <v>766</v>
      </c>
    </row>
    <row r="189" s="652" customFormat="1" ht="11.25">
      <c r="A189" s="655" t="s">
        <v>754</v>
      </c>
    </row>
    <row r="190" s="652" customFormat="1" ht="11.25">
      <c r="A190" s="859" t="s">
        <v>755</v>
      </c>
    </row>
    <row r="191" s="652" customFormat="1" ht="11.25">
      <c r="A191" s="655" t="s">
        <v>756</v>
      </c>
    </row>
    <row r="192" s="652" customFormat="1" ht="11.25">
      <c r="A192" s="654" t="s">
        <v>767</v>
      </c>
    </row>
    <row r="193" s="652" customFormat="1" ht="11.25">
      <c r="A193" s="654" t="s">
        <v>768</v>
      </c>
    </row>
    <row r="194" spans="1:4" s="652" customFormat="1" ht="12" customHeight="1">
      <c r="A194" s="654"/>
      <c r="B194" s="824"/>
      <c r="C194" s="656"/>
      <c r="D194" s="656"/>
    </row>
    <row r="195" ht="10.5" customHeight="1">
      <c r="A195" s="654"/>
    </row>
    <row r="196" ht="11.25">
      <c r="A196" s="654"/>
    </row>
    <row r="197" ht="11.25">
      <c r="A197" s="654"/>
    </row>
    <row r="207" ht="12" customHeight="1"/>
    <row r="208" ht="23.25" customHeight="1"/>
    <row r="211" ht="15" customHeight="1"/>
  </sheetData>
  <mergeCells count="4">
    <mergeCell ref="A3:A4"/>
    <mergeCell ref="B3:D3"/>
    <mergeCell ref="B164:D164"/>
    <mergeCell ref="B97:D97"/>
  </mergeCells>
  <printOptions/>
  <pageMargins left="0.7874015748031497" right="0.7874015748031497" top="0.8661417322834646" bottom="0.984251968503937" header="0.5118110236220472" footer="0.5118110236220472"/>
  <pageSetup horizontalDpi="600" verticalDpi="600" orientation="portrait" paperSize="9" scale="74" r:id="rId1"/>
</worksheet>
</file>

<file path=xl/worksheets/sheet20.xml><?xml version="1.0" encoding="utf-8"?>
<worksheet xmlns="http://schemas.openxmlformats.org/spreadsheetml/2006/main" xmlns:r="http://schemas.openxmlformats.org/officeDocument/2006/relationships">
  <dimension ref="A1:D55"/>
  <sheetViews>
    <sheetView view="pageBreakPreview" zoomScaleSheetLayoutView="100" workbookViewId="0" topLeftCell="A1">
      <selection activeCell="A1" sqref="A1"/>
    </sheetView>
  </sheetViews>
  <sheetFormatPr defaultColWidth="9.00390625" defaultRowHeight="12.75"/>
  <cols>
    <col min="1" max="1" width="33.75390625" style="454" customWidth="1"/>
    <col min="2" max="3" width="19.75390625" style="454" customWidth="1"/>
    <col min="4" max="4" width="17.00390625" style="48" bestFit="1" customWidth="1"/>
    <col min="5" max="16384" width="9.125" style="48" customWidth="1"/>
  </cols>
  <sheetData>
    <row r="1" spans="1:3" ht="22.5" customHeight="1">
      <c r="A1" s="1022" t="s">
        <v>950</v>
      </c>
      <c r="B1" s="440"/>
      <c r="C1" s="440"/>
    </row>
    <row r="2" spans="1:3" ht="13.5" customHeight="1">
      <c r="A2" s="441"/>
      <c r="B2" s="441"/>
      <c r="C2" s="415" t="s">
        <v>903</v>
      </c>
    </row>
    <row r="3" spans="1:3" ht="19.5" customHeight="1">
      <c r="A3" s="734" t="s">
        <v>919</v>
      </c>
      <c r="B3" s="735">
        <v>38717</v>
      </c>
      <c r="C3" s="736">
        <v>39082</v>
      </c>
    </row>
    <row r="4" spans="1:4" ht="12.75">
      <c r="A4" s="212" t="s">
        <v>920</v>
      </c>
      <c r="B4" s="443">
        <v>7335811</v>
      </c>
      <c r="C4" s="444">
        <v>10150252</v>
      </c>
      <c r="D4" s="445"/>
    </row>
    <row r="5" spans="1:3" ht="12.75">
      <c r="A5" s="442"/>
      <c r="B5" s="446"/>
      <c r="C5" s="444"/>
    </row>
    <row r="6" spans="1:4" ht="12.75">
      <c r="A6" s="1240" t="s">
        <v>921</v>
      </c>
      <c r="B6" s="447">
        <v>7325291</v>
      </c>
      <c r="C6" s="444">
        <v>10142209</v>
      </c>
      <c r="D6" s="445"/>
    </row>
    <row r="7" spans="1:3" ht="12.75">
      <c r="A7" s="1240"/>
      <c r="B7" s="446"/>
      <c r="C7" s="444"/>
    </row>
    <row r="8" spans="1:3" ht="12.75">
      <c r="A8" s="1241" t="s">
        <v>922</v>
      </c>
      <c r="B8" s="446">
        <v>733000</v>
      </c>
      <c r="C8" s="448">
        <v>2708976</v>
      </c>
    </row>
    <row r="9" spans="1:3" ht="12.75">
      <c r="A9" s="1241" t="s">
        <v>923</v>
      </c>
      <c r="B9" s="449">
        <v>2811258</v>
      </c>
      <c r="C9" s="448">
        <v>3487962</v>
      </c>
    </row>
    <row r="10" spans="1:3" ht="12.75">
      <c r="A10" s="1241" t="s">
        <v>924</v>
      </c>
      <c r="B10" s="449">
        <v>2227404</v>
      </c>
      <c r="C10" s="448">
        <v>2283071</v>
      </c>
    </row>
    <row r="11" spans="1:3" ht="12.75">
      <c r="A11" s="1241" t="s">
        <v>925</v>
      </c>
      <c r="B11" s="449">
        <v>1089794</v>
      </c>
      <c r="C11" s="448">
        <v>1260025</v>
      </c>
    </row>
    <row r="12" spans="1:3" ht="12.75">
      <c r="A12" s="1241" t="s">
        <v>926</v>
      </c>
      <c r="B12" s="449">
        <v>356124</v>
      </c>
      <c r="C12" s="448">
        <v>262714</v>
      </c>
    </row>
    <row r="13" spans="1:3" ht="12.75">
      <c r="A13" s="1241" t="s">
        <v>927</v>
      </c>
      <c r="B13" s="449">
        <v>99553</v>
      </c>
      <c r="C13" s="448">
        <v>134961</v>
      </c>
    </row>
    <row r="14" spans="1:3" ht="12.75">
      <c r="A14" s="1241" t="s">
        <v>928</v>
      </c>
      <c r="B14" s="449">
        <v>8158</v>
      </c>
      <c r="C14" s="448">
        <v>4500</v>
      </c>
    </row>
    <row r="15" spans="1:3" ht="12.75">
      <c r="A15" s="442"/>
      <c r="B15" s="446"/>
      <c r="C15" s="444"/>
    </row>
    <row r="16" spans="1:4" ht="12.75">
      <c r="A16" s="1240" t="s">
        <v>929</v>
      </c>
      <c r="B16" s="450">
        <v>10520</v>
      </c>
      <c r="C16" s="444">
        <v>8043</v>
      </c>
      <c r="D16" s="445"/>
    </row>
    <row r="17" spans="1:3" ht="12.75">
      <c r="A17" s="214"/>
      <c r="B17" s="450"/>
      <c r="C17" s="451"/>
    </row>
    <row r="18" spans="1:3" ht="12.75">
      <c r="A18" s="214" t="s">
        <v>842</v>
      </c>
      <c r="B18" s="450">
        <v>7177</v>
      </c>
      <c r="C18" s="451">
        <v>5020</v>
      </c>
    </row>
    <row r="19" spans="1:3" ht="12.75">
      <c r="A19" s="214" t="s">
        <v>843</v>
      </c>
      <c r="B19" s="450">
        <v>2076</v>
      </c>
      <c r="C19" s="451">
        <v>1908</v>
      </c>
    </row>
    <row r="20" spans="1:3" ht="12.75">
      <c r="A20" s="214" t="s">
        <v>844</v>
      </c>
      <c r="B20" s="450">
        <v>625</v>
      </c>
      <c r="C20" s="451">
        <v>553</v>
      </c>
    </row>
    <row r="21" spans="1:3" ht="12.75">
      <c r="A21" s="214" t="s">
        <v>845</v>
      </c>
      <c r="B21" s="450">
        <v>113</v>
      </c>
      <c r="C21" s="451">
        <v>82</v>
      </c>
    </row>
    <row r="22" spans="1:3" ht="12.75">
      <c r="A22" s="214" t="s">
        <v>846</v>
      </c>
      <c r="B22" s="450">
        <v>443</v>
      </c>
      <c r="C22" s="451">
        <v>420</v>
      </c>
    </row>
    <row r="23" spans="1:3" ht="12.75">
      <c r="A23" s="214" t="s">
        <v>839</v>
      </c>
      <c r="B23" s="450">
        <v>46</v>
      </c>
      <c r="C23" s="451">
        <v>31</v>
      </c>
    </row>
    <row r="24" spans="1:3" ht="12.75">
      <c r="A24" s="214" t="s">
        <v>840</v>
      </c>
      <c r="B24" s="450">
        <v>27</v>
      </c>
      <c r="C24" s="451">
        <v>19</v>
      </c>
    </row>
    <row r="25" spans="1:3" ht="12.75">
      <c r="A25" s="214" t="s">
        <v>841</v>
      </c>
      <c r="B25" s="450">
        <v>13</v>
      </c>
      <c r="C25" s="451">
        <v>10</v>
      </c>
    </row>
    <row r="26" spans="1:3" ht="12.75">
      <c r="A26" s="1241"/>
      <c r="B26" s="450"/>
      <c r="C26" s="451"/>
    </row>
    <row r="27" spans="1:4" ht="12.75">
      <c r="A27" s="442" t="s">
        <v>930</v>
      </c>
      <c r="B27" s="446">
        <v>137102</v>
      </c>
      <c r="C27" s="444">
        <v>144691</v>
      </c>
      <c r="D27" s="445"/>
    </row>
    <row r="28" spans="1:3" ht="12.75">
      <c r="A28" s="442"/>
      <c r="B28" s="446"/>
      <c r="C28" s="444"/>
    </row>
    <row r="29" spans="1:4" ht="12.75">
      <c r="A29" s="1240" t="s">
        <v>931</v>
      </c>
      <c r="B29" s="450">
        <v>133625</v>
      </c>
      <c r="C29" s="451">
        <v>144673</v>
      </c>
      <c r="D29" s="445"/>
    </row>
    <row r="30" spans="1:4" ht="12.75">
      <c r="A30" s="1240"/>
      <c r="B30" s="450"/>
      <c r="C30" s="451"/>
      <c r="D30" s="445"/>
    </row>
    <row r="31" spans="1:3" ht="12.75">
      <c r="A31" s="1241" t="s">
        <v>932</v>
      </c>
      <c r="B31" s="449">
        <v>74943</v>
      </c>
      <c r="C31" s="448">
        <v>74943</v>
      </c>
    </row>
    <row r="32" spans="1:3" ht="12.75">
      <c r="A32" s="1241" t="s">
        <v>933</v>
      </c>
      <c r="B32" s="449">
        <v>21884</v>
      </c>
      <c r="C32" s="448">
        <v>24323</v>
      </c>
    </row>
    <row r="33" spans="1:3" ht="12.75">
      <c r="A33" s="1241" t="s">
        <v>934</v>
      </c>
      <c r="B33" s="449">
        <v>15593</v>
      </c>
      <c r="C33" s="448">
        <v>20593</v>
      </c>
    </row>
    <row r="34" spans="1:3" ht="12.75">
      <c r="A34" s="1241" t="s">
        <v>935</v>
      </c>
      <c r="B34" s="449">
        <v>11346</v>
      </c>
      <c r="C34" s="448">
        <v>13642</v>
      </c>
    </row>
    <row r="35" spans="1:3" ht="12.75">
      <c r="A35" s="1241" t="s">
        <v>936</v>
      </c>
      <c r="B35" s="449">
        <v>4986</v>
      </c>
      <c r="C35" s="448">
        <v>5287</v>
      </c>
    </row>
    <row r="36" spans="1:3" ht="12.75">
      <c r="A36" s="1241" t="s">
        <v>937</v>
      </c>
      <c r="B36" s="449">
        <v>3011</v>
      </c>
      <c r="C36" s="448">
        <v>3611</v>
      </c>
    </row>
    <row r="37" spans="1:3" ht="12.75">
      <c r="A37" s="1241" t="s">
        <v>847</v>
      </c>
      <c r="B37" s="450">
        <v>1862</v>
      </c>
      <c r="C37" s="451">
        <v>2274</v>
      </c>
    </row>
    <row r="38" spans="1:3" ht="12.75">
      <c r="A38" s="1241"/>
      <c r="B38" s="450"/>
      <c r="C38" s="451"/>
    </row>
    <row r="39" spans="1:4" ht="12.75">
      <c r="A39" s="1240" t="s">
        <v>938</v>
      </c>
      <c r="B39" s="450">
        <v>18</v>
      </c>
      <c r="C39" s="451">
        <v>18</v>
      </c>
      <c r="D39" s="445"/>
    </row>
    <row r="40" spans="1:3" ht="12.75">
      <c r="A40" s="214"/>
      <c r="B40" s="450"/>
      <c r="C40" s="451"/>
    </row>
    <row r="41" spans="1:3" ht="12.75">
      <c r="A41" s="214" t="s">
        <v>939</v>
      </c>
      <c r="B41" s="450">
        <v>8</v>
      </c>
      <c r="C41" s="451">
        <v>8</v>
      </c>
    </row>
    <row r="42" spans="1:3" ht="12.75">
      <c r="A42" s="214" t="s">
        <v>940</v>
      </c>
      <c r="B42" s="450">
        <v>4</v>
      </c>
      <c r="C42" s="451">
        <v>4</v>
      </c>
    </row>
    <row r="43" spans="1:3" ht="12.75">
      <c r="A43" s="214" t="s">
        <v>941</v>
      </c>
      <c r="B43" s="450">
        <v>4</v>
      </c>
      <c r="C43" s="451">
        <v>4</v>
      </c>
    </row>
    <row r="44" spans="1:3" ht="12.75">
      <c r="A44" s="214" t="s">
        <v>942</v>
      </c>
      <c r="B44" s="450">
        <v>1</v>
      </c>
      <c r="C44" s="451">
        <v>1</v>
      </c>
    </row>
    <row r="45" spans="1:3" ht="12.75">
      <c r="A45" s="214" t="s">
        <v>943</v>
      </c>
      <c r="B45" s="450">
        <v>1</v>
      </c>
      <c r="C45" s="451">
        <v>1</v>
      </c>
    </row>
    <row r="46" spans="1:3" ht="12.75">
      <c r="A46" s="214" t="s">
        <v>944</v>
      </c>
      <c r="B46" s="450"/>
      <c r="C46" s="451"/>
    </row>
    <row r="47" spans="1:3" ht="12.75">
      <c r="A47" s="214" t="s">
        <v>945</v>
      </c>
      <c r="B47" s="450"/>
      <c r="C47" s="451"/>
    </row>
    <row r="48" spans="1:3" ht="12.75">
      <c r="A48" s="214" t="s">
        <v>946</v>
      </c>
      <c r="B48" s="450"/>
      <c r="C48" s="451"/>
    </row>
    <row r="49" spans="1:3" ht="12.75">
      <c r="A49" s="214" t="s">
        <v>947</v>
      </c>
      <c r="B49" s="450"/>
      <c r="C49" s="451"/>
    </row>
    <row r="50" spans="1:3" ht="12.75">
      <c r="A50" s="1242"/>
      <c r="B50" s="450"/>
      <c r="C50" s="451"/>
    </row>
    <row r="51" spans="1:4" ht="12.75">
      <c r="A51" s="1240" t="s">
        <v>948</v>
      </c>
      <c r="B51" s="450">
        <v>3459</v>
      </c>
      <c r="C51" s="451">
        <v>3921</v>
      </c>
      <c r="D51" s="445"/>
    </row>
    <row r="52" spans="1:3" ht="12.75">
      <c r="A52" s="442"/>
      <c r="B52" s="450"/>
      <c r="C52" s="451"/>
    </row>
    <row r="53" spans="1:4" ht="12.75">
      <c r="A53" s="1243" t="s">
        <v>949</v>
      </c>
      <c r="B53" s="452">
        <v>7472913</v>
      </c>
      <c r="C53" s="453">
        <v>10298864</v>
      </c>
      <c r="D53" s="445"/>
    </row>
    <row r="54" spans="1:3" ht="12.75">
      <c r="A54" s="454" t="s">
        <v>526</v>
      </c>
      <c r="B54" s="455"/>
      <c r="C54" s="455"/>
    </row>
    <row r="55" ht="12.75">
      <c r="A55" s="1023" t="s">
        <v>1131</v>
      </c>
    </row>
  </sheetData>
  <printOptions horizontalCentered="1"/>
  <pageMargins left="0.984251968503937" right="0.984251968503937" top="0.984251968503937" bottom="0.984251968503937" header="0.5118110236220472"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A1:I261"/>
  <sheetViews>
    <sheetView view="pageBreakPreview" zoomScaleSheetLayoutView="10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2.75"/>
  <cols>
    <col min="1" max="1" width="43.875" style="1037" bestFit="1" customWidth="1"/>
  </cols>
  <sheetData>
    <row r="1" spans="1:9" ht="22.5" customHeight="1">
      <c r="A1" s="219" t="s">
        <v>1004</v>
      </c>
      <c r="B1" s="217"/>
      <c r="C1" s="217"/>
      <c r="D1" s="218"/>
      <c r="E1" s="218"/>
      <c r="F1" s="218"/>
      <c r="G1" s="218"/>
      <c r="H1" s="218"/>
      <c r="I1" s="218"/>
    </row>
    <row r="2" spans="1:9" ht="11.25" customHeight="1">
      <c r="A2" s="1025"/>
      <c r="B2" s="61"/>
      <c r="C2" s="61"/>
      <c r="D2" s="62"/>
      <c r="E2" s="62"/>
      <c r="F2" s="62"/>
      <c r="G2" s="62"/>
      <c r="H2" s="62"/>
      <c r="I2" s="1024" t="s">
        <v>400</v>
      </c>
    </row>
    <row r="3" spans="1:9" ht="19.5" customHeight="1">
      <c r="A3" s="63"/>
      <c r="B3" s="64">
        <v>38442</v>
      </c>
      <c r="C3" s="64">
        <v>38533</v>
      </c>
      <c r="D3" s="64">
        <v>38625</v>
      </c>
      <c r="E3" s="64">
        <v>38717</v>
      </c>
      <c r="F3" s="64">
        <v>38807</v>
      </c>
      <c r="G3" s="64">
        <v>38898</v>
      </c>
      <c r="H3" s="64">
        <v>38990</v>
      </c>
      <c r="I3" s="64">
        <v>39082</v>
      </c>
    </row>
    <row r="4" spans="1:9" ht="12.75">
      <c r="A4" s="1026" t="s">
        <v>526</v>
      </c>
      <c r="B4" s="65"/>
      <c r="C4" s="66">
        <v>0</v>
      </c>
      <c r="D4" s="65">
        <v>0</v>
      </c>
      <c r="E4" s="65">
        <v>0</v>
      </c>
      <c r="F4" s="65">
        <v>0</v>
      </c>
      <c r="G4" s="65">
        <v>0</v>
      </c>
      <c r="H4" s="65">
        <v>0</v>
      </c>
      <c r="I4" s="67">
        <v>0</v>
      </c>
    </row>
    <row r="5" spans="1:9" ht="12.75">
      <c r="A5" s="1027" t="s">
        <v>951</v>
      </c>
      <c r="B5" s="66">
        <v>1.50866</v>
      </c>
      <c r="C5" s="66">
        <v>1.61746</v>
      </c>
      <c r="D5" s="66">
        <v>1.62417</v>
      </c>
      <c r="E5" s="66">
        <v>1.6579</v>
      </c>
      <c r="F5" s="66">
        <v>1.61585</v>
      </c>
      <c r="G5" s="66">
        <v>1.53845</v>
      </c>
      <c r="H5" s="66">
        <v>1.54489</v>
      </c>
      <c r="I5" s="68">
        <v>1.48506</v>
      </c>
    </row>
    <row r="6" spans="1:9" ht="12.75">
      <c r="A6" s="1028" t="s">
        <v>952</v>
      </c>
      <c r="B6" s="66">
        <v>1.95583</v>
      </c>
      <c r="C6" s="66">
        <v>1.95583</v>
      </c>
      <c r="D6" s="66">
        <v>1.95583</v>
      </c>
      <c r="E6" s="66">
        <v>1.95583</v>
      </c>
      <c r="F6" s="66">
        <v>1.95583</v>
      </c>
      <c r="G6" s="66">
        <v>1.95583</v>
      </c>
      <c r="H6" s="66">
        <v>1.95583</v>
      </c>
      <c r="I6" s="68">
        <v>1.95583</v>
      </c>
    </row>
    <row r="7" spans="1:9" ht="12.75">
      <c r="A7" s="1027"/>
      <c r="B7" s="65">
        <v>0</v>
      </c>
      <c r="C7" s="65">
        <v>0</v>
      </c>
      <c r="D7" s="65">
        <v>0</v>
      </c>
      <c r="E7" s="65">
        <v>0</v>
      </c>
      <c r="F7" s="65">
        <v>0</v>
      </c>
      <c r="G7" s="65">
        <v>0</v>
      </c>
      <c r="H7" s="65">
        <v>0</v>
      </c>
      <c r="I7" s="67">
        <v>0</v>
      </c>
    </row>
    <row r="8" spans="1:9" ht="12.75">
      <c r="A8" s="1029" t="s">
        <v>953</v>
      </c>
      <c r="B8" s="69">
        <v>10834648</v>
      </c>
      <c r="C8" s="69">
        <v>13037956</v>
      </c>
      <c r="D8" s="69">
        <v>12934481</v>
      </c>
      <c r="E8" s="69">
        <v>13220893</v>
      </c>
      <c r="F8" s="69">
        <v>13379972</v>
      </c>
      <c r="G8" s="69">
        <v>15134521</v>
      </c>
      <c r="H8" s="69">
        <v>17777501</v>
      </c>
      <c r="I8" s="70">
        <v>18634391</v>
      </c>
    </row>
    <row r="9" spans="1:9" ht="12.75">
      <c r="A9" s="1030" t="s">
        <v>91</v>
      </c>
      <c r="B9" s="71">
        <v>17699493</v>
      </c>
      <c r="C9" s="71">
        <v>19102136</v>
      </c>
      <c r="D9" s="71">
        <v>19051385</v>
      </c>
      <c r="E9" s="71">
        <v>19861269</v>
      </c>
      <c r="F9" s="71">
        <v>19945618</v>
      </c>
      <c r="G9" s="71">
        <v>21445383</v>
      </c>
      <c r="H9" s="71">
        <v>24409307</v>
      </c>
      <c r="I9" s="72">
        <v>25749786</v>
      </c>
    </row>
    <row r="10" spans="1:9" ht="12.75">
      <c r="A10" s="1031" t="s">
        <v>954</v>
      </c>
      <c r="B10" s="71">
        <v>217495</v>
      </c>
      <c r="C10" s="71">
        <v>272572</v>
      </c>
      <c r="D10" s="71">
        <v>271794</v>
      </c>
      <c r="E10" s="71">
        <v>302004</v>
      </c>
      <c r="F10" s="71">
        <v>244201</v>
      </c>
      <c r="G10" s="71">
        <v>313827</v>
      </c>
      <c r="H10" s="71">
        <v>303476</v>
      </c>
      <c r="I10" s="72">
        <v>337737</v>
      </c>
    </row>
    <row r="11" spans="1:9" ht="12.75">
      <c r="A11" s="1032" t="s">
        <v>955</v>
      </c>
      <c r="B11" s="71">
        <v>119873</v>
      </c>
      <c r="C11" s="71">
        <v>161948</v>
      </c>
      <c r="D11" s="71">
        <v>157241</v>
      </c>
      <c r="E11" s="71">
        <v>198115</v>
      </c>
      <c r="F11" s="71">
        <v>147218</v>
      </c>
      <c r="G11" s="71">
        <v>194752</v>
      </c>
      <c r="H11" s="71">
        <v>190942</v>
      </c>
      <c r="I11" s="72">
        <v>228796</v>
      </c>
    </row>
    <row r="12" spans="1:9" ht="12.75">
      <c r="A12" s="1031" t="s">
        <v>110</v>
      </c>
      <c r="B12" s="71">
        <v>5877673</v>
      </c>
      <c r="C12" s="71">
        <v>6252489</v>
      </c>
      <c r="D12" s="71">
        <v>5419488</v>
      </c>
      <c r="E12" s="71">
        <v>7048102</v>
      </c>
      <c r="F12" s="71">
        <v>8085769</v>
      </c>
      <c r="G12" s="71">
        <v>8527674</v>
      </c>
      <c r="H12" s="71">
        <v>11121878</v>
      </c>
      <c r="I12" s="72">
        <v>10434946</v>
      </c>
    </row>
    <row r="13" spans="1:9" ht="12.75">
      <c r="A13" s="1032" t="s">
        <v>956</v>
      </c>
      <c r="B13" s="71">
        <v>60</v>
      </c>
      <c r="C13" s="71">
        <v>34110</v>
      </c>
      <c r="D13" s="71">
        <v>65760</v>
      </c>
      <c r="E13" s="71">
        <v>54731</v>
      </c>
      <c r="F13" s="71">
        <v>276831</v>
      </c>
      <c r="G13" s="71">
        <v>288031</v>
      </c>
      <c r="H13" s="71">
        <v>496329</v>
      </c>
      <c r="I13" s="72">
        <v>631818</v>
      </c>
    </row>
    <row r="14" spans="1:9" ht="12.75">
      <c r="A14" s="1032" t="s">
        <v>957</v>
      </c>
      <c r="B14" s="71">
        <v>5877613</v>
      </c>
      <c r="C14" s="71">
        <v>6218379</v>
      </c>
      <c r="D14" s="71">
        <v>5353728</v>
      </c>
      <c r="E14" s="71">
        <v>6993371</v>
      </c>
      <c r="F14" s="71">
        <v>7808938</v>
      </c>
      <c r="G14" s="71">
        <v>8239643</v>
      </c>
      <c r="H14" s="71">
        <v>10625549</v>
      </c>
      <c r="I14" s="72">
        <v>9803128</v>
      </c>
    </row>
    <row r="15" spans="1:9" ht="12.75">
      <c r="A15" s="1033" t="s">
        <v>955</v>
      </c>
      <c r="B15" s="71">
        <v>4255655</v>
      </c>
      <c r="C15" s="71">
        <v>4561920</v>
      </c>
      <c r="D15" s="71">
        <v>4024725</v>
      </c>
      <c r="E15" s="71">
        <v>5343139</v>
      </c>
      <c r="F15" s="71">
        <v>6248612</v>
      </c>
      <c r="G15" s="71">
        <v>6601622</v>
      </c>
      <c r="H15" s="71">
        <v>8702984</v>
      </c>
      <c r="I15" s="72">
        <v>7707437</v>
      </c>
    </row>
    <row r="16" spans="1:9" ht="12.75">
      <c r="A16" s="1031" t="s">
        <v>958</v>
      </c>
      <c r="B16" s="71">
        <v>0</v>
      </c>
      <c r="C16" s="71">
        <v>27768</v>
      </c>
      <c r="D16" s="71">
        <v>15470</v>
      </c>
      <c r="E16" s="71">
        <v>10835</v>
      </c>
      <c r="F16" s="71">
        <v>23568</v>
      </c>
      <c r="G16" s="71">
        <v>51881</v>
      </c>
      <c r="H16" s="71">
        <v>0</v>
      </c>
      <c r="I16" s="72">
        <v>0</v>
      </c>
    </row>
    <row r="17" spans="1:9" ht="12.75">
      <c r="A17" s="1032" t="s">
        <v>956</v>
      </c>
      <c r="B17" s="71">
        <v>0</v>
      </c>
      <c r="C17" s="71">
        <v>0</v>
      </c>
      <c r="D17" s="71">
        <v>0</v>
      </c>
      <c r="E17" s="71">
        <v>0</v>
      </c>
      <c r="F17" s="71">
        <v>0</v>
      </c>
      <c r="G17" s="71">
        <v>0</v>
      </c>
      <c r="H17" s="71">
        <v>0</v>
      </c>
      <c r="I17" s="72">
        <v>0</v>
      </c>
    </row>
    <row r="18" spans="1:9" ht="12.75">
      <c r="A18" s="1032" t="s">
        <v>957</v>
      </c>
      <c r="B18" s="71">
        <v>0</v>
      </c>
      <c r="C18" s="71">
        <v>27768</v>
      </c>
      <c r="D18" s="71">
        <v>15470</v>
      </c>
      <c r="E18" s="71">
        <v>10835</v>
      </c>
      <c r="F18" s="71">
        <v>23568</v>
      </c>
      <c r="G18" s="71">
        <v>51881</v>
      </c>
      <c r="H18" s="71">
        <v>0</v>
      </c>
      <c r="I18" s="72">
        <v>0</v>
      </c>
    </row>
    <row r="19" spans="1:9" ht="12.75">
      <c r="A19" s="1033" t="s">
        <v>955</v>
      </c>
      <c r="B19" s="71">
        <v>0</v>
      </c>
      <c r="C19" s="71">
        <v>17910</v>
      </c>
      <c r="D19" s="71">
        <v>15470</v>
      </c>
      <c r="E19" s="71">
        <v>10835</v>
      </c>
      <c r="F19" s="71">
        <v>23568</v>
      </c>
      <c r="G19" s="71">
        <v>51881</v>
      </c>
      <c r="H19" s="71">
        <v>0</v>
      </c>
      <c r="I19" s="72">
        <v>0</v>
      </c>
    </row>
    <row r="20" spans="1:9" ht="12.75">
      <c r="A20" s="1031" t="s">
        <v>113</v>
      </c>
      <c r="B20" s="71">
        <v>435498</v>
      </c>
      <c r="C20" s="71">
        <v>218410</v>
      </c>
      <c r="D20" s="71">
        <v>228257</v>
      </c>
      <c r="E20" s="71">
        <v>230196</v>
      </c>
      <c r="F20" s="71">
        <v>188126</v>
      </c>
      <c r="G20" s="71">
        <v>255649</v>
      </c>
      <c r="H20" s="71">
        <v>272250</v>
      </c>
      <c r="I20" s="72">
        <v>258050</v>
      </c>
    </row>
    <row r="21" spans="1:9" ht="12.75">
      <c r="A21" s="1032" t="s">
        <v>956</v>
      </c>
      <c r="B21" s="71">
        <v>29921</v>
      </c>
      <c r="C21" s="71">
        <v>12029</v>
      </c>
      <c r="D21" s="71">
        <v>58197</v>
      </c>
      <c r="E21" s="71">
        <v>59466</v>
      </c>
      <c r="F21" s="71">
        <v>5963</v>
      </c>
      <c r="G21" s="71">
        <v>7296</v>
      </c>
      <c r="H21" s="71">
        <v>7707</v>
      </c>
      <c r="I21" s="72">
        <v>4540</v>
      </c>
    </row>
    <row r="22" spans="1:9" ht="12.75">
      <c r="A22" s="1032" t="s">
        <v>957</v>
      </c>
      <c r="B22" s="71">
        <v>405577</v>
      </c>
      <c r="C22" s="71">
        <v>206381</v>
      </c>
      <c r="D22" s="71">
        <v>170060</v>
      </c>
      <c r="E22" s="71">
        <v>170730</v>
      </c>
      <c r="F22" s="71">
        <v>182163</v>
      </c>
      <c r="G22" s="71">
        <v>248353</v>
      </c>
      <c r="H22" s="71">
        <v>264543</v>
      </c>
      <c r="I22" s="72">
        <v>253510</v>
      </c>
    </row>
    <row r="23" spans="1:9" ht="12.75">
      <c r="A23" s="1033" t="s">
        <v>955</v>
      </c>
      <c r="B23" s="71">
        <v>227561</v>
      </c>
      <c r="C23" s="71">
        <v>105006</v>
      </c>
      <c r="D23" s="71">
        <v>86549</v>
      </c>
      <c r="E23" s="71">
        <v>90605</v>
      </c>
      <c r="F23" s="71">
        <v>139824</v>
      </c>
      <c r="G23" s="71">
        <v>213341</v>
      </c>
      <c r="H23" s="71">
        <v>231421</v>
      </c>
      <c r="I23" s="72">
        <v>230378</v>
      </c>
    </row>
    <row r="24" spans="1:9" ht="12.75">
      <c r="A24" s="1031" t="s">
        <v>959</v>
      </c>
      <c r="B24" s="71">
        <v>10063241</v>
      </c>
      <c r="C24" s="71">
        <v>11142983</v>
      </c>
      <c r="D24" s="71">
        <v>11838389</v>
      </c>
      <c r="E24" s="71">
        <v>10909875</v>
      </c>
      <c r="F24" s="71">
        <v>9964592</v>
      </c>
      <c r="G24" s="71">
        <v>10920566</v>
      </c>
      <c r="H24" s="71">
        <v>11310933</v>
      </c>
      <c r="I24" s="72">
        <v>13247938</v>
      </c>
    </row>
    <row r="25" spans="1:9" ht="12.75">
      <c r="A25" s="1032" t="s">
        <v>956</v>
      </c>
      <c r="B25" s="71">
        <v>29100</v>
      </c>
      <c r="C25" s="71">
        <v>33898</v>
      </c>
      <c r="D25" s="71">
        <v>33999</v>
      </c>
      <c r="E25" s="71">
        <v>33865</v>
      </c>
      <c r="F25" s="71">
        <v>34220</v>
      </c>
      <c r="G25" s="71">
        <v>33944</v>
      </c>
      <c r="H25" s="71">
        <v>34012</v>
      </c>
      <c r="I25" s="72">
        <v>252374</v>
      </c>
    </row>
    <row r="26" spans="1:9" ht="12.75">
      <c r="A26" s="1032" t="s">
        <v>957</v>
      </c>
      <c r="B26" s="71">
        <v>10034141</v>
      </c>
      <c r="C26" s="71">
        <v>11109085</v>
      </c>
      <c r="D26" s="71">
        <v>11804390</v>
      </c>
      <c r="E26" s="71">
        <v>10876010</v>
      </c>
      <c r="F26" s="71">
        <v>9930372</v>
      </c>
      <c r="G26" s="71">
        <v>10886622</v>
      </c>
      <c r="H26" s="71">
        <v>11276921</v>
      </c>
      <c r="I26" s="72">
        <v>12995564</v>
      </c>
    </row>
    <row r="27" spans="1:9" ht="12.75">
      <c r="A27" s="1033" t="s">
        <v>955</v>
      </c>
      <c r="B27" s="71">
        <v>9443319</v>
      </c>
      <c r="C27" s="71">
        <v>10222848</v>
      </c>
      <c r="D27" s="71">
        <v>11133818</v>
      </c>
      <c r="E27" s="71">
        <v>10188287</v>
      </c>
      <c r="F27" s="71">
        <v>9302441</v>
      </c>
      <c r="G27" s="71">
        <v>10301765</v>
      </c>
      <c r="H27" s="71">
        <v>10687517</v>
      </c>
      <c r="I27" s="72">
        <v>12333513</v>
      </c>
    </row>
    <row r="28" spans="1:9" ht="12.75">
      <c r="A28" s="1031" t="s">
        <v>960</v>
      </c>
      <c r="B28" s="71">
        <v>28257</v>
      </c>
      <c r="C28" s="71">
        <v>28263</v>
      </c>
      <c r="D28" s="71">
        <v>28778</v>
      </c>
      <c r="E28" s="71">
        <v>28782</v>
      </c>
      <c r="F28" s="71">
        <v>30177</v>
      </c>
      <c r="G28" s="71">
        <v>34569</v>
      </c>
      <c r="H28" s="71">
        <v>36160</v>
      </c>
      <c r="I28" s="72">
        <v>36858</v>
      </c>
    </row>
    <row r="29" spans="1:9" ht="12.75">
      <c r="A29" s="1032" t="s">
        <v>956</v>
      </c>
      <c r="B29" s="71">
        <v>0</v>
      </c>
      <c r="C29" s="71">
        <v>0</v>
      </c>
      <c r="D29" s="71">
        <v>0</v>
      </c>
      <c r="E29" s="71">
        <v>0</v>
      </c>
      <c r="F29" s="71">
        <v>0</v>
      </c>
      <c r="G29" s="71">
        <v>0</v>
      </c>
      <c r="H29" s="71">
        <v>0</v>
      </c>
      <c r="I29" s="72">
        <v>0</v>
      </c>
    </row>
    <row r="30" spans="1:9" ht="12.75">
      <c r="A30" s="1032" t="s">
        <v>957</v>
      </c>
      <c r="B30" s="71">
        <v>28257</v>
      </c>
      <c r="C30" s="71">
        <v>28263</v>
      </c>
      <c r="D30" s="71">
        <v>28778</v>
      </c>
      <c r="E30" s="71">
        <v>28782</v>
      </c>
      <c r="F30" s="71">
        <v>30177</v>
      </c>
      <c r="G30" s="71">
        <v>34569</v>
      </c>
      <c r="H30" s="71">
        <v>36160</v>
      </c>
      <c r="I30" s="72">
        <v>36858</v>
      </c>
    </row>
    <row r="31" spans="1:9" ht="12.75">
      <c r="A31" s="1033" t="s">
        <v>955</v>
      </c>
      <c r="B31" s="71">
        <v>5804</v>
      </c>
      <c r="C31" s="71">
        <v>5804</v>
      </c>
      <c r="D31" s="71">
        <v>6318</v>
      </c>
      <c r="E31" s="71">
        <v>6319</v>
      </c>
      <c r="F31" s="71">
        <v>6451</v>
      </c>
      <c r="G31" s="71">
        <v>10844</v>
      </c>
      <c r="H31" s="71">
        <v>11724</v>
      </c>
      <c r="I31" s="72">
        <v>11959</v>
      </c>
    </row>
    <row r="32" spans="1:9" ht="12.75">
      <c r="A32" s="1034" t="s">
        <v>961</v>
      </c>
      <c r="B32" s="71">
        <v>907422</v>
      </c>
      <c r="C32" s="71">
        <v>986465</v>
      </c>
      <c r="D32" s="71">
        <v>1065665</v>
      </c>
      <c r="E32" s="71">
        <v>1164497</v>
      </c>
      <c r="F32" s="71">
        <v>1285820</v>
      </c>
      <c r="G32" s="71">
        <v>1257947</v>
      </c>
      <c r="H32" s="71">
        <v>1265609</v>
      </c>
      <c r="I32" s="72">
        <v>1283187</v>
      </c>
    </row>
    <row r="33" spans="1:9" ht="12.75">
      <c r="A33" s="1031" t="s">
        <v>962</v>
      </c>
      <c r="B33" s="71">
        <v>169907</v>
      </c>
      <c r="C33" s="71">
        <v>173186</v>
      </c>
      <c r="D33" s="71">
        <v>183544</v>
      </c>
      <c r="E33" s="71">
        <v>166978</v>
      </c>
      <c r="F33" s="71">
        <v>123365</v>
      </c>
      <c r="G33" s="71">
        <v>83270</v>
      </c>
      <c r="H33" s="71">
        <v>99001</v>
      </c>
      <c r="I33" s="72">
        <v>151070</v>
      </c>
    </row>
    <row r="34" spans="1:9" ht="12.75">
      <c r="A34" s="1032" t="s">
        <v>956</v>
      </c>
      <c r="B34" s="71">
        <v>0</v>
      </c>
      <c r="C34" s="71">
        <v>0</v>
      </c>
      <c r="D34" s="71">
        <v>0</v>
      </c>
      <c r="E34" s="71">
        <v>0</v>
      </c>
      <c r="F34" s="71">
        <v>0</v>
      </c>
      <c r="G34" s="71">
        <v>0</v>
      </c>
      <c r="H34" s="71">
        <v>0</v>
      </c>
      <c r="I34" s="72">
        <v>0</v>
      </c>
    </row>
    <row r="35" spans="1:9" ht="12.75">
      <c r="A35" s="1032" t="s">
        <v>957</v>
      </c>
      <c r="B35" s="71">
        <v>169907</v>
      </c>
      <c r="C35" s="71">
        <v>173186</v>
      </c>
      <c r="D35" s="71">
        <v>183544</v>
      </c>
      <c r="E35" s="71">
        <v>166978</v>
      </c>
      <c r="F35" s="71">
        <v>123365</v>
      </c>
      <c r="G35" s="71">
        <v>83270</v>
      </c>
      <c r="H35" s="71">
        <v>99001</v>
      </c>
      <c r="I35" s="72">
        <v>151070</v>
      </c>
    </row>
    <row r="36" spans="1:9" ht="12.75">
      <c r="A36" s="1033" t="s">
        <v>955</v>
      </c>
      <c r="B36" s="71">
        <v>168175</v>
      </c>
      <c r="C36" s="71">
        <v>170240</v>
      </c>
      <c r="D36" s="71">
        <v>181141</v>
      </c>
      <c r="E36" s="71">
        <v>165809</v>
      </c>
      <c r="F36" s="71">
        <v>123045</v>
      </c>
      <c r="G36" s="71">
        <v>82832</v>
      </c>
      <c r="H36" s="71">
        <v>98436</v>
      </c>
      <c r="I36" s="72">
        <v>150841</v>
      </c>
    </row>
    <row r="37" spans="1:9" ht="12.75">
      <c r="A37" s="1030" t="s">
        <v>963</v>
      </c>
      <c r="B37" s="71">
        <v>6864845</v>
      </c>
      <c r="C37" s="71">
        <v>6064180</v>
      </c>
      <c r="D37" s="71">
        <v>6116904</v>
      </c>
      <c r="E37" s="71">
        <v>6640376</v>
      </c>
      <c r="F37" s="71">
        <v>6565646</v>
      </c>
      <c r="G37" s="71">
        <v>6310862</v>
      </c>
      <c r="H37" s="71">
        <v>6631806</v>
      </c>
      <c r="I37" s="72">
        <v>7115395</v>
      </c>
    </row>
    <row r="38" spans="1:9" ht="12.75">
      <c r="A38" s="1031" t="s">
        <v>110</v>
      </c>
      <c r="B38" s="71">
        <v>5132272</v>
      </c>
      <c r="C38" s="71">
        <v>4205448</v>
      </c>
      <c r="D38" s="71">
        <v>4136245</v>
      </c>
      <c r="E38" s="71">
        <v>5044197</v>
      </c>
      <c r="F38" s="71">
        <v>5445849</v>
      </c>
      <c r="G38" s="71">
        <v>5224975</v>
      </c>
      <c r="H38" s="71">
        <v>5653567</v>
      </c>
      <c r="I38" s="72">
        <v>6123908</v>
      </c>
    </row>
    <row r="39" spans="1:9" ht="12.75">
      <c r="A39" s="1032" t="s">
        <v>956</v>
      </c>
      <c r="B39" s="71">
        <v>256734</v>
      </c>
      <c r="C39" s="71">
        <v>254099</v>
      </c>
      <c r="D39" s="71">
        <v>273397</v>
      </c>
      <c r="E39" s="71">
        <v>256263</v>
      </c>
      <c r="F39" s="71">
        <v>284878</v>
      </c>
      <c r="G39" s="71">
        <v>292071</v>
      </c>
      <c r="H39" s="71">
        <v>299669</v>
      </c>
      <c r="I39" s="72">
        <v>569811</v>
      </c>
    </row>
    <row r="40" spans="1:9" ht="12.75">
      <c r="A40" s="1032" t="s">
        <v>957</v>
      </c>
      <c r="B40" s="71">
        <v>4875538</v>
      </c>
      <c r="C40" s="71">
        <v>3951349</v>
      </c>
      <c r="D40" s="71">
        <v>3862848</v>
      </c>
      <c r="E40" s="71">
        <v>4787934</v>
      </c>
      <c r="F40" s="71">
        <v>5160971</v>
      </c>
      <c r="G40" s="71">
        <v>4932904</v>
      </c>
      <c r="H40" s="71">
        <v>5353898</v>
      </c>
      <c r="I40" s="72">
        <v>5554097</v>
      </c>
    </row>
    <row r="41" spans="1:9" ht="12.75">
      <c r="A41" s="1033" t="s">
        <v>955</v>
      </c>
      <c r="B41" s="71">
        <v>4293757</v>
      </c>
      <c r="C41" s="71">
        <v>3615461</v>
      </c>
      <c r="D41" s="71">
        <v>3551564</v>
      </c>
      <c r="E41" s="71">
        <v>4477181</v>
      </c>
      <c r="F41" s="71">
        <v>4878250</v>
      </c>
      <c r="G41" s="71">
        <v>4629437</v>
      </c>
      <c r="H41" s="71">
        <v>5091183</v>
      </c>
      <c r="I41" s="72">
        <v>5120656</v>
      </c>
    </row>
    <row r="42" spans="1:9" ht="12.75">
      <c r="A42" s="1031" t="s">
        <v>958</v>
      </c>
      <c r="B42" s="71">
        <v>46253</v>
      </c>
      <c r="C42" s="71">
        <v>220355</v>
      </c>
      <c r="D42" s="71">
        <v>249067</v>
      </c>
      <c r="E42" s="71">
        <v>293826</v>
      </c>
      <c r="F42" s="71">
        <v>187013</v>
      </c>
      <c r="G42" s="71">
        <v>210037</v>
      </c>
      <c r="H42" s="71">
        <v>155881</v>
      </c>
      <c r="I42" s="72">
        <v>185433</v>
      </c>
    </row>
    <row r="43" spans="1:9" ht="12.75">
      <c r="A43" s="1032" t="s">
        <v>956</v>
      </c>
      <c r="B43" s="71">
        <v>0</v>
      </c>
      <c r="C43" s="71">
        <v>0</v>
      </c>
      <c r="D43" s="71">
        <v>0</v>
      </c>
      <c r="E43" s="71">
        <v>0</v>
      </c>
      <c r="F43" s="71">
        <v>0</v>
      </c>
      <c r="G43" s="71">
        <v>0</v>
      </c>
      <c r="H43" s="71">
        <v>0</v>
      </c>
      <c r="I43" s="72">
        <v>0</v>
      </c>
    </row>
    <row r="44" spans="1:9" ht="12.75">
      <c r="A44" s="1032" t="s">
        <v>957</v>
      </c>
      <c r="B44" s="71">
        <v>46253</v>
      </c>
      <c r="C44" s="71">
        <v>220355</v>
      </c>
      <c r="D44" s="71">
        <v>249067</v>
      </c>
      <c r="E44" s="71">
        <v>293826</v>
      </c>
      <c r="F44" s="71">
        <v>187013</v>
      </c>
      <c r="G44" s="71">
        <v>210037</v>
      </c>
      <c r="H44" s="71">
        <v>155881</v>
      </c>
      <c r="I44" s="72">
        <v>185433</v>
      </c>
    </row>
    <row r="45" spans="1:9" ht="12.75">
      <c r="A45" s="1033" t="s">
        <v>955</v>
      </c>
      <c r="B45" s="71">
        <v>46253</v>
      </c>
      <c r="C45" s="71">
        <v>220355</v>
      </c>
      <c r="D45" s="71">
        <v>249067</v>
      </c>
      <c r="E45" s="71">
        <v>243008</v>
      </c>
      <c r="F45" s="71">
        <v>187013</v>
      </c>
      <c r="G45" s="71">
        <v>210037</v>
      </c>
      <c r="H45" s="71">
        <v>155881</v>
      </c>
      <c r="I45" s="72">
        <v>185433</v>
      </c>
    </row>
    <row r="46" spans="1:9" ht="12.75">
      <c r="A46" s="1034" t="s">
        <v>964</v>
      </c>
      <c r="B46" s="71">
        <v>1673074</v>
      </c>
      <c r="C46" s="71">
        <v>1625085</v>
      </c>
      <c r="D46" s="71">
        <v>1522234</v>
      </c>
      <c r="E46" s="71">
        <v>1094356</v>
      </c>
      <c r="F46" s="71">
        <v>699973</v>
      </c>
      <c r="G46" s="71">
        <v>619871</v>
      </c>
      <c r="H46" s="71">
        <v>566615</v>
      </c>
      <c r="I46" s="72">
        <v>506326</v>
      </c>
    </row>
    <row r="47" spans="1:9" ht="12.75">
      <c r="A47" s="1031" t="s">
        <v>965</v>
      </c>
      <c r="B47" s="71">
        <v>13246</v>
      </c>
      <c r="C47" s="71">
        <v>13292</v>
      </c>
      <c r="D47" s="71">
        <v>209358</v>
      </c>
      <c r="E47" s="71">
        <v>207997</v>
      </c>
      <c r="F47" s="71">
        <v>232811</v>
      </c>
      <c r="G47" s="71">
        <v>255979</v>
      </c>
      <c r="H47" s="71">
        <v>255743</v>
      </c>
      <c r="I47" s="72">
        <v>299728</v>
      </c>
    </row>
    <row r="48" spans="1:9" ht="12.75">
      <c r="A48" s="1032" t="s">
        <v>956</v>
      </c>
      <c r="B48" s="71">
        <v>498</v>
      </c>
      <c r="C48" s="71">
        <v>494</v>
      </c>
      <c r="D48" s="71">
        <v>1592</v>
      </c>
      <c r="E48" s="71">
        <v>1110</v>
      </c>
      <c r="F48" s="71">
        <v>1110</v>
      </c>
      <c r="G48" s="71">
        <v>1100</v>
      </c>
      <c r="H48" s="71">
        <v>1113</v>
      </c>
      <c r="I48" s="72">
        <v>45294</v>
      </c>
    </row>
    <row r="49" spans="1:9" ht="12.75">
      <c r="A49" s="1032" t="s">
        <v>957</v>
      </c>
      <c r="B49" s="71">
        <v>12748</v>
      </c>
      <c r="C49" s="71">
        <v>12798</v>
      </c>
      <c r="D49" s="71">
        <v>207766</v>
      </c>
      <c r="E49" s="71">
        <v>206887</v>
      </c>
      <c r="F49" s="71">
        <v>231701</v>
      </c>
      <c r="G49" s="71">
        <v>254879</v>
      </c>
      <c r="H49" s="71">
        <v>254630</v>
      </c>
      <c r="I49" s="72">
        <v>254434</v>
      </c>
    </row>
    <row r="50" spans="1:9" ht="12.75">
      <c r="A50" s="1033" t="s">
        <v>955</v>
      </c>
      <c r="B50" s="71">
        <v>12056</v>
      </c>
      <c r="C50" s="71">
        <v>12057</v>
      </c>
      <c r="D50" s="71">
        <v>207022</v>
      </c>
      <c r="E50" s="71">
        <v>206127</v>
      </c>
      <c r="F50" s="71">
        <v>230960</v>
      </c>
      <c r="G50" s="71">
        <v>254174</v>
      </c>
      <c r="H50" s="71">
        <v>254400</v>
      </c>
      <c r="I50" s="72">
        <v>254434</v>
      </c>
    </row>
    <row r="51" spans="1:9" ht="12.75">
      <c r="A51" s="1031" t="s">
        <v>966</v>
      </c>
      <c r="B51" s="71">
        <v>0</v>
      </c>
      <c r="C51" s="71">
        <v>0</v>
      </c>
      <c r="D51" s="71">
        <v>0</v>
      </c>
      <c r="E51" s="71">
        <v>0</v>
      </c>
      <c r="F51" s="71">
        <v>0</v>
      </c>
      <c r="G51" s="71">
        <v>0</v>
      </c>
      <c r="H51" s="71">
        <v>0</v>
      </c>
      <c r="I51" s="72">
        <v>0</v>
      </c>
    </row>
    <row r="52" spans="1:9" ht="12.75">
      <c r="A52" s="1032" t="s">
        <v>956</v>
      </c>
      <c r="B52" s="71">
        <v>0</v>
      </c>
      <c r="C52" s="71">
        <v>0</v>
      </c>
      <c r="D52" s="71">
        <v>0</v>
      </c>
      <c r="E52" s="71">
        <v>0</v>
      </c>
      <c r="F52" s="71">
        <v>0</v>
      </c>
      <c r="G52" s="71">
        <v>0</v>
      </c>
      <c r="H52" s="71">
        <v>0</v>
      </c>
      <c r="I52" s="72">
        <v>0</v>
      </c>
    </row>
    <row r="53" spans="1:9" ht="12.75">
      <c r="A53" s="1032" t="s">
        <v>957</v>
      </c>
      <c r="B53" s="71">
        <v>0</v>
      </c>
      <c r="C53" s="71">
        <v>0</v>
      </c>
      <c r="D53" s="71">
        <v>0</v>
      </c>
      <c r="E53" s="71">
        <v>0</v>
      </c>
      <c r="F53" s="71">
        <v>0</v>
      </c>
      <c r="G53" s="71">
        <v>0</v>
      </c>
      <c r="H53" s="71">
        <v>0</v>
      </c>
      <c r="I53" s="72">
        <v>0</v>
      </c>
    </row>
    <row r="54" spans="1:9" ht="12.75">
      <c r="A54" s="1033" t="s">
        <v>955</v>
      </c>
      <c r="B54" s="71">
        <v>0</v>
      </c>
      <c r="C54" s="71">
        <v>0</v>
      </c>
      <c r="D54" s="71">
        <v>0</v>
      </c>
      <c r="E54" s="71">
        <v>0</v>
      </c>
      <c r="F54" s="71">
        <v>0</v>
      </c>
      <c r="G54" s="71">
        <v>0</v>
      </c>
      <c r="H54" s="71">
        <v>0</v>
      </c>
      <c r="I54" s="72">
        <v>0</v>
      </c>
    </row>
    <row r="55" spans="1:9" ht="12.75">
      <c r="A55" s="1029" t="s">
        <v>967</v>
      </c>
      <c r="B55" s="69">
        <v>17626814</v>
      </c>
      <c r="C55" s="69">
        <v>15256925</v>
      </c>
      <c r="D55" s="69">
        <v>16688276</v>
      </c>
      <c r="E55" s="69">
        <v>18254637</v>
      </c>
      <c r="F55" s="69">
        <v>18857685</v>
      </c>
      <c r="G55" s="69">
        <v>19064634</v>
      </c>
      <c r="H55" s="69">
        <v>18870722</v>
      </c>
      <c r="I55" s="70">
        <v>21024132</v>
      </c>
    </row>
    <row r="56" spans="1:9" ht="12.75">
      <c r="A56" s="1030" t="s">
        <v>968</v>
      </c>
      <c r="B56" s="71">
        <v>17678590</v>
      </c>
      <c r="C56" s="71">
        <v>15322248</v>
      </c>
      <c r="D56" s="71">
        <v>16847671</v>
      </c>
      <c r="E56" s="71">
        <v>18299814</v>
      </c>
      <c r="F56" s="71">
        <v>18922326</v>
      </c>
      <c r="G56" s="71">
        <v>19241017</v>
      </c>
      <c r="H56" s="71">
        <v>19203594</v>
      </c>
      <c r="I56" s="72">
        <v>21091407</v>
      </c>
    </row>
    <row r="57" spans="1:9" ht="12.75">
      <c r="A57" s="1031" t="s">
        <v>969</v>
      </c>
      <c r="B57" s="71">
        <v>-306705</v>
      </c>
      <c r="C57" s="71">
        <v>-944824</v>
      </c>
      <c r="D57" s="71">
        <v>-360451</v>
      </c>
      <c r="E57" s="71">
        <v>-362768</v>
      </c>
      <c r="F57" s="71">
        <v>-68131</v>
      </c>
      <c r="G57" s="71">
        <v>-966123</v>
      </c>
      <c r="H57" s="71">
        <v>-2070660</v>
      </c>
      <c r="I57" s="72">
        <v>-2164542</v>
      </c>
    </row>
    <row r="58" spans="1:9" ht="12.75">
      <c r="A58" s="1032" t="s">
        <v>970</v>
      </c>
      <c r="B58" s="71">
        <v>-335765</v>
      </c>
      <c r="C58" s="71">
        <v>-980234</v>
      </c>
      <c r="D58" s="71">
        <v>-417436</v>
      </c>
      <c r="E58" s="71">
        <v>-423111</v>
      </c>
      <c r="F58" s="71">
        <v>-148466</v>
      </c>
      <c r="G58" s="71">
        <v>-1045543</v>
      </c>
      <c r="H58" s="71">
        <v>-2160592</v>
      </c>
      <c r="I58" s="72">
        <v>-2284929</v>
      </c>
    </row>
    <row r="59" spans="1:9" ht="12.75">
      <c r="A59" s="1033" t="s">
        <v>971</v>
      </c>
      <c r="B59" s="71">
        <v>3900960</v>
      </c>
      <c r="C59" s="71">
        <v>4056461</v>
      </c>
      <c r="D59" s="71">
        <v>4067466</v>
      </c>
      <c r="E59" s="71">
        <v>3773358</v>
      </c>
      <c r="F59" s="71">
        <v>3373229</v>
      </c>
      <c r="G59" s="71">
        <v>3413994</v>
      </c>
      <c r="H59" s="71">
        <v>3353760</v>
      </c>
      <c r="I59" s="72">
        <v>3293042</v>
      </c>
    </row>
    <row r="60" spans="1:9" ht="12.75">
      <c r="A60" s="1035" t="s">
        <v>972</v>
      </c>
      <c r="B60" s="71">
        <v>2227785</v>
      </c>
      <c r="C60" s="71">
        <v>2431169</v>
      </c>
      <c r="D60" s="71">
        <v>2545232</v>
      </c>
      <c r="E60" s="71">
        <v>2679003</v>
      </c>
      <c r="F60" s="71">
        <v>2673209</v>
      </c>
      <c r="G60" s="71">
        <v>2793999</v>
      </c>
      <c r="H60" s="71">
        <v>2787132</v>
      </c>
      <c r="I60" s="72">
        <v>2772829</v>
      </c>
    </row>
    <row r="61" spans="1:9" ht="12.75">
      <c r="A61" s="1028" t="s">
        <v>956</v>
      </c>
      <c r="B61" s="71">
        <v>1328246</v>
      </c>
      <c r="C61" s="71">
        <v>1359071</v>
      </c>
      <c r="D61" s="71">
        <v>1413591</v>
      </c>
      <c r="E61" s="71">
        <v>1405493</v>
      </c>
      <c r="F61" s="71">
        <v>1474654</v>
      </c>
      <c r="G61" s="71">
        <v>1574049</v>
      </c>
      <c r="H61" s="71">
        <v>1571115</v>
      </c>
      <c r="I61" s="72">
        <v>1543225</v>
      </c>
    </row>
    <row r="62" spans="1:9" ht="12.75">
      <c r="A62" s="1028" t="s">
        <v>957</v>
      </c>
      <c r="B62" s="71">
        <v>899539</v>
      </c>
      <c r="C62" s="71">
        <v>1072098</v>
      </c>
      <c r="D62" s="71">
        <v>1131641</v>
      </c>
      <c r="E62" s="71">
        <v>1273510</v>
      </c>
      <c r="F62" s="71">
        <v>1198555</v>
      </c>
      <c r="G62" s="71">
        <v>1219950</v>
      </c>
      <c r="H62" s="71">
        <v>1216017</v>
      </c>
      <c r="I62" s="72">
        <v>1229604</v>
      </c>
    </row>
    <row r="63" spans="1:9" ht="12.75">
      <c r="A63" s="1036" t="s">
        <v>955</v>
      </c>
      <c r="B63" s="71">
        <v>568962</v>
      </c>
      <c r="C63" s="71">
        <v>609015</v>
      </c>
      <c r="D63" s="71">
        <v>701497</v>
      </c>
      <c r="E63" s="71">
        <v>770173</v>
      </c>
      <c r="F63" s="71">
        <v>786604</v>
      </c>
      <c r="G63" s="71">
        <v>783965</v>
      </c>
      <c r="H63" s="71">
        <v>773747</v>
      </c>
      <c r="I63" s="72">
        <v>834231</v>
      </c>
    </row>
    <row r="64" spans="1:9" ht="12.75">
      <c r="A64" s="1035" t="s">
        <v>958</v>
      </c>
      <c r="B64" s="71">
        <v>0</v>
      </c>
      <c r="C64" s="71">
        <v>0</v>
      </c>
      <c r="D64" s="71">
        <v>0</v>
      </c>
      <c r="E64" s="71">
        <v>0</v>
      </c>
      <c r="F64" s="71">
        <v>0</v>
      </c>
      <c r="G64" s="71">
        <v>0</v>
      </c>
      <c r="H64" s="71">
        <v>0</v>
      </c>
      <c r="I64" s="72">
        <v>0</v>
      </c>
    </row>
    <row r="65" spans="1:9" ht="12.75">
      <c r="A65" s="1028" t="s">
        <v>956</v>
      </c>
      <c r="B65" s="71">
        <v>0</v>
      </c>
      <c r="C65" s="71">
        <v>0</v>
      </c>
      <c r="D65" s="71">
        <v>0</v>
      </c>
      <c r="E65" s="71">
        <v>0</v>
      </c>
      <c r="F65" s="71">
        <v>0</v>
      </c>
      <c r="G65" s="71">
        <v>0</v>
      </c>
      <c r="H65" s="71">
        <v>0</v>
      </c>
      <c r="I65" s="72">
        <v>0</v>
      </c>
    </row>
    <row r="66" spans="1:9" ht="12.75">
      <c r="A66" s="1028" t="s">
        <v>957</v>
      </c>
      <c r="B66" s="71">
        <v>0</v>
      </c>
      <c r="C66" s="71">
        <v>0</v>
      </c>
      <c r="D66" s="71">
        <v>0</v>
      </c>
      <c r="E66" s="71">
        <v>0</v>
      </c>
      <c r="F66" s="71">
        <v>0</v>
      </c>
      <c r="G66" s="71">
        <v>0</v>
      </c>
      <c r="H66" s="71">
        <v>0</v>
      </c>
      <c r="I66" s="72">
        <v>0</v>
      </c>
    </row>
    <row r="67" spans="1:9" ht="12.75">
      <c r="A67" s="1036" t="s">
        <v>955</v>
      </c>
      <c r="B67" s="71">
        <v>0</v>
      </c>
      <c r="C67" s="71">
        <v>0</v>
      </c>
      <c r="D67" s="71">
        <v>0</v>
      </c>
      <c r="E67" s="71">
        <v>0</v>
      </c>
      <c r="F67" s="71">
        <v>0</v>
      </c>
      <c r="G67" s="71">
        <v>0</v>
      </c>
      <c r="H67" s="71">
        <v>0</v>
      </c>
      <c r="I67" s="72">
        <v>0</v>
      </c>
    </row>
    <row r="68" spans="1:9" ht="12.75">
      <c r="A68" s="1035" t="s">
        <v>113</v>
      </c>
      <c r="B68" s="71">
        <v>1673175</v>
      </c>
      <c r="C68" s="71">
        <v>1625292</v>
      </c>
      <c r="D68" s="71">
        <v>1522234</v>
      </c>
      <c r="E68" s="71">
        <v>1094355</v>
      </c>
      <c r="F68" s="71">
        <v>700020</v>
      </c>
      <c r="G68" s="71">
        <v>619995</v>
      </c>
      <c r="H68" s="71">
        <v>566628</v>
      </c>
      <c r="I68" s="72">
        <v>520213</v>
      </c>
    </row>
    <row r="69" spans="1:9" ht="12.75">
      <c r="A69" s="1028" t="s">
        <v>956</v>
      </c>
      <c r="B69" s="71">
        <v>101</v>
      </c>
      <c r="C69" s="71">
        <v>206</v>
      </c>
      <c r="D69" s="71">
        <v>0</v>
      </c>
      <c r="E69" s="71">
        <v>0</v>
      </c>
      <c r="F69" s="71">
        <v>45</v>
      </c>
      <c r="G69" s="71">
        <v>123</v>
      </c>
      <c r="H69" s="71">
        <v>12</v>
      </c>
      <c r="I69" s="72">
        <v>13886</v>
      </c>
    </row>
    <row r="70" spans="1:9" ht="12.75">
      <c r="A70" s="1028" t="s">
        <v>957</v>
      </c>
      <c r="B70" s="71">
        <v>1673074</v>
      </c>
      <c r="C70" s="71">
        <v>1625086</v>
      </c>
      <c r="D70" s="71">
        <v>1522234</v>
      </c>
      <c r="E70" s="71">
        <v>1094355</v>
      </c>
      <c r="F70" s="71">
        <v>699975</v>
      </c>
      <c r="G70" s="71">
        <v>619872</v>
      </c>
      <c r="H70" s="71">
        <v>566616</v>
      </c>
      <c r="I70" s="72">
        <v>506327</v>
      </c>
    </row>
    <row r="71" spans="1:9" ht="12.75">
      <c r="A71" s="1036" t="s">
        <v>955</v>
      </c>
      <c r="B71" s="71">
        <v>0</v>
      </c>
      <c r="C71" s="71">
        <v>1</v>
      </c>
      <c r="D71" s="71">
        <v>0</v>
      </c>
      <c r="E71" s="71">
        <v>0</v>
      </c>
      <c r="F71" s="71">
        <v>1</v>
      </c>
      <c r="G71" s="71">
        <v>0</v>
      </c>
      <c r="H71" s="71">
        <v>1</v>
      </c>
      <c r="I71" s="72">
        <v>1</v>
      </c>
    </row>
    <row r="72" spans="1:9" ht="12.75">
      <c r="A72" s="1033" t="s">
        <v>973</v>
      </c>
      <c r="B72" s="71">
        <v>4236725</v>
      </c>
      <c r="C72" s="71">
        <v>5036695</v>
      </c>
      <c r="D72" s="71">
        <v>4484902</v>
      </c>
      <c r="E72" s="71">
        <v>4196469</v>
      </c>
      <c r="F72" s="71">
        <v>3521695</v>
      </c>
      <c r="G72" s="71">
        <v>4459537</v>
      </c>
      <c r="H72" s="71">
        <v>5514352</v>
      </c>
      <c r="I72" s="72">
        <v>5577971</v>
      </c>
    </row>
    <row r="73" spans="1:9" ht="12.75">
      <c r="A73" s="1035" t="s">
        <v>110</v>
      </c>
      <c r="B73" s="71">
        <v>4236725</v>
      </c>
      <c r="C73" s="71">
        <v>5036695</v>
      </c>
      <c r="D73" s="71">
        <v>4484902</v>
      </c>
      <c r="E73" s="71">
        <v>4196469</v>
      </c>
      <c r="F73" s="71">
        <v>3521695</v>
      </c>
      <c r="G73" s="71">
        <v>4459537</v>
      </c>
      <c r="H73" s="71">
        <v>5514352</v>
      </c>
      <c r="I73" s="72">
        <v>5577971</v>
      </c>
    </row>
    <row r="74" spans="1:9" ht="12.75">
      <c r="A74" s="1028" t="s">
        <v>956</v>
      </c>
      <c r="B74" s="71">
        <v>1121082</v>
      </c>
      <c r="C74" s="71">
        <v>1871658</v>
      </c>
      <c r="D74" s="71">
        <v>2456462</v>
      </c>
      <c r="E74" s="71">
        <v>2527342</v>
      </c>
      <c r="F74" s="71">
        <v>2580418</v>
      </c>
      <c r="G74" s="71">
        <v>3198816</v>
      </c>
      <c r="H74" s="71">
        <v>4135114</v>
      </c>
      <c r="I74" s="72">
        <v>3762488</v>
      </c>
    </row>
    <row r="75" spans="1:9" ht="12.75">
      <c r="A75" s="1028" t="s">
        <v>957</v>
      </c>
      <c r="B75" s="71">
        <v>3115643</v>
      </c>
      <c r="C75" s="71">
        <v>3165037</v>
      </c>
      <c r="D75" s="71">
        <v>2028440</v>
      </c>
      <c r="E75" s="71">
        <v>1669127</v>
      </c>
      <c r="F75" s="71">
        <v>941277</v>
      </c>
      <c r="G75" s="71">
        <v>1260721</v>
      </c>
      <c r="H75" s="71">
        <v>1379238</v>
      </c>
      <c r="I75" s="72">
        <v>1815483</v>
      </c>
    </row>
    <row r="76" spans="1:9" ht="12.75">
      <c r="A76" s="1036" t="s">
        <v>955</v>
      </c>
      <c r="B76" s="71">
        <v>2814060</v>
      </c>
      <c r="C76" s="71">
        <v>2312122</v>
      </c>
      <c r="D76" s="71">
        <v>1730240</v>
      </c>
      <c r="E76" s="71">
        <v>1371162</v>
      </c>
      <c r="F76" s="71">
        <v>822248</v>
      </c>
      <c r="G76" s="71">
        <v>1136738</v>
      </c>
      <c r="H76" s="71">
        <v>1332239</v>
      </c>
      <c r="I76" s="72">
        <v>1680418</v>
      </c>
    </row>
    <row r="77" spans="1:9" ht="12.75">
      <c r="A77" s="1035" t="s">
        <v>958</v>
      </c>
      <c r="B77" s="71">
        <v>0</v>
      </c>
      <c r="C77" s="71">
        <v>0</v>
      </c>
      <c r="D77" s="71">
        <v>0</v>
      </c>
      <c r="E77" s="71">
        <v>0</v>
      </c>
      <c r="F77" s="71">
        <v>0</v>
      </c>
      <c r="G77" s="71">
        <v>0</v>
      </c>
      <c r="H77" s="71">
        <v>0</v>
      </c>
      <c r="I77" s="72">
        <v>0</v>
      </c>
    </row>
    <row r="78" spans="1:9" ht="12.75">
      <c r="A78" s="1028" t="s">
        <v>956</v>
      </c>
      <c r="B78" s="71">
        <v>0</v>
      </c>
      <c r="C78" s="71">
        <v>0</v>
      </c>
      <c r="D78" s="71">
        <v>0</v>
      </c>
      <c r="E78" s="71">
        <v>0</v>
      </c>
      <c r="F78" s="71">
        <v>0</v>
      </c>
      <c r="G78" s="71">
        <v>0</v>
      </c>
      <c r="H78" s="71">
        <v>0</v>
      </c>
      <c r="I78" s="72">
        <v>0</v>
      </c>
    </row>
    <row r="79" spans="1:9" ht="12.75">
      <c r="A79" s="1028" t="s">
        <v>957</v>
      </c>
      <c r="B79" s="71">
        <v>0</v>
      </c>
      <c r="C79" s="71">
        <v>0</v>
      </c>
      <c r="D79" s="71">
        <v>0</v>
      </c>
      <c r="E79" s="71">
        <v>0</v>
      </c>
      <c r="F79" s="71">
        <v>0</v>
      </c>
      <c r="G79" s="71">
        <v>0</v>
      </c>
      <c r="H79" s="71">
        <v>0</v>
      </c>
      <c r="I79" s="72">
        <v>0</v>
      </c>
    </row>
    <row r="80" spans="1:9" ht="12.75">
      <c r="A80" s="1036" t="s">
        <v>955</v>
      </c>
      <c r="B80" s="71">
        <v>0</v>
      </c>
      <c r="C80" s="71">
        <v>0</v>
      </c>
      <c r="D80" s="71">
        <v>0</v>
      </c>
      <c r="E80" s="71">
        <v>0</v>
      </c>
      <c r="F80" s="71">
        <v>0</v>
      </c>
      <c r="G80" s="71">
        <v>0</v>
      </c>
      <c r="H80" s="71">
        <v>0</v>
      </c>
      <c r="I80" s="72">
        <v>0</v>
      </c>
    </row>
    <row r="81" spans="1:9" ht="12.75">
      <c r="A81" s="1032" t="s">
        <v>974</v>
      </c>
      <c r="B81" s="71">
        <v>29060</v>
      </c>
      <c r="C81" s="71">
        <v>35410</v>
      </c>
      <c r="D81" s="71">
        <v>56985</v>
      </c>
      <c r="E81" s="71">
        <v>60343</v>
      </c>
      <c r="F81" s="71">
        <v>80335</v>
      </c>
      <c r="G81" s="71">
        <v>79420</v>
      </c>
      <c r="H81" s="71">
        <v>89932</v>
      </c>
      <c r="I81" s="72">
        <v>120387</v>
      </c>
    </row>
    <row r="82" spans="1:9" ht="12.75">
      <c r="A82" s="1033" t="s">
        <v>959</v>
      </c>
      <c r="B82" s="71">
        <v>3185</v>
      </c>
      <c r="C82" s="71">
        <v>8298</v>
      </c>
      <c r="D82" s="71">
        <v>26079</v>
      </c>
      <c r="E82" s="71">
        <v>23422</v>
      </c>
      <c r="F82" s="71">
        <v>23527</v>
      </c>
      <c r="G82" s="71">
        <v>23346</v>
      </c>
      <c r="H82" s="71">
        <v>23367</v>
      </c>
      <c r="I82" s="72">
        <v>33604</v>
      </c>
    </row>
    <row r="83" spans="1:9" ht="12.75">
      <c r="A83" s="1035" t="s">
        <v>956</v>
      </c>
      <c r="B83" s="71">
        <v>2596</v>
      </c>
      <c r="C83" s="71">
        <v>7709</v>
      </c>
      <c r="D83" s="71">
        <v>9868</v>
      </c>
      <c r="E83" s="71">
        <v>7808</v>
      </c>
      <c r="F83" s="71">
        <v>7533</v>
      </c>
      <c r="G83" s="71">
        <v>7458</v>
      </c>
      <c r="H83" s="71">
        <v>7494</v>
      </c>
      <c r="I83" s="72">
        <v>7958</v>
      </c>
    </row>
    <row r="84" spans="1:9" ht="12.75">
      <c r="A84" s="1035" t="s">
        <v>957</v>
      </c>
      <c r="B84" s="71">
        <v>589</v>
      </c>
      <c r="C84" s="71">
        <v>589</v>
      </c>
      <c r="D84" s="71">
        <v>16211</v>
      </c>
      <c r="E84" s="71">
        <v>15614</v>
      </c>
      <c r="F84" s="71">
        <v>15994</v>
      </c>
      <c r="G84" s="71">
        <v>15888</v>
      </c>
      <c r="H84" s="71">
        <v>15873</v>
      </c>
      <c r="I84" s="72">
        <v>25646</v>
      </c>
    </row>
    <row r="85" spans="1:9" ht="12.75">
      <c r="A85" s="1028" t="s">
        <v>955</v>
      </c>
      <c r="B85" s="71">
        <v>589</v>
      </c>
      <c r="C85" s="71">
        <v>589</v>
      </c>
      <c r="D85" s="71">
        <v>16211</v>
      </c>
      <c r="E85" s="71">
        <v>15614</v>
      </c>
      <c r="F85" s="71">
        <v>15994</v>
      </c>
      <c r="G85" s="71">
        <v>15888</v>
      </c>
      <c r="H85" s="71">
        <v>15873</v>
      </c>
      <c r="I85" s="72">
        <v>25646</v>
      </c>
    </row>
    <row r="86" spans="1:9" ht="12.75">
      <c r="A86" s="1033" t="s">
        <v>958</v>
      </c>
      <c r="B86" s="71">
        <v>0</v>
      </c>
      <c r="C86" s="71">
        <v>0</v>
      </c>
      <c r="D86" s="71">
        <v>0</v>
      </c>
      <c r="E86" s="71">
        <v>0</v>
      </c>
      <c r="F86" s="71">
        <v>0</v>
      </c>
      <c r="G86" s="71">
        <v>0</v>
      </c>
      <c r="H86" s="71">
        <v>0</v>
      </c>
      <c r="I86" s="72">
        <v>0</v>
      </c>
    </row>
    <row r="87" spans="1:9" ht="12.75">
      <c r="A87" s="1035" t="s">
        <v>956</v>
      </c>
      <c r="B87" s="71">
        <v>0</v>
      </c>
      <c r="C87" s="71">
        <v>0</v>
      </c>
      <c r="D87" s="71">
        <v>0</v>
      </c>
      <c r="E87" s="71">
        <v>0</v>
      </c>
      <c r="F87" s="71">
        <v>0</v>
      </c>
      <c r="G87" s="71">
        <v>0</v>
      </c>
      <c r="H87" s="71">
        <v>0</v>
      </c>
      <c r="I87" s="72">
        <v>0</v>
      </c>
    </row>
    <row r="88" spans="1:9" ht="12.75">
      <c r="A88" s="1035" t="s">
        <v>957</v>
      </c>
      <c r="B88" s="71">
        <v>0</v>
      </c>
      <c r="C88" s="71">
        <v>0</v>
      </c>
      <c r="D88" s="71">
        <v>0</v>
      </c>
      <c r="E88" s="71">
        <v>0</v>
      </c>
      <c r="F88" s="71">
        <v>0</v>
      </c>
      <c r="G88" s="71">
        <v>0</v>
      </c>
      <c r="H88" s="71">
        <v>0</v>
      </c>
      <c r="I88" s="72">
        <v>0</v>
      </c>
    </row>
    <row r="89" spans="1:9" ht="12.75">
      <c r="A89" s="1028" t="s">
        <v>955</v>
      </c>
      <c r="B89" s="71">
        <v>0</v>
      </c>
      <c r="C89" s="71">
        <v>0</v>
      </c>
      <c r="D89" s="71">
        <v>0</v>
      </c>
      <c r="E89" s="71">
        <v>0</v>
      </c>
      <c r="F89" s="71">
        <v>0</v>
      </c>
      <c r="G89" s="71">
        <v>0</v>
      </c>
      <c r="H89" s="71">
        <v>0</v>
      </c>
      <c r="I89" s="72">
        <v>0</v>
      </c>
    </row>
    <row r="90" spans="1:9" ht="12.75">
      <c r="A90" s="1033" t="s">
        <v>113</v>
      </c>
      <c r="B90" s="71">
        <v>25875</v>
      </c>
      <c r="C90" s="71">
        <v>27112</v>
      </c>
      <c r="D90" s="71">
        <v>30906</v>
      </c>
      <c r="E90" s="71">
        <v>36921</v>
      </c>
      <c r="F90" s="71">
        <v>56808</v>
      </c>
      <c r="G90" s="71">
        <v>56074</v>
      </c>
      <c r="H90" s="71">
        <v>66565</v>
      </c>
      <c r="I90" s="72">
        <v>86783</v>
      </c>
    </row>
    <row r="91" spans="1:9" ht="12.75">
      <c r="A91" s="1035" t="s">
        <v>956</v>
      </c>
      <c r="B91" s="71">
        <v>25875</v>
      </c>
      <c r="C91" s="71">
        <v>27077</v>
      </c>
      <c r="D91" s="71">
        <v>30517</v>
      </c>
      <c r="E91" s="71">
        <v>35235</v>
      </c>
      <c r="F91" s="71">
        <v>33282</v>
      </c>
      <c r="G91" s="71">
        <v>32690</v>
      </c>
      <c r="H91" s="71">
        <v>44538</v>
      </c>
      <c r="I91" s="72">
        <v>61874</v>
      </c>
    </row>
    <row r="92" spans="1:9" ht="12.75">
      <c r="A92" s="1035" t="s">
        <v>957</v>
      </c>
      <c r="B92" s="71">
        <v>0</v>
      </c>
      <c r="C92" s="71">
        <v>35</v>
      </c>
      <c r="D92" s="71">
        <v>389</v>
      </c>
      <c r="E92" s="71">
        <v>1686</v>
      </c>
      <c r="F92" s="71">
        <v>23526</v>
      </c>
      <c r="G92" s="71">
        <v>23384</v>
      </c>
      <c r="H92" s="71">
        <v>22027</v>
      </c>
      <c r="I92" s="72">
        <v>24909</v>
      </c>
    </row>
    <row r="93" spans="1:9" ht="12.75">
      <c r="A93" s="1028" t="s">
        <v>955</v>
      </c>
      <c r="B93" s="71">
        <v>0</v>
      </c>
      <c r="C93" s="71">
        <v>35</v>
      </c>
      <c r="D93" s="71">
        <v>389</v>
      </c>
      <c r="E93" s="71">
        <v>1686</v>
      </c>
      <c r="F93" s="71">
        <v>23526</v>
      </c>
      <c r="G93" s="71">
        <v>23384</v>
      </c>
      <c r="H93" s="71">
        <v>22027</v>
      </c>
      <c r="I93" s="72">
        <v>24909</v>
      </c>
    </row>
    <row r="94" spans="1:9" ht="12.75">
      <c r="A94" s="1031" t="s">
        <v>975</v>
      </c>
      <c r="B94" s="71">
        <v>17985295</v>
      </c>
      <c r="C94" s="71">
        <v>16267072</v>
      </c>
      <c r="D94" s="71">
        <v>17208122</v>
      </c>
      <c r="E94" s="71">
        <v>18662582</v>
      </c>
      <c r="F94" s="71">
        <v>18990457</v>
      </c>
      <c r="G94" s="71">
        <v>20207140</v>
      </c>
      <c r="H94" s="71">
        <v>21274254</v>
      </c>
      <c r="I94" s="72">
        <v>23255949</v>
      </c>
    </row>
    <row r="95" spans="1:9" ht="12.75">
      <c r="A95" s="1032" t="s">
        <v>976</v>
      </c>
      <c r="B95" s="71">
        <v>12241831</v>
      </c>
      <c r="C95" s="71">
        <v>10319238</v>
      </c>
      <c r="D95" s="71">
        <v>10653794</v>
      </c>
      <c r="E95" s="71">
        <v>11438738</v>
      </c>
      <c r="F95" s="71">
        <v>11515565</v>
      </c>
      <c r="G95" s="71">
        <v>11949780</v>
      </c>
      <c r="H95" s="71">
        <v>12607070</v>
      </c>
      <c r="I95" s="72">
        <v>13712457</v>
      </c>
    </row>
    <row r="96" spans="1:9" ht="12.75">
      <c r="A96" s="1033" t="s">
        <v>958</v>
      </c>
      <c r="B96" s="71">
        <v>3793</v>
      </c>
      <c r="C96" s="71">
        <v>5762</v>
      </c>
      <c r="D96" s="71">
        <v>7749</v>
      </c>
      <c r="E96" s="71">
        <v>7702</v>
      </c>
      <c r="F96" s="71">
        <v>5824</v>
      </c>
      <c r="G96" s="71">
        <v>10398</v>
      </c>
      <c r="H96" s="71">
        <v>10306</v>
      </c>
      <c r="I96" s="72">
        <v>6385</v>
      </c>
    </row>
    <row r="97" spans="1:9" ht="12.75">
      <c r="A97" s="1035" t="s">
        <v>956</v>
      </c>
      <c r="B97" s="71">
        <v>3793</v>
      </c>
      <c r="C97" s="71">
        <v>5762</v>
      </c>
      <c r="D97" s="71">
        <v>5793</v>
      </c>
      <c r="E97" s="71">
        <v>5746</v>
      </c>
      <c r="F97" s="71">
        <v>3868</v>
      </c>
      <c r="G97" s="71">
        <v>3846</v>
      </c>
      <c r="H97" s="71">
        <v>3891</v>
      </c>
      <c r="I97" s="72">
        <v>4429</v>
      </c>
    </row>
    <row r="98" spans="1:9" ht="12.75">
      <c r="A98" s="1035" t="s">
        <v>957</v>
      </c>
      <c r="B98" s="71">
        <v>0</v>
      </c>
      <c r="C98" s="71">
        <v>0</v>
      </c>
      <c r="D98" s="71">
        <v>1956</v>
      </c>
      <c r="E98" s="71">
        <v>1956</v>
      </c>
      <c r="F98" s="71">
        <v>1956</v>
      </c>
      <c r="G98" s="71">
        <v>6552</v>
      </c>
      <c r="H98" s="71">
        <v>6415</v>
      </c>
      <c r="I98" s="72">
        <v>1956</v>
      </c>
    </row>
    <row r="99" spans="1:9" ht="12.75">
      <c r="A99" s="1028" t="s">
        <v>955</v>
      </c>
      <c r="B99" s="71">
        <v>0</v>
      </c>
      <c r="C99" s="71">
        <v>0</v>
      </c>
      <c r="D99" s="71">
        <v>1956</v>
      </c>
      <c r="E99" s="71">
        <v>1956</v>
      </c>
      <c r="F99" s="71">
        <v>1956</v>
      </c>
      <c r="G99" s="71">
        <v>6552</v>
      </c>
      <c r="H99" s="71">
        <v>6415</v>
      </c>
      <c r="I99" s="72">
        <v>1956</v>
      </c>
    </row>
    <row r="100" spans="1:9" ht="12.75">
      <c r="A100" s="1033" t="s">
        <v>113</v>
      </c>
      <c r="B100" s="71">
        <v>12073143</v>
      </c>
      <c r="C100" s="71">
        <v>10127993</v>
      </c>
      <c r="D100" s="71">
        <v>10411256</v>
      </c>
      <c r="E100" s="71">
        <v>11093729</v>
      </c>
      <c r="F100" s="71">
        <v>11168622</v>
      </c>
      <c r="G100" s="71">
        <v>11567162</v>
      </c>
      <c r="H100" s="71">
        <v>12213390</v>
      </c>
      <c r="I100" s="72">
        <v>13248415</v>
      </c>
    </row>
    <row r="101" spans="1:9" ht="12.75">
      <c r="A101" s="1035" t="s">
        <v>956</v>
      </c>
      <c r="B101" s="71">
        <v>3974982</v>
      </c>
      <c r="C101" s="71">
        <v>3299616</v>
      </c>
      <c r="D101" s="71">
        <v>3452416</v>
      </c>
      <c r="E101" s="71">
        <v>3677552</v>
      </c>
      <c r="F101" s="71">
        <v>3899553</v>
      </c>
      <c r="G101" s="71">
        <v>4224785</v>
      </c>
      <c r="H101" s="71">
        <v>4521545</v>
      </c>
      <c r="I101" s="72">
        <v>4978417</v>
      </c>
    </row>
    <row r="102" spans="1:9" ht="12.75">
      <c r="A102" s="1035" t="s">
        <v>957</v>
      </c>
      <c r="B102" s="71">
        <v>8098161</v>
      </c>
      <c r="C102" s="71">
        <v>6828377</v>
      </c>
      <c r="D102" s="71">
        <v>6958840</v>
      </c>
      <c r="E102" s="71">
        <v>7416177</v>
      </c>
      <c r="F102" s="71">
        <v>7269069</v>
      </c>
      <c r="G102" s="71">
        <v>7342377</v>
      </c>
      <c r="H102" s="71">
        <v>7691845</v>
      </c>
      <c r="I102" s="72">
        <v>8269998</v>
      </c>
    </row>
    <row r="103" spans="1:9" ht="12.75">
      <c r="A103" s="1028" t="s">
        <v>955</v>
      </c>
      <c r="B103" s="71">
        <v>7067259</v>
      </c>
      <c r="C103" s="71">
        <v>6035413</v>
      </c>
      <c r="D103" s="71">
        <v>6216602</v>
      </c>
      <c r="E103" s="71">
        <v>6747842</v>
      </c>
      <c r="F103" s="71">
        <v>6699249</v>
      </c>
      <c r="G103" s="71">
        <v>6908250</v>
      </c>
      <c r="H103" s="71">
        <v>7282596</v>
      </c>
      <c r="I103" s="72">
        <v>7896934</v>
      </c>
    </row>
    <row r="104" spans="1:9" ht="12.75">
      <c r="A104" s="1033" t="s">
        <v>959</v>
      </c>
      <c r="B104" s="71">
        <v>33929</v>
      </c>
      <c r="C104" s="71">
        <v>57467</v>
      </c>
      <c r="D104" s="71">
        <v>95405</v>
      </c>
      <c r="E104" s="71">
        <v>205300</v>
      </c>
      <c r="F104" s="71">
        <v>205808</v>
      </c>
      <c r="G104" s="71">
        <v>225899</v>
      </c>
      <c r="H104" s="71">
        <v>225597</v>
      </c>
      <c r="I104" s="72">
        <v>303363</v>
      </c>
    </row>
    <row r="105" spans="1:9" ht="12.75">
      <c r="A105" s="1035" t="s">
        <v>956</v>
      </c>
      <c r="B105" s="71">
        <v>16861</v>
      </c>
      <c r="C105" s="71">
        <v>17173</v>
      </c>
      <c r="D105" s="71">
        <v>17040</v>
      </c>
      <c r="E105" s="71">
        <v>20147</v>
      </c>
      <c r="F105" s="71">
        <v>20864</v>
      </c>
      <c r="G105" s="71">
        <v>24522</v>
      </c>
      <c r="H105" s="71">
        <v>21359</v>
      </c>
      <c r="I105" s="72">
        <v>39073</v>
      </c>
    </row>
    <row r="106" spans="1:9" ht="12.75">
      <c r="A106" s="1035" t="s">
        <v>957</v>
      </c>
      <c r="B106" s="71">
        <v>17068</v>
      </c>
      <c r="C106" s="71">
        <v>40294</v>
      </c>
      <c r="D106" s="71">
        <v>78365</v>
      </c>
      <c r="E106" s="71">
        <v>185153</v>
      </c>
      <c r="F106" s="71">
        <v>184944</v>
      </c>
      <c r="G106" s="71">
        <v>201377</v>
      </c>
      <c r="H106" s="71">
        <v>204238</v>
      </c>
      <c r="I106" s="72">
        <v>264290</v>
      </c>
    </row>
    <row r="107" spans="1:9" ht="12.75">
      <c r="A107" s="1028" t="s">
        <v>955</v>
      </c>
      <c r="B107" s="71">
        <v>17068</v>
      </c>
      <c r="C107" s="71">
        <v>40294</v>
      </c>
      <c r="D107" s="71">
        <v>78365</v>
      </c>
      <c r="E107" s="71">
        <v>183495</v>
      </c>
      <c r="F107" s="71">
        <v>183328</v>
      </c>
      <c r="G107" s="71">
        <v>199839</v>
      </c>
      <c r="H107" s="71">
        <v>202693</v>
      </c>
      <c r="I107" s="72">
        <v>262805</v>
      </c>
    </row>
    <row r="108" spans="1:9" ht="12.75">
      <c r="A108" s="1033" t="s">
        <v>960</v>
      </c>
      <c r="B108" s="71">
        <v>130966</v>
      </c>
      <c r="C108" s="71">
        <v>128016</v>
      </c>
      <c r="D108" s="71">
        <v>139384</v>
      </c>
      <c r="E108" s="71">
        <v>132007</v>
      </c>
      <c r="F108" s="71">
        <v>135311</v>
      </c>
      <c r="G108" s="71">
        <v>146321</v>
      </c>
      <c r="H108" s="71">
        <v>157777</v>
      </c>
      <c r="I108" s="72">
        <v>154294</v>
      </c>
    </row>
    <row r="109" spans="1:9" ht="12.75">
      <c r="A109" s="1035" t="s">
        <v>956</v>
      </c>
      <c r="B109" s="71">
        <v>130966</v>
      </c>
      <c r="C109" s="71">
        <v>128016</v>
      </c>
      <c r="D109" s="71">
        <v>139384</v>
      </c>
      <c r="E109" s="71">
        <v>132007</v>
      </c>
      <c r="F109" s="71">
        <v>135311</v>
      </c>
      <c r="G109" s="71">
        <v>146321</v>
      </c>
      <c r="H109" s="71">
        <v>157777</v>
      </c>
      <c r="I109" s="72">
        <v>154294</v>
      </c>
    </row>
    <row r="110" spans="1:9" ht="12.75">
      <c r="A110" s="1035" t="s">
        <v>957</v>
      </c>
      <c r="B110" s="71">
        <v>0</v>
      </c>
      <c r="C110" s="71">
        <v>0</v>
      </c>
      <c r="D110" s="71">
        <v>0</v>
      </c>
      <c r="E110" s="71">
        <v>0</v>
      </c>
      <c r="F110" s="71">
        <v>0</v>
      </c>
      <c r="G110" s="71">
        <v>0</v>
      </c>
      <c r="H110" s="71">
        <v>0</v>
      </c>
      <c r="I110" s="72">
        <v>0</v>
      </c>
    </row>
    <row r="111" spans="1:9" ht="12.75">
      <c r="A111" s="1028" t="s">
        <v>955</v>
      </c>
      <c r="B111" s="71">
        <v>0</v>
      </c>
      <c r="C111" s="71">
        <v>0</v>
      </c>
      <c r="D111" s="71">
        <v>0</v>
      </c>
      <c r="E111" s="71">
        <v>0</v>
      </c>
      <c r="F111" s="71">
        <v>0</v>
      </c>
      <c r="G111" s="71">
        <v>0</v>
      </c>
      <c r="H111" s="71">
        <v>0</v>
      </c>
      <c r="I111" s="72">
        <v>0</v>
      </c>
    </row>
    <row r="112" spans="1:9" ht="12.75">
      <c r="A112" s="1032" t="s">
        <v>977</v>
      </c>
      <c r="B112" s="71">
        <v>647895</v>
      </c>
      <c r="C112" s="71">
        <v>261651</v>
      </c>
      <c r="D112" s="71">
        <v>330682</v>
      </c>
      <c r="E112" s="71">
        <v>296010</v>
      </c>
      <c r="F112" s="71">
        <v>358839</v>
      </c>
      <c r="G112" s="71">
        <v>373380</v>
      </c>
      <c r="H112" s="71">
        <v>416181</v>
      </c>
      <c r="I112" s="72">
        <v>498931</v>
      </c>
    </row>
    <row r="113" spans="1:9" ht="12.75">
      <c r="A113" s="1033" t="s">
        <v>958</v>
      </c>
      <c r="B113" s="71">
        <v>39252</v>
      </c>
      <c r="C113" s="71">
        <v>37872</v>
      </c>
      <c r="D113" s="71">
        <v>37624</v>
      </c>
      <c r="E113" s="71">
        <v>33047</v>
      </c>
      <c r="F113" s="71">
        <v>57816</v>
      </c>
      <c r="G113" s="71">
        <v>56160</v>
      </c>
      <c r="H113" s="71">
        <v>42285</v>
      </c>
      <c r="I113" s="72">
        <v>44155</v>
      </c>
    </row>
    <row r="114" spans="1:9" ht="12.75">
      <c r="A114" s="1035" t="s">
        <v>956</v>
      </c>
      <c r="B114" s="71">
        <v>20524</v>
      </c>
      <c r="C114" s="71">
        <v>23853</v>
      </c>
      <c r="D114" s="71">
        <v>20680</v>
      </c>
      <c r="E114" s="71">
        <v>23777</v>
      </c>
      <c r="F114" s="71">
        <v>24961</v>
      </c>
      <c r="G114" s="71">
        <v>32276</v>
      </c>
      <c r="H114" s="71">
        <v>20168</v>
      </c>
      <c r="I114" s="72">
        <v>33208</v>
      </c>
    </row>
    <row r="115" spans="1:9" ht="12.75">
      <c r="A115" s="1035" t="s">
        <v>957</v>
      </c>
      <c r="B115" s="71">
        <v>18728</v>
      </c>
      <c r="C115" s="71">
        <v>14019</v>
      </c>
      <c r="D115" s="71">
        <v>16944</v>
      </c>
      <c r="E115" s="71">
        <v>9270</v>
      </c>
      <c r="F115" s="71">
        <v>32855</v>
      </c>
      <c r="G115" s="71">
        <v>23884</v>
      </c>
      <c r="H115" s="71">
        <v>22117</v>
      </c>
      <c r="I115" s="72">
        <v>10947</v>
      </c>
    </row>
    <row r="116" spans="1:9" ht="12.75">
      <c r="A116" s="1028" t="s">
        <v>955</v>
      </c>
      <c r="B116" s="71">
        <v>14557</v>
      </c>
      <c r="C116" s="71">
        <v>12588</v>
      </c>
      <c r="D116" s="71">
        <v>14728</v>
      </c>
      <c r="E116" s="71">
        <v>6696</v>
      </c>
      <c r="F116" s="71">
        <v>29268</v>
      </c>
      <c r="G116" s="71">
        <v>22184</v>
      </c>
      <c r="H116" s="71">
        <v>20410</v>
      </c>
      <c r="I116" s="72">
        <v>9888</v>
      </c>
    </row>
    <row r="117" spans="1:9" ht="12.75">
      <c r="A117" s="1033" t="s">
        <v>113</v>
      </c>
      <c r="B117" s="71">
        <v>567322</v>
      </c>
      <c r="C117" s="71">
        <v>155613</v>
      </c>
      <c r="D117" s="71">
        <v>173509</v>
      </c>
      <c r="E117" s="71">
        <v>165596</v>
      </c>
      <c r="F117" s="71">
        <v>189508</v>
      </c>
      <c r="G117" s="71">
        <v>178866</v>
      </c>
      <c r="H117" s="71">
        <v>228937</v>
      </c>
      <c r="I117" s="72">
        <v>262790</v>
      </c>
    </row>
    <row r="118" spans="1:9" ht="12.75">
      <c r="A118" s="1035" t="s">
        <v>956</v>
      </c>
      <c r="B118" s="71">
        <v>137672</v>
      </c>
      <c r="C118" s="71">
        <v>51124</v>
      </c>
      <c r="D118" s="71">
        <v>35871</v>
      </c>
      <c r="E118" s="71">
        <v>33805</v>
      </c>
      <c r="F118" s="71">
        <v>52665</v>
      </c>
      <c r="G118" s="71">
        <v>43914</v>
      </c>
      <c r="H118" s="71">
        <v>59980</v>
      </c>
      <c r="I118" s="72">
        <v>73567</v>
      </c>
    </row>
    <row r="119" spans="1:9" ht="12.75">
      <c r="A119" s="1035" t="s">
        <v>957</v>
      </c>
      <c r="B119" s="71">
        <v>429650</v>
      </c>
      <c r="C119" s="71">
        <v>104489</v>
      </c>
      <c r="D119" s="71">
        <v>137638</v>
      </c>
      <c r="E119" s="71">
        <v>131791</v>
      </c>
      <c r="F119" s="71">
        <v>136843</v>
      </c>
      <c r="G119" s="71">
        <v>134952</v>
      </c>
      <c r="H119" s="71">
        <v>168957</v>
      </c>
      <c r="I119" s="72">
        <v>189223</v>
      </c>
    </row>
    <row r="120" spans="1:9" ht="12.75">
      <c r="A120" s="1028" t="s">
        <v>955</v>
      </c>
      <c r="B120" s="71">
        <v>429091</v>
      </c>
      <c r="C120" s="71">
        <v>104489</v>
      </c>
      <c r="D120" s="71">
        <v>137638</v>
      </c>
      <c r="E120" s="71">
        <v>131791</v>
      </c>
      <c r="F120" s="71">
        <v>136843</v>
      </c>
      <c r="G120" s="71">
        <v>134952</v>
      </c>
      <c r="H120" s="71">
        <v>168637</v>
      </c>
      <c r="I120" s="72">
        <v>188948</v>
      </c>
    </row>
    <row r="121" spans="1:9" ht="12.75">
      <c r="A121" s="1033" t="s">
        <v>959</v>
      </c>
      <c r="B121" s="71">
        <v>17085</v>
      </c>
      <c r="C121" s="71">
        <v>33386</v>
      </c>
      <c r="D121" s="71">
        <v>84707</v>
      </c>
      <c r="E121" s="71">
        <v>61634</v>
      </c>
      <c r="F121" s="71">
        <v>66991</v>
      </c>
      <c r="G121" s="71">
        <v>78420</v>
      </c>
      <c r="H121" s="71">
        <v>81439</v>
      </c>
      <c r="I121" s="72">
        <v>113149</v>
      </c>
    </row>
    <row r="122" spans="1:9" ht="12.75">
      <c r="A122" s="1035" t="s">
        <v>956</v>
      </c>
      <c r="B122" s="71">
        <v>13906</v>
      </c>
      <c r="C122" s="71">
        <v>12083</v>
      </c>
      <c r="D122" s="71">
        <v>43403</v>
      </c>
      <c r="E122" s="71">
        <v>42506</v>
      </c>
      <c r="F122" s="71">
        <v>42374</v>
      </c>
      <c r="G122" s="71">
        <v>41602</v>
      </c>
      <c r="H122" s="71">
        <v>41371</v>
      </c>
      <c r="I122" s="72">
        <v>45878</v>
      </c>
    </row>
    <row r="123" spans="1:9" ht="12.75">
      <c r="A123" s="1035" t="s">
        <v>957</v>
      </c>
      <c r="B123" s="71">
        <v>3179</v>
      </c>
      <c r="C123" s="71">
        <v>21303</v>
      </c>
      <c r="D123" s="71">
        <v>41304</v>
      </c>
      <c r="E123" s="71">
        <v>19128</v>
      </c>
      <c r="F123" s="71">
        <v>24617</v>
      </c>
      <c r="G123" s="71">
        <v>36818</v>
      </c>
      <c r="H123" s="71">
        <v>40068</v>
      </c>
      <c r="I123" s="72">
        <v>67271</v>
      </c>
    </row>
    <row r="124" spans="1:9" ht="12.75">
      <c r="A124" s="1028" t="s">
        <v>955</v>
      </c>
      <c r="B124" s="71">
        <v>3179</v>
      </c>
      <c r="C124" s="71">
        <v>12407</v>
      </c>
      <c r="D124" s="71">
        <v>32213</v>
      </c>
      <c r="E124" s="71">
        <v>19128</v>
      </c>
      <c r="F124" s="71">
        <v>24617</v>
      </c>
      <c r="G124" s="71">
        <v>36818</v>
      </c>
      <c r="H124" s="71">
        <v>40068</v>
      </c>
      <c r="I124" s="72">
        <v>67271</v>
      </c>
    </row>
    <row r="125" spans="1:9" ht="12.75">
      <c r="A125" s="1033" t="s">
        <v>960</v>
      </c>
      <c r="B125" s="71">
        <v>24236</v>
      </c>
      <c r="C125" s="71">
        <v>34780</v>
      </c>
      <c r="D125" s="71">
        <v>34842</v>
      </c>
      <c r="E125" s="71">
        <v>35733</v>
      </c>
      <c r="F125" s="71">
        <v>44524</v>
      </c>
      <c r="G125" s="71">
        <v>59934</v>
      </c>
      <c r="H125" s="71">
        <v>63520</v>
      </c>
      <c r="I125" s="72">
        <v>78837</v>
      </c>
    </row>
    <row r="126" spans="1:9" ht="12.75">
      <c r="A126" s="1035" t="s">
        <v>956</v>
      </c>
      <c r="B126" s="71">
        <v>24236</v>
      </c>
      <c r="C126" s="71">
        <v>34780</v>
      </c>
      <c r="D126" s="71">
        <v>34842</v>
      </c>
      <c r="E126" s="71">
        <v>35733</v>
      </c>
      <c r="F126" s="71">
        <v>44524</v>
      </c>
      <c r="G126" s="71">
        <v>59934</v>
      </c>
      <c r="H126" s="71">
        <v>63520</v>
      </c>
      <c r="I126" s="72">
        <v>78837</v>
      </c>
    </row>
    <row r="127" spans="1:9" ht="12.75">
      <c r="A127" s="1035" t="s">
        <v>957</v>
      </c>
      <c r="B127" s="71">
        <v>0</v>
      </c>
      <c r="C127" s="71">
        <v>0</v>
      </c>
      <c r="D127" s="71">
        <v>0</v>
      </c>
      <c r="E127" s="71">
        <v>0</v>
      </c>
      <c r="F127" s="71">
        <v>0</v>
      </c>
      <c r="G127" s="71">
        <v>0</v>
      </c>
      <c r="H127" s="71">
        <v>0</v>
      </c>
      <c r="I127" s="72">
        <v>0</v>
      </c>
    </row>
    <row r="128" spans="1:9" ht="12.75">
      <c r="A128" s="1028" t="s">
        <v>955</v>
      </c>
      <c r="B128" s="71">
        <v>0</v>
      </c>
      <c r="C128" s="71">
        <v>0</v>
      </c>
      <c r="D128" s="71">
        <v>0</v>
      </c>
      <c r="E128" s="71">
        <v>0</v>
      </c>
      <c r="F128" s="71">
        <v>0</v>
      </c>
      <c r="G128" s="71">
        <v>0</v>
      </c>
      <c r="H128" s="71">
        <v>0</v>
      </c>
      <c r="I128" s="72">
        <v>0</v>
      </c>
    </row>
    <row r="129" spans="1:9" ht="12.75">
      <c r="A129" s="1032" t="s">
        <v>978</v>
      </c>
      <c r="B129" s="71">
        <v>5095569</v>
      </c>
      <c r="C129" s="71">
        <v>5686183</v>
      </c>
      <c r="D129" s="71">
        <v>6223646</v>
      </c>
      <c r="E129" s="71">
        <v>6927834</v>
      </c>
      <c r="F129" s="71">
        <v>7116053</v>
      </c>
      <c r="G129" s="71">
        <v>7883980</v>
      </c>
      <c r="H129" s="71">
        <v>8251003</v>
      </c>
      <c r="I129" s="72">
        <v>9044561</v>
      </c>
    </row>
    <row r="130" spans="1:9" ht="12.75">
      <c r="A130" s="1033" t="s">
        <v>958</v>
      </c>
      <c r="B130" s="71">
        <v>0</v>
      </c>
      <c r="C130" s="71">
        <v>0</v>
      </c>
      <c r="D130" s="71">
        <v>0</v>
      </c>
      <c r="E130" s="71">
        <v>0</v>
      </c>
      <c r="F130" s="71">
        <v>0</v>
      </c>
      <c r="G130" s="71">
        <v>0</v>
      </c>
      <c r="H130" s="71">
        <v>0</v>
      </c>
      <c r="I130" s="72">
        <v>0</v>
      </c>
    </row>
    <row r="131" spans="1:9" ht="12.75">
      <c r="A131" s="1035" t="s">
        <v>956</v>
      </c>
      <c r="B131" s="71">
        <v>0</v>
      </c>
      <c r="C131" s="71">
        <v>0</v>
      </c>
      <c r="D131" s="71">
        <v>0</v>
      </c>
      <c r="E131" s="71">
        <v>0</v>
      </c>
      <c r="F131" s="71">
        <v>0</v>
      </c>
      <c r="G131" s="71">
        <v>0</v>
      </c>
      <c r="H131" s="71">
        <v>0</v>
      </c>
      <c r="I131" s="72">
        <v>0</v>
      </c>
    </row>
    <row r="132" spans="1:9" ht="12.75">
      <c r="A132" s="1035" t="s">
        <v>957</v>
      </c>
      <c r="B132" s="71">
        <v>0</v>
      </c>
      <c r="C132" s="71">
        <v>0</v>
      </c>
      <c r="D132" s="71">
        <v>0</v>
      </c>
      <c r="E132" s="71">
        <v>0</v>
      </c>
      <c r="F132" s="71">
        <v>0</v>
      </c>
      <c r="G132" s="71">
        <v>0</v>
      </c>
      <c r="H132" s="71">
        <v>0</v>
      </c>
      <c r="I132" s="72">
        <v>0</v>
      </c>
    </row>
    <row r="133" spans="1:9" ht="12.75">
      <c r="A133" s="1028" t="s">
        <v>955</v>
      </c>
      <c r="B133" s="71">
        <v>0</v>
      </c>
      <c r="C133" s="71">
        <v>0</v>
      </c>
      <c r="D133" s="71">
        <v>0</v>
      </c>
      <c r="E133" s="71">
        <v>0</v>
      </c>
      <c r="F133" s="71">
        <v>0</v>
      </c>
      <c r="G133" s="71">
        <v>0</v>
      </c>
      <c r="H133" s="71">
        <v>0</v>
      </c>
      <c r="I133" s="72">
        <v>0</v>
      </c>
    </row>
    <row r="134" spans="1:9" ht="12.75">
      <c r="A134" s="1033" t="s">
        <v>113</v>
      </c>
      <c r="B134" s="71">
        <v>5095569</v>
      </c>
      <c r="C134" s="71">
        <v>5686183</v>
      </c>
      <c r="D134" s="71">
        <v>6223646</v>
      </c>
      <c r="E134" s="71">
        <v>6927834</v>
      </c>
      <c r="F134" s="71">
        <v>7116053</v>
      </c>
      <c r="G134" s="71">
        <v>7883980</v>
      </c>
      <c r="H134" s="71">
        <v>8251003</v>
      </c>
      <c r="I134" s="72">
        <v>9044561</v>
      </c>
    </row>
    <row r="135" spans="1:9" ht="12.75">
      <c r="A135" s="1035" t="s">
        <v>956</v>
      </c>
      <c r="B135" s="71">
        <v>4495891</v>
      </c>
      <c r="C135" s="71">
        <v>4958165</v>
      </c>
      <c r="D135" s="71">
        <v>5374258</v>
      </c>
      <c r="E135" s="71">
        <v>5861732</v>
      </c>
      <c r="F135" s="71">
        <v>5923241</v>
      </c>
      <c r="G135" s="71">
        <v>6556925</v>
      </c>
      <c r="H135" s="71">
        <v>6782095</v>
      </c>
      <c r="I135" s="72">
        <v>7324285</v>
      </c>
    </row>
    <row r="136" spans="1:9" ht="12.75">
      <c r="A136" s="1035" t="s">
        <v>957</v>
      </c>
      <c r="B136" s="71">
        <v>599678</v>
      </c>
      <c r="C136" s="71">
        <v>728018</v>
      </c>
      <c r="D136" s="71">
        <v>849388</v>
      </c>
      <c r="E136" s="71">
        <v>1066102</v>
      </c>
      <c r="F136" s="71">
        <v>1192812</v>
      </c>
      <c r="G136" s="71">
        <v>1327055</v>
      </c>
      <c r="H136" s="71">
        <v>1468908</v>
      </c>
      <c r="I136" s="72">
        <v>1720276</v>
      </c>
    </row>
    <row r="137" spans="1:9" ht="12.75">
      <c r="A137" s="1028" t="s">
        <v>955</v>
      </c>
      <c r="B137" s="71">
        <v>568567</v>
      </c>
      <c r="C137" s="71">
        <v>698778</v>
      </c>
      <c r="D137" s="71">
        <v>821873</v>
      </c>
      <c r="E137" s="71">
        <v>1033704</v>
      </c>
      <c r="F137" s="71">
        <v>1155933</v>
      </c>
      <c r="G137" s="71">
        <v>1278647</v>
      </c>
      <c r="H137" s="71">
        <v>1412517</v>
      </c>
      <c r="I137" s="72">
        <v>1656636</v>
      </c>
    </row>
    <row r="138" spans="1:9" ht="12.75">
      <c r="A138" s="1030" t="s">
        <v>979</v>
      </c>
      <c r="B138" s="71">
        <v>1375169</v>
      </c>
      <c r="C138" s="71">
        <v>1415209</v>
      </c>
      <c r="D138" s="71">
        <v>1477124</v>
      </c>
      <c r="E138" s="71">
        <v>1574659</v>
      </c>
      <c r="F138" s="71">
        <v>1632625</v>
      </c>
      <c r="G138" s="71">
        <v>1656247</v>
      </c>
      <c r="H138" s="71">
        <v>1716431</v>
      </c>
      <c r="I138" s="72">
        <v>1800998</v>
      </c>
    </row>
    <row r="139" spans="1:9" ht="12.75">
      <c r="A139" s="1030" t="s">
        <v>980</v>
      </c>
      <c r="B139" s="71">
        <v>-1426945</v>
      </c>
      <c r="C139" s="71">
        <v>-1480532</v>
      </c>
      <c r="D139" s="71">
        <v>-1636519</v>
      </c>
      <c r="E139" s="71">
        <v>-1619836</v>
      </c>
      <c r="F139" s="71">
        <v>-1697266</v>
      </c>
      <c r="G139" s="71">
        <v>-1832630</v>
      </c>
      <c r="H139" s="71">
        <v>-2049303</v>
      </c>
      <c r="I139" s="72">
        <v>-1868273</v>
      </c>
    </row>
    <row r="140" spans="1:9" ht="12.75">
      <c r="A140" s="1031" t="s">
        <v>981</v>
      </c>
      <c r="B140" s="71">
        <v>23065</v>
      </c>
      <c r="C140" s="71">
        <v>4547</v>
      </c>
      <c r="D140" s="71">
        <v>27722</v>
      </c>
      <c r="E140" s="71">
        <v>26152</v>
      </c>
      <c r="F140" s="71">
        <v>-3787</v>
      </c>
      <c r="G140" s="71">
        <v>5028</v>
      </c>
      <c r="H140" s="71">
        <v>673</v>
      </c>
      <c r="I140" s="72">
        <v>2943</v>
      </c>
    </row>
    <row r="141" spans="1:9" ht="12.75">
      <c r="A141" s="1032" t="s">
        <v>956</v>
      </c>
      <c r="B141" s="71">
        <v>28985</v>
      </c>
      <c r="C141" s="71">
        <v>23855</v>
      </c>
      <c r="D141" s="71">
        <v>25440</v>
      </c>
      <c r="E141" s="71">
        <v>25980</v>
      </c>
      <c r="F141" s="71">
        <v>-1737</v>
      </c>
      <c r="G141" s="71">
        <v>-2228</v>
      </c>
      <c r="H141" s="71">
        <v>-6382</v>
      </c>
      <c r="I141" s="72">
        <v>-5848</v>
      </c>
    </row>
    <row r="142" spans="1:9" ht="12.75">
      <c r="A142" s="1032" t="s">
        <v>957</v>
      </c>
      <c r="B142" s="71">
        <v>-5920</v>
      </c>
      <c r="C142" s="71">
        <v>-19308</v>
      </c>
      <c r="D142" s="71">
        <v>2282</v>
      </c>
      <c r="E142" s="71">
        <v>172</v>
      </c>
      <c r="F142" s="71">
        <v>-2050</v>
      </c>
      <c r="G142" s="71">
        <v>7256</v>
      </c>
      <c r="H142" s="71">
        <v>7055</v>
      </c>
      <c r="I142" s="72">
        <v>8791</v>
      </c>
    </row>
    <row r="143" spans="1:9" ht="12.75">
      <c r="A143" s="1033" t="s">
        <v>955</v>
      </c>
      <c r="B143" s="71">
        <v>-15159</v>
      </c>
      <c r="C143" s="71">
        <v>-11505</v>
      </c>
      <c r="D143" s="71">
        <v>5737</v>
      </c>
      <c r="E143" s="71">
        <v>-109</v>
      </c>
      <c r="F143" s="71">
        <v>-5283</v>
      </c>
      <c r="G143" s="71">
        <v>10219</v>
      </c>
      <c r="H143" s="71">
        <v>10421</v>
      </c>
      <c r="I143" s="72">
        <v>2232</v>
      </c>
    </row>
    <row r="144" spans="1:9" ht="12.75">
      <c r="A144" s="1031" t="s">
        <v>982</v>
      </c>
      <c r="B144" s="71">
        <v>-1441423</v>
      </c>
      <c r="C144" s="71">
        <v>-1461851</v>
      </c>
      <c r="D144" s="71">
        <v>-1661366</v>
      </c>
      <c r="E144" s="71">
        <v>-1649515</v>
      </c>
      <c r="F144" s="71">
        <v>-1687646</v>
      </c>
      <c r="G144" s="71">
        <v>-1824675</v>
      </c>
      <c r="H144" s="71">
        <v>-2052078</v>
      </c>
      <c r="I144" s="72">
        <v>-1863775</v>
      </c>
    </row>
    <row r="145" spans="1:9" ht="12.75">
      <c r="A145" s="1032" t="s">
        <v>956</v>
      </c>
      <c r="B145" s="71">
        <v>-1121962</v>
      </c>
      <c r="C145" s="71">
        <v>-1191634</v>
      </c>
      <c r="D145" s="71">
        <v>-1325065</v>
      </c>
      <c r="E145" s="71">
        <v>-1293696</v>
      </c>
      <c r="F145" s="71">
        <v>-1333077</v>
      </c>
      <c r="G145" s="71">
        <v>-1459143</v>
      </c>
      <c r="H145" s="71">
        <v>-1615443</v>
      </c>
      <c r="I145" s="72">
        <v>-1474693</v>
      </c>
    </row>
    <row r="146" spans="1:9" ht="12.75">
      <c r="A146" s="1032" t="s">
        <v>957</v>
      </c>
      <c r="B146" s="71">
        <v>-319461</v>
      </c>
      <c r="C146" s="71">
        <v>-270217</v>
      </c>
      <c r="D146" s="71">
        <v>-336301</v>
      </c>
      <c r="E146" s="71">
        <v>-355819</v>
      </c>
      <c r="F146" s="71">
        <v>-354569</v>
      </c>
      <c r="G146" s="71">
        <v>-365532</v>
      </c>
      <c r="H146" s="71">
        <v>-436635</v>
      </c>
      <c r="I146" s="72">
        <v>-389082</v>
      </c>
    </row>
    <row r="147" spans="1:9" ht="12.75">
      <c r="A147" s="1033" t="s">
        <v>955</v>
      </c>
      <c r="B147" s="71">
        <v>-179704</v>
      </c>
      <c r="C147" s="71">
        <v>-123982</v>
      </c>
      <c r="D147" s="71">
        <v>-178368</v>
      </c>
      <c r="E147" s="71">
        <v>-188767</v>
      </c>
      <c r="F147" s="71">
        <v>-203956</v>
      </c>
      <c r="G147" s="71">
        <v>-238259</v>
      </c>
      <c r="H147" s="71">
        <v>-304585</v>
      </c>
      <c r="I147" s="72">
        <v>-289260</v>
      </c>
    </row>
    <row r="148" spans="1:9" ht="12.75">
      <c r="A148" s="1031" t="s">
        <v>983</v>
      </c>
      <c r="B148" s="71">
        <v>-8587</v>
      </c>
      <c r="C148" s="71">
        <v>-23228</v>
      </c>
      <c r="D148" s="71">
        <v>-2875</v>
      </c>
      <c r="E148" s="71">
        <v>3527</v>
      </c>
      <c r="F148" s="71">
        <v>-5833</v>
      </c>
      <c r="G148" s="71">
        <v>-12983</v>
      </c>
      <c r="H148" s="71">
        <v>2102</v>
      </c>
      <c r="I148" s="72">
        <v>-7441</v>
      </c>
    </row>
    <row r="149" spans="1:9" ht="12.75">
      <c r="A149" s="1032" t="s">
        <v>956</v>
      </c>
      <c r="B149" s="71">
        <v>-11590</v>
      </c>
      <c r="C149" s="71">
        <v>-27827</v>
      </c>
      <c r="D149" s="71">
        <v>-7475</v>
      </c>
      <c r="E149" s="71">
        <v>-1075</v>
      </c>
      <c r="F149" s="71">
        <v>-10433</v>
      </c>
      <c r="G149" s="71">
        <v>-12985</v>
      </c>
      <c r="H149" s="71">
        <v>2105</v>
      </c>
      <c r="I149" s="72">
        <v>-7442</v>
      </c>
    </row>
    <row r="150" spans="1:9" ht="12.75">
      <c r="A150" s="1032" t="s">
        <v>957</v>
      </c>
      <c r="B150" s="71">
        <v>3003</v>
      </c>
      <c r="C150" s="71">
        <v>4599</v>
      </c>
      <c r="D150" s="71">
        <v>4600</v>
      </c>
      <c r="E150" s="71">
        <v>4602</v>
      </c>
      <c r="F150" s="71">
        <v>4600</v>
      </c>
      <c r="G150" s="71">
        <v>2</v>
      </c>
      <c r="H150" s="71">
        <v>-3</v>
      </c>
      <c r="I150" s="72">
        <v>1</v>
      </c>
    </row>
    <row r="151" spans="1:9" ht="12.75">
      <c r="A151" s="1033" t="s">
        <v>955</v>
      </c>
      <c r="B151" s="71">
        <v>0</v>
      </c>
      <c r="C151" s="71">
        <v>0</v>
      </c>
      <c r="D151" s="71">
        <v>1</v>
      </c>
      <c r="E151" s="71">
        <v>3</v>
      </c>
      <c r="F151" s="71">
        <v>1</v>
      </c>
      <c r="G151" s="71">
        <v>2</v>
      </c>
      <c r="H151" s="71">
        <v>-2</v>
      </c>
      <c r="I151" s="72">
        <v>1</v>
      </c>
    </row>
    <row r="152" spans="1:9" ht="12.75">
      <c r="A152" s="1027" t="s">
        <v>526</v>
      </c>
      <c r="B152" s="65">
        <v>0</v>
      </c>
      <c r="C152" s="65">
        <v>0</v>
      </c>
      <c r="D152" s="65">
        <v>0</v>
      </c>
      <c r="E152" s="65">
        <v>0</v>
      </c>
      <c r="F152" s="65">
        <v>0</v>
      </c>
      <c r="G152" s="65">
        <v>0</v>
      </c>
      <c r="H152" s="65">
        <v>0</v>
      </c>
      <c r="I152" s="67">
        <v>0</v>
      </c>
    </row>
    <row r="153" spans="1:9" ht="12.75">
      <c r="A153" s="1029" t="s">
        <v>984</v>
      </c>
      <c r="B153" s="69">
        <v>23205412</v>
      </c>
      <c r="C153" s="69">
        <v>22777691</v>
      </c>
      <c r="D153" s="69">
        <v>23745756</v>
      </c>
      <c r="E153" s="69">
        <v>25259580</v>
      </c>
      <c r="F153" s="69">
        <v>25557912</v>
      </c>
      <c r="G153" s="69">
        <v>27535437</v>
      </c>
      <c r="H153" s="69">
        <v>29611379</v>
      </c>
      <c r="I153" s="70">
        <v>32061383</v>
      </c>
    </row>
    <row r="154" spans="1:9" ht="12.75">
      <c r="A154" s="1030" t="s">
        <v>985</v>
      </c>
      <c r="B154" s="71">
        <v>11330703</v>
      </c>
      <c r="C154" s="71">
        <v>11167084</v>
      </c>
      <c r="D154" s="71">
        <v>11565719</v>
      </c>
      <c r="E154" s="71">
        <v>12442987</v>
      </c>
      <c r="F154" s="71">
        <v>12371098</v>
      </c>
      <c r="G154" s="71">
        <v>13443725</v>
      </c>
      <c r="H154" s="71">
        <v>14750606</v>
      </c>
      <c r="I154" s="72">
        <v>16078439</v>
      </c>
    </row>
    <row r="155" spans="1:9" ht="12.75">
      <c r="A155" s="1031" t="s">
        <v>986</v>
      </c>
      <c r="B155" s="71">
        <v>4487324</v>
      </c>
      <c r="C155" s="71">
        <v>4847681</v>
      </c>
      <c r="D155" s="71">
        <v>5212544</v>
      </c>
      <c r="E155" s="71">
        <v>5395515</v>
      </c>
      <c r="F155" s="71">
        <v>5112648</v>
      </c>
      <c r="G155" s="71">
        <v>5502909</v>
      </c>
      <c r="H155" s="71">
        <v>5916654</v>
      </c>
      <c r="I155" s="72">
        <v>6230673</v>
      </c>
    </row>
    <row r="156" spans="1:9" ht="12.75">
      <c r="A156" s="1031" t="s">
        <v>987</v>
      </c>
      <c r="B156" s="71">
        <v>6843379</v>
      </c>
      <c r="C156" s="71">
        <v>6319403</v>
      </c>
      <c r="D156" s="71">
        <v>6353175</v>
      </c>
      <c r="E156" s="71">
        <v>7047472</v>
      </c>
      <c r="F156" s="71">
        <v>7258450</v>
      </c>
      <c r="G156" s="71">
        <v>7940816</v>
      </c>
      <c r="H156" s="71">
        <v>8833952</v>
      </c>
      <c r="I156" s="72">
        <v>9847766</v>
      </c>
    </row>
    <row r="157" spans="1:9" ht="12.75">
      <c r="A157" s="1032" t="s">
        <v>956</v>
      </c>
      <c r="B157" s="71">
        <v>4497489</v>
      </c>
      <c r="C157" s="71">
        <v>4198427</v>
      </c>
      <c r="D157" s="71">
        <v>4411203</v>
      </c>
      <c r="E157" s="71">
        <v>4958569</v>
      </c>
      <c r="F157" s="71">
        <v>4904539</v>
      </c>
      <c r="G157" s="71">
        <v>5350018</v>
      </c>
      <c r="H157" s="71">
        <v>5959886</v>
      </c>
      <c r="I157" s="72">
        <v>6808258</v>
      </c>
    </row>
    <row r="158" spans="1:9" ht="12.75">
      <c r="A158" s="1035" t="s">
        <v>974</v>
      </c>
      <c r="B158" s="71">
        <v>406931</v>
      </c>
      <c r="C158" s="71">
        <v>360764</v>
      </c>
      <c r="D158" s="71">
        <v>313602</v>
      </c>
      <c r="E158" s="71">
        <v>278102</v>
      </c>
      <c r="F158" s="71">
        <v>337134</v>
      </c>
      <c r="G158" s="71">
        <v>445698</v>
      </c>
      <c r="H158" s="71">
        <v>387745</v>
      </c>
      <c r="I158" s="72">
        <v>437332</v>
      </c>
    </row>
    <row r="159" spans="1:9" ht="12.75">
      <c r="A159" s="1035" t="s">
        <v>976</v>
      </c>
      <c r="B159" s="71">
        <v>2625916</v>
      </c>
      <c r="C159" s="71">
        <v>2426473</v>
      </c>
      <c r="D159" s="71">
        <v>2606377</v>
      </c>
      <c r="E159" s="71">
        <v>2986019</v>
      </c>
      <c r="F159" s="71">
        <v>2751755</v>
      </c>
      <c r="G159" s="71">
        <v>3024670</v>
      </c>
      <c r="H159" s="71">
        <v>3542320</v>
      </c>
      <c r="I159" s="72">
        <v>4113926</v>
      </c>
    </row>
    <row r="160" spans="1:9" ht="12.75">
      <c r="A160" s="1035" t="s">
        <v>977</v>
      </c>
      <c r="B160" s="71">
        <v>193529</v>
      </c>
      <c r="C160" s="71">
        <v>103957</v>
      </c>
      <c r="D160" s="71">
        <v>106836</v>
      </c>
      <c r="E160" s="71">
        <v>128885</v>
      </c>
      <c r="F160" s="71">
        <v>218836</v>
      </c>
      <c r="G160" s="71">
        <v>178621</v>
      </c>
      <c r="H160" s="71">
        <v>186354</v>
      </c>
      <c r="I160" s="72">
        <v>245845</v>
      </c>
    </row>
    <row r="161" spans="1:9" ht="12.75">
      <c r="A161" s="1035" t="s">
        <v>978</v>
      </c>
      <c r="B161" s="71">
        <v>1271113</v>
      </c>
      <c r="C161" s="71">
        <v>1307233</v>
      </c>
      <c r="D161" s="71">
        <v>1384388</v>
      </c>
      <c r="E161" s="71">
        <v>1565563</v>
      </c>
      <c r="F161" s="71">
        <v>1596814</v>
      </c>
      <c r="G161" s="71">
        <v>1701029</v>
      </c>
      <c r="H161" s="71">
        <v>1843467</v>
      </c>
      <c r="I161" s="72">
        <v>2011155</v>
      </c>
    </row>
    <row r="162" spans="1:9" ht="12.75">
      <c r="A162" s="1032" t="s">
        <v>957</v>
      </c>
      <c r="B162" s="71">
        <v>2345890</v>
      </c>
      <c r="C162" s="71">
        <v>2120976</v>
      </c>
      <c r="D162" s="71">
        <v>1941972</v>
      </c>
      <c r="E162" s="71">
        <v>2088903</v>
      </c>
      <c r="F162" s="71">
        <v>2353911</v>
      </c>
      <c r="G162" s="71">
        <v>2590798</v>
      </c>
      <c r="H162" s="71">
        <v>2874066</v>
      </c>
      <c r="I162" s="72">
        <v>3039508</v>
      </c>
    </row>
    <row r="163" spans="1:9" ht="12.75">
      <c r="A163" s="1035" t="s">
        <v>974</v>
      </c>
      <c r="B163" s="71">
        <v>7895</v>
      </c>
      <c r="C163" s="71">
        <v>6988</v>
      </c>
      <c r="D163" s="71">
        <v>23462</v>
      </c>
      <c r="E163" s="71">
        <v>21126</v>
      </c>
      <c r="F163" s="71">
        <v>23582</v>
      </c>
      <c r="G163" s="71">
        <v>20078</v>
      </c>
      <c r="H163" s="71">
        <v>13671</v>
      </c>
      <c r="I163" s="72">
        <v>25004</v>
      </c>
    </row>
    <row r="164" spans="1:9" ht="12.75">
      <c r="A164" s="1035" t="s">
        <v>976</v>
      </c>
      <c r="B164" s="71">
        <v>1750547</v>
      </c>
      <c r="C164" s="71">
        <v>1570087</v>
      </c>
      <c r="D164" s="71">
        <v>1333930</v>
      </c>
      <c r="E164" s="71">
        <v>1400312</v>
      </c>
      <c r="F164" s="71">
        <v>1695989</v>
      </c>
      <c r="G164" s="71">
        <v>1828706</v>
      </c>
      <c r="H164" s="71">
        <v>2069908</v>
      </c>
      <c r="I164" s="72">
        <v>2076795</v>
      </c>
    </row>
    <row r="165" spans="1:9" ht="12.75">
      <c r="A165" s="1035" t="s">
        <v>977</v>
      </c>
      <c r="B165" s="71">
        <v>84822</v>
      </c>
      <c r="C165" s="71">
        <v>20398</v>
      </c>
      <c r="D165" s="71">
        <v>23992</v>
      </c>
      <c r="E165" s="71">
        <v>69313</v>
      </c>
      <c r="F165" s="71">
        <v>32899</v>
      </c>
      <c r="G165" s="71">
        <v>63166</v>
      </c>
      <c r="H165" s="71">
        <v>47551</v>
      </c>
      <c r="I165" s="72">
        <v>90443</v>
      </c>
    </row>
    <row r="166" spans="1:9" ht="12.75">
      <c r="A166" s="1035" t="s">
        <v>978</v>
      </c>
      <c r="B166" s="71">
        <v>502626</v>
      </c>
      <c r="C166" s="71">
        <v>523503</v>
      </c>
      <c r="D166" s="71">
        <v>560588</v>
      </c>
      <c r="E166" s="71">
        <v>598152</v>
      </c>
      <c r="F166" s="71">
        <v>601441</v>
      </c>
      <c r="G166" s="71">
        <v>678848</v>
      </c>
      <c r="H166" s="71">
        <v>742936</v>
      </c>
      <c r="I166" s="72">
        <v>847266</v>
      </c>
    </row>
    <row r="167" spans="1:9" ht="12.75">
      <c r="A167" s="1033" t="s">
        <v>955</v>
      </c>
      <c r="B167" s="71">
        <v>1725376</v>
      </c>
      <c r="C167" s="71">
        <v>1540913</v>
      </c>
      <c r="D167" s="71">
        <v>1406079</v>
      </c>
      <c r="E167" s="71">
        <v>1545963</v>
      </c>
      <c r="F167" s="71">
        <v>1763165</v>
      </c>
      <c r="G167" s="71">
        <v>2004519</v>
      </c>
      <c r="H167" s="71">
        <v>2120165</v>
      </c>
      <c r="I167" s="72">
        <v>2325628</v>
      </c>
    </row>
    <row r="168" spans="1:9" ht="12.75">
      <c r="A168" s="1035" t="s">
        <v>974</v>
      </c>
      <c r="B168" s="71">
        <v>7540</v>
      </c>
      <c r="C168" s="71">
        <v>5912</v>
      </c>
      <c r="D168" s="71">
        <v>22492</v>
      </c>
      <c r="E168" s="71">
        <v>20163</v>
      </c>
      <c r="F168" s="71">
        <v>22700</v>
      </c>
      <c r="G168" s="71">
        <v>19550</v>
      </c>
      <c r="H168" s="71">
        <v>12968</v>
      </c>
      <c r="I168" s="72">
        <v>24499</v>
      </c>
    </row>
    <row r="169" spans="1:9" ht="12.75">
      <c r="A169" s="1035" t="s">
        <v>976</v>
      </c>
      <c r="B169" s="71">
        <v>1323291</v>
      </c>
      <c r="C169" s="71">
        <v>1196529</v>
      </c>
      <c r="D169" s="71">
        <v>1011165</v>
      </c>
      <c r="E169" s="71">
        <v>1068830</v>
      </c>
      <c r="F169" s="71">
        <v>1296874</v>
      </c>
      <c r="G169" s="71">
        <v>1433122</v>
      </c>
      <c r="H169" s="71">
        <v>1517079</v>
      </c>
      <c r="I169" s="72">
        <v>1558550</v>
      </c>
    </row>
    <row r="170" spans="1:9" ht="12.75">
      <c r="A170" s="1035" t="s">
        <v>977</v>
      </c>
      <c r="B170" s="71">
        <v>76668</v>
      </c>
      <c r="C170" s="71">
        <v>15248</v>
      </c>
      <c r="D170" s="71">
        <v>18622</v>
      </c>
      <c r="E170" s="71">
        <v>62894</v>
      </c>
      <c r="F170" s="71">
        <v>27457</v>
      </c>
      <c r="G170" s="71">
        <v>56026</v>
      </c>
      <c r="H170" s="71">
        <v>39119</v>
      </c>
      <c r="I170" s="72">
        <v>78787</v>
      </c>
    </row>
    <row r="171" spans="1:9" ht="12.75">
      <c r="A171" s="1035" t="s">
        <v>978</v>
      </c>
      <c r="B171" s="71">
        <v>317877</v>
      </c>
      <c r="C171" s="71">
        <v>323224</v>
      </c>
      <c r="D171" s="71">
        <v>353800</v>
      </c>
      <c r="E171" s="71">
        <v>394076</v>
      </c>
      <c r="F171" s="71">
        <v>416134</v>
      </c>
      <c r="G171" s="71">
        <v>495821</v>
      </c>
      <c r="H171" s="71">
        <v>550999</v>
      </c>
      <c r="I171" s="72">
        <v>663792</v>
      </c>
    </row>
    <row r="172" spans="1:9" ht="12.75">
      <c r="A172" s="1030" t="s">
        <v>988</v>
      </c>
      <c r="B172" s="71">
        <v>23175740</v>
      </c>
      <c r="C172" s="71">
        <v>22749313</v>
      </c>
      <c r="D172" s="71">
        <v>23730422</v>
      </c>
      <c r="E172" s="71">
        <v>25236786</v>
      </c>
      <c r="F172" s="71">
        <v>25537847</v>
      </c>
      <c r="G172" s="71">
        <v>27516568</v>
      </c>
      <c r="H172" s="71">
        <v>29579528</v>
      </c>
      <c r="I172" s="72">
        <v>32020611</v>
      </c>
    </row>
    <row r="173" spans="1:9" ht="12.75">
      <c r="A173" s="1031" t="s">
        <v>989</v>
      </c>
      <c r="B173" s="71">
        <v>11845037</v>
      </c>
      <c r="C173" s="71">
        <v>11582229</v>
      </c>
      <c r="D173" s="71">
        <v>12164703</v>
      </c>
      <c r="E173" s="71">
        <v>12793799</v>
      </c>
      <c r="F173" s="71">
        <v>13166749</v>
      </c>
      <c r="G173" s="71">
        <v>14072843</v>
      </c>
      <c r="H173" s="71">
        <v>14828922</v>
      </c>
      <c r="I173" s="72">
        <v>15942172</v>
      </c>
    </row>
    <row r="174" spans="1:9" ht="12.75">
      <c r="A174" s="1032" t="s">
        <v>990</v>
      </c>
      <c r="B174" s="71">
        <v>9552784</v>
      </c>
      <c r="C174" s="71">
        <v>9432530</v>
      </c>
      <c r="D174" s="71">
        <v>9943162</v>
      </c>
      <c r="E174" s="71">
        <v>10482701</v>
      </c>
      <c r="F174" s="71">
        <v>10827641</v>
      </c>
      <c r="G174" s="71">
        <v>11652684</v>
      </c>
      <c r="H174" s="71">
        <v>12273005</v>
      </c>
      <c r="I174" s="72">
        <v>13137175</v>
      </c>
    </row>
    <row r="175" spans="1:9" ht="12.75">
      <c r="A175" s="1033" t="s">
        <v>956</v>
      </c>
      <c r="B175" s="71">
        <v>4581647</v>
      </c>
      <c r="C175" s="71">
        <v>4565516</v>
      </c>
      <c r="D175" s="71">
        <v>4847885</v>
      </c>
      <c r="E175" s="71">
        <v>4980984</v>
      </c>
      <c r="F175" s="71">
        <v>5048573</v>
      </c>
      <c r="G175" s="71">
        <v>5347632</v>
      </c>
      <c r="H175" s="71">
        <v>5594488</v>
      </c>
      <c r="I175" s="72">
        <v>5942067</v>
      </c>
    </row>
    <row r="176" spans="1:9" ht="12.75">
      <c r="A176" s="1028" t="s">
        <v>974</v>
      </c>
      <c r="B176" s="71">
        <v>887946</v>
      </c>
      <c r="C176" s="71">
        <v>915098</v>
      </c>
      <c r="D176" s="71">
        <v>913705</v>
      </c>
      <c r="E176" s="71">
        <v>789862</v>
      </c>
      <c r="F176" s="71">
        <v>764065</v>
      </c>
      <c r="G176" s="71">
        <v>702254</v>
      </c>
      <c r="H176" s="71">
        <v>668467</v>
      </c>
      <c r="I176" s="72">
        <v>591824</v>
      </c>
    </row>
    <row r="177" spans="1:9" ht="12.75">
      <c r="A177" s="1028" t="s">
        <v>976</v>
      </c>
      <c r="B177" s="71">
        <v>1440684</v>
      </c>
      <c r="C177" s="71">
        <v>1208542</v>
      </c>
      <c r="D177" s="71">
        <v>1265814</v>
      </c>
      <c r="E177" s="71">
        <v>1271816</v>
      </c>
      <c r="F177" s="71">
        <v>1210871</v>
      </c>
      <c r="G177" s="71">
        <v>1353713</v>
      </c>
      <c r="H177" s="71">
        <v>1526739</v>
      </c>
      <c r="I177" s="72">
        <v>1734593</v>
      </c>
    </row>
    <row r="178" spans="1:9" ht="12.75">
      <c r="A178" s="1028" t="s">
        <v>977</v>
      </c>
      <c r="B178" s="71">
        <v>216652</v>
      </c>
      <c r="C178" s="71">
        <v>280114</v>
      </c>
      <c r="D178" s="71">
        <v>340855</v>
      </c>
      <c r="E178" s="71">
        <v>398333</v>
      </c>
      <c r="F178" s="71">
        <v>408011</v>
      </c>
      <c r="G178" s="71">
        <v>527616</v>
      </c>
      <c r="H178" s="71">
        <v>526841</v>
      </c>
      <c r="I178" s="72">
        <v>651771</v>
      </c>
    </row>
    <row r="179" spans="1:9" ht="12.75">
      <c r="A179" s="1028" t="s">
        <v>978</v>
      </c>
      <c r="B179" s="71">
        <v>2036365</v>
      </c>
      <c r="C179" s="71">
        <v>2161762</v>
      </c>
      <c r="D179" s="71">
        <v>2327511</v>
      </c>
      <c r="E179" s="71">
        <v>2520973</v>
      </c>
      <c r="F179" s="71">
        <v>2665626</v>
      </c>
      <c r="G179" s="71">
        <v>2764049</v>
      </c>
      <c r="H179" s="71">
        <v>2872441</v>
      </c>
      <c r="I179" s="72">
        <v>2963879</v>
      </c>
    </row>
    <row r="180" spans="1:9" ht="12.75">
      <c r="A180" s="1033" t="s">
        <v>957</v>
      </c>
      <c r="B180" s="71">
        <v>4971137</v>
      </c>
      <c r="C180" s="71">
        <v>4867014</v>
      </c>
      <c r="D180" s="71">
        <v>5095277</v>
      </c>
      <c r="E180" s="71">
        <v>5501717</v>
      </c>
      <c r="F180" s="71">
        <v>5779068</v>
      </c>
      <c r="G180" s="71">
        <v>6305052</v>
      </c>
      <c r="H180" s="71">
        <v>6678517</v>
      </c>
      <c r="I180" s="72">
        <v>7195108</v>
      </c>
    </row>
    <row r="181" spans="1:9" ht="12.75">
      <c r="A181" s="1028" t="s">
        <v>974</v>
      </c>
      <c r="B181" s="71">
        <v>15484</v>
      </c>
      <c r="C181" s="71">
        <v>18595</v>
      </c>
      <c r="D181" s="71">
        <v>11508</v>
      </c>
      <c r="E181" s="71">
        <v>10545</v>
      </c>
      <c r="F181" s="71">
        <v>10938</v>
      </c>
      <c r="G181" s="71">
        <v>10742</v>
      </c>
      <c r="H181" s="71">
        <v>11496</v>
      </c>
      <c r="I181" s="72">
        <v>12153</v>
      </c>
    </row>
    <row r="182" spans="1:9" ht="12.75">
      <c r="A182" s="1028" t="s">
        <v>976</v>
      </c>
      <c r="B182" s="71">
        <v>1250176</v>
      </c>
      <c r="C182" s="71">
        <v>878535</v>
      </c>
      <c r="D182" s="71">
        <v>872341</v>
      </c>
      <c r="E182" s="71">
        <v>1032332</v>
      </c>
      <c r="F182" s="71">
        <v>1096518</v>
      </c>
      <c r="G182" s="71">
        <v>1467713</v>
      </c>
      <c r="H182" s="71">
        <v>1563195</v>
      </c>
      <c r="I182" s="72">
        <v>1626942</v>
      </c>
    </row>
    <row r="183" spans="1:9" ht="12.75">
      <c r="A183" s="1028" t="s">
        <v>977</v>
      </c>
      <c r="B183" s="71">
        <v>131854</v>
      </c>
      <c r="C183" s="71">
        <v>96427</v>
      </c>
      <c r="D183" s="71">
        <v>132391</v>
      </c>
      <c r="E183" s="71">
        <v>130138</v>
      </c>
      <c r="F183" s="71">
        <v>174800</v>
      </c>
      <c r="G183" s="71">
        <v>172162</v>
      </c>
      <c r="H183" s="71">
        <v>167633</v>
      </c>
      <c r="I183" s="72">
        <v>191837</v>
      </c>
    </row>
    <row r="184" spans="1:9" ht="12.75">
      <c r="A184" s="1028" t="s">
        <v>978</v>
      </c>
      <c r="B184" s="71">
        <v>3573623</v>
      </c>
      <c r="C184" s="71">
        <v>3873457</v>
      </c>
      <c r="D184" s="71">
        <v>4079037</v>
      </c>
      <c r="E184" s="71">
        <v>4328702</v>
      </c>
      <c r="F184" s="71">
        <v>4496812</v>
      </c>
      <c r="G184" s="71">
        <v>4654435</v>
      </c>
      <c r="H184" s="71">
        <v>4936193</v>
      </c>
      <c r="I184" s="72">
        <v>5364176</v>
      </c>
    </row>
    <row r="185" spans="1:9" ht="12.75">
      <c r="A185" s="1035" t="s">
        <v>955</v>
      </c>
      <c r="B185" s="71">
        <v>2910232</v>
      </c>
      <c r="C185" s="71">
        <v>2720585</v>
      </c>
      <c r="D185" s="71">
        <v>2906889</v>
      </c>
      <c r="E185" s="71">
        <v>3159918</v>
      </c>
      <c r="F185" s="71">
        <v>3615718</v>
      </c>
      <c r="G185" s="71">
        <v>4164937</v>
      </c>
      <c r="H185" s="71">
        <v>4559587</v>
      </c>
      <c r="I185" s="72">
        <v>5056158</v>
      </c>
    </row>
    <row r="186" spans="1:9" ht="12.75">
      <c r="A186" s="1028" t="s">
        <v>974</v>
      </c>
      <c r="B186" s="71">
        <v>10544</v>
      </c>
      <c r="C186" s="71">
        <v>13220</v>
      </c>
      <c r="D186" s="71">
        <v>5702</v>
      </c>
      <c r="E186" s="71">
        <v>6017</v>
      </c>
      <c r="F186" s="71">
        <v>6453</v>
      </c>
      <c r="G186" s="71">
        <v>6461</v>
      </c>
      <c r="H186" s="71">
        <v>7131</v>
      </c>
      <c r="I186" s="72">
        <v>7957</v>
      </c>
    </row>
    <row r="187" spans="1:9" ht="12.75">
      <c r="A187" s="1028" t="s">
        <v>976</v>
      </c>
      <c r="B187" s="71">
        <v>976873</v>
      </c>
      <c r="C187" s="71">
        <v>647886</v>
      </c>
      <c r="D187" s="71">
        <v>637673</v>
      </c>
      <c r="E187" s="71">
        <v>670372</v>
      </c>
      <c r="F187" s="71">
        <v>817913</v>
      </c>
      <c r="G187" s="71">
        <v>1115189</v>
      </c>
      <c r="H187" s="71">
        <v>1239674</v>
      </c>
      <c r="I187" s="72">
        <v>1226882</v>
      </c>
    </row>
    <row r="188" spans="1:9" ht="12.75">
      <c r="A188" s="1028" t="s">
        <v>977</v>
      </c>
      <c r="B188" s="71">
        <v>105715</v>
      </c>
      <c r="C188" s="71">
        <v>70107</v>
      </c>
      <c r="D188" s="71">
        <v>101697</v>
      </c>
      <c r="E188" s="71">
        <v>102463</v>
      </c>
      <c r="F188" s="71">
        <v>149649</v>
      </c>
      <c r="G188" s="71">
        <v>151754</v>
      </c>
      <c r="H188" s="71">
        <v>145089</v>
      </c>
      <c r="I188" s="72">
        <v>158211</v>
      </c>
    </row>
    <row r="189" spans="1:9" ht="12.75">
      <c r="A189" s="1028" t="s">
        <v>978</v>
      </c>
      <c r="B189" s="71">
        <v>1817100</v>
      </c>
      <c r="C189" s="71">
        <v>1989372</v>
      </c>
      <c r="D189" s="71">
        <v>2161817</v>
      </c>
      <c r="E189" s="71">
        <v>2381066</v>
      </c>
      <c r="F189" s="71">
        <v>2641703</v>
      </c>
      <c r="G189" s="71">
        <v>2891533</v>
      </c>
      <c r="H189" s="71">
        <v>3167693</v>
      </c>
      <c r="I189" s="72">
        <v>3663108</v>
      </c>
    </row>
    <row r="190" spans="1:9" ht="12.75">
      <c r="A190" s="1032" t="s">
        <v>991</v>
      </c>
      <c r="B190" s="71">
        <v>2292253</v>
      </c>
      <c r="C190" s="71">
        <v>2149699</v>
      </c>
      <c r="D190" s="71">
        <v>2221541</v>
      </c>
      <c r="E190" s="71">
        <v>2311098</v>
      </c>
      <c r="F190" s="71">
        <v>2339108</v>
      </c>
      <c r="G190" s="71">
        <v>2420159</v>
      </c>
      <c r="H190" s="71">
        <v>2555917</v>
      </c>
      <c r="I190" s="72">
        <v>2804997</v>
      </c>
    </row>
    <row r="191" spans="1:9" ht="12.75">
      <c r="A191" s="1033" t="s">
        <v>956</v>
      </c>
      <c r="B191" s="71">
        <v>1090757</v>
      </c>
      <c r="C191" s="71">
        <v>1061413</v>
      </c>
      <c r="D191" s="71">
        <v>1099390</v>
      </c>
      <c r="E191" s="71">
        <v>1157923</v>
      </c>
      <c r="F191" s="71">
        <v>1165972</v>
      </c>
      <c r="G191" s="71">
        <v>1209606</v>
      </c>
      <c r="H191" s="71">
        <v>1286380</v>
      </c>
      <c r="I191" s="72">
        <v>1356041</v>
      </c>
    </row>
    <row r="192" spans="1:9" ht="12.75">
      <c r="A192" s="1028" t="s">
        <v>974</v>
      </c>
      <c r="B192" s="71">
        <v>0</v>
      </c>
      <c r="C192" s="71">
        <v>0</v>
      </c>
      <c r="D192" s="71">
        <v>0</v>
      </c>
      <c r="E192" s="71">
        <v>0</v>
      </c>
      <c r="F192" s="71">
        <v>0</v>
      </c>
      <c r="G192" s="71">
        <v>0</v>
      </c>
      <c r="H192" s="71">
        <v>0</v>
      </c>
      <c r="I192" s="72">
        <v>0</v>
      </c>
    </row>
    <row r="193" spans="1:9" ht="12.75">
      <c r="A193" s="1028" t="s">
        <v>976</v>
      </c>
      <c r="B193" s="71">
        <v>63380</v>
      </c>
      <c r="C193" s="71">
        <v>11876</v>
      </c>
      <c r="D193" s="71">
        <v>21510</v>
      </c>
      <c r="E193" s="71">
        <v>15757</v>
      </c>
      <c r="F193" s="71">
        <v>7418</v>
      </c>
      <c r="G193" s="71">
        <v>14945</v>
      </c>
      <c r="H193" s="71">
        <v>17332</v>
      </c>
      <c r="I193" s="72">
        <v>28620</v>
      </c>
    </row>
    <row r="194" spans="1:9" ht="12.75">
      <c r="A194" s="1028" t="s">
        <v>977</v>
      </c>
      <c r="B194" s="71">
        <v>1</v>
      </c>
      <c r="C194" s="71">
        <v>1</v>
      </c>
      <c r="D194" s="71">
        <v>1</v>
      </c>
      <c r="E194" s="71">
        <v>0</v>
      </c>
      <c r="F194" s="71">
        <v>750</v>
      </c>
      <c r="G194" s="71">
        <v>0</v>
      </c>
      <c r="H194" s="71">
        <v>500</v>
      </c>
      <c r="I194" s="72">
        <v>500</v>
      </c>
    </row>
    <row r="195" spans="1:9" ht="12.75">
      <c r="A195" s="1028" t="s">
        <v>978</v>
      </c>
      <c r="B195" s="71">
        <v>1027376</v>
      </c>
      <c r="C195" s="71">
        <v>1049536</v>
      </c>
      <c r="D195" s="71">
        <v>1077879</v>
      </c>
      <c r="E195" s="71">
        <v>1142166</v>
      </c>
      <c r="F195" s="71">
        <v>1157804</v>
      </c>
      <c r="G195" s="71">
        <v>1194661</v>
      </c>
      <c r="H195" s="71">
        <v>1268548</v>
      </c>
      <c r="I195" s="72">
        <v>1326921</v>
      </c>
    </row>
    <row r="196" spans="1:9" ht="12.75">
      <c r="A196" s="1033" t="s">
        <v>957</v>
      </c>
      <c r="B196" s="71">
        <v>1201496</v>
      </c>
      <c r="C196" s="71">
        <v>1088286</v>
      </c>
      <c r="D196" s="71">
        <v>1122151</v>
      </c>
      <c r="E196" s="71">
        <v>1153175</v>
      </c>
      <c r="F196" s="71">
        <v>1173136</v>
      </c>
      <c r="G196" s="71">
        <v>1210553</v>
      </c>
      <c r="H196" s="71">
        <v>1269537</v>
      </c>
      <c r="I196" s="72">
        <v>1448956</v>
      </c>
    </row>
    <row r="197" spans="1:9" ht="12.75">
      <c r="A197" s="1028" t="s">
        <v>974</v>
      </c>
      <c r="B197" s="71">
        <v>0</v>
      </c>
      <c r="C197" s="71">
        <v>0</v>
      </c>
      <c r="D197" s="71">
        <v>0</v>
      </c>
      <c r="E197" s="71">
        <v>0</v>
      </c>
      <c r="F197" s="71">
        <v>0</v>
      </c>
      <c r="G197" s="71">
        <v>0</v>
      </c>
      <c r="H197" s="71">
        <v>0</v>
      </c>
      <c r="I197" s="72">
        <v>0</v>
      </c>
    </row>
    <row r="198" spans="1:9" ht="12.75">
      <c r="A198" s="1028" t="s">
        <v>976</v>
      </c>
      <c r="B198" s="71">
        <v>195904</v>
      </c>
      <c r="C198" s="71">
        <v>12887</v>
      </c>
      <c r="D198" s="71">
        <v>18966</v>
      </c>
      <c r="E198" s="71">
        <v>6076</v>
      </c>
      <c r="F198" s="71">
        <v>21025</v>
      </c>
      <c r="G198" s="71">
        <v>24355</v>
      </c>
      <c r="H198" s="71">
        <v>8358</v>
      </c>
      <c r="I198" s="72">
        <v>40091</v>
      </c>
    </row>
    <row r="199" spans="1:9" ht="12.75">
      <c r="A199" s="1028" t="s">
        <v>977</v>
      </c>
      <c r="B199" s="71">
        <v>0</v>
      </c>
      <c r="C199" s="71">
        <v>0</v>
      </c>
      <c r="D199" s="71">
        <v>0</v>
      </c>
      <c r="E199" s="71">
        <v>0</v>
      </c>
      <c r="F199" s="71">
        <v>0</v>
      </c>
      <c r="G199" s="71">
        <v>0</v>
      </c>
      <c r="H199" s="71">
        <v>0</v>
      </c>
      <c r="I199" s="72">
        <v>0</v>
      </c>
    </row>
    <row r="200" spans="1:9" ht="12.75">
      <c r="A200" s="1028" t="s">
        <v>978</v>
      </c>
      <c r="B200" s="71">
        <v>1005592</v>
      </c>
      <c r="C200" s="71">
        <v>1075399</v>
      </c>
      <c r="D200" s="71">
        <v>1103185</v>
      </c>
      <c r="E200" s="71">
        <v>1147099</v>
      </c>
      <c r="F200" s="71">
        <v>1152111</v>
      </c>
      <c r="G200" s="71">
        <v>1186198</v>
      </c>
      <c r="H200" s="71">
        <v>1261179</v>
      </c>
      <c r="I200" s="72">
        <v>1408865</v>
      </c>
    </row>
    <row r="201" spans="1:9" ht="12.75">
      <c r="A201" s="1035" t="s">
        <v>955</v>
      </c>
      <c r="B201" s="71">
        <v>773019</v>
      </c>
      <c r="C201" s="71">
        <v>631134</v>
      </c>
      <c r="D201" s="71">
        <v>654120</v>
      </c>
      <c r="E201" s="71">
        <v>693692</v>
      </c>
      <c r="F201" s="71">
        <v>740203</v>
      </c>
      <c r="G201" s="71">
        <v>795490</v>
      </c>
      <c r="H201" s="71">
        <v>862220</v>
      </c>
      <c r="I201" s="72">
        <v>1059155</v>
      </c>
    </row>
    <row r="202" spans="1:9" ht="12.75">
      <c r="A202" s="1028" t="s">
        <v>974</v>
      </c>
      <c r="B202" s="71">
        <v>0</v>
      </c>
      <c r="C202" s="71">
        <v>0</v>
      </c>
      <c r="D202" s="71">
        <v>0</v>
      </c>
      <c r="E202" s="71">
        <v>0</v>
      </c>
      <c r="F202" s="71">
        <v>0</v>
      </c>
      <c r="G202" s="71">
        <v>0</v>
      </c>
      <c r="H202" s="71">
        <v>0</v>
      </c>
      <c r="I202" s="72">
        <v>0</v>
      </c>
    </row>
    <row r="203" spans="1:9" ht="12.75">
      <c r="A203" s="1028" t="s">
        <v>976</v>
      </c>
      <c r="B203" s="71">
        <v>190007</v>
      </c>
      <c r="C203" s="71">
        <v>7048</v>
      </c>
      <c r="D203" s="71">
        <v>7070</v>
      </c>
      <c r="E203" s="71">
        <v>4277</v>
      </c>
      <c r="F203" s="71">
        <v>7855</v>
      </c>
      <c r="G203" s="71">
        <v>9532</v>
      </c>
      <c r="H203" s="71">
        <v>2427</v>
      </c>
      <c r="I203" s="72">
        <v>31916</v>
      </c>
    </row>
    <row r="204" spans="1:9" ht="12.75">
      <c r="A204" s="1028" t="s">
        <v>977</v>
      </c>
      <c r="B204" s="71">
        <v>0</v>
      </c>
      <c r="C204" s="71">
        <v>0</v>
      </c>
      <c r="D204" s="71">
        <v>0</v>
      </c>
      <c r="E204" s="71">
        <v>0</v>
      </c>
      <c r="F204" s="71">
        <v>0</v>
      </c>
      <c r="G204" s="71">
        <v>0</v>
      </c>
      <c r="H204" s="71">
        <v>0</v>
      </c>
      <c r="I204" s="72">
        <v>0</v>
      </c>
    </row>
    <row r="205" spans="1:9" ht="12.75">
      <c r="A205" s="1028" t="s">
        <v>978</v>
      </c>
      <c r="B205" s="71">
        <v>583012</v>
      </c>
      <c r="C205" s="71">
        <v>624086</v>
      </c>
      <c r="D205" s="71">
        <v>647050</v>
      </c>
      <c r="E205" s="71">
        <v>689415</v>
      </c>
      <c r="F205" s="71">
        <v>732348</v>
      </c>
      <c r="G205" s="71">
        <v>785958</v>
      </c>
      <c r="H205" s="71">
        <v>859793</v>
      </c>
      <c r="I205" s="72">
        <v>1027239</v>
      </c>
    </row>
    <row r="206" spans="1:9" ht="25.5">
      <c r="A206" s="1030" t="s">
        <v>992</v>
      </c>
      <c r="B206" s="71">
        <v>23205412</v>
      </c>
      <c r="C206" s="71">
        <v>22777691</v>
      </c>
      <c r="D206" s="71">
        <v>23745756</v>
      </c>
      <c r="E206" s="71">
        <v>25259580</v>
      </c>
      <c r="F206" s="71">
        <v>25557912</v>
      </c>
      <c r="G206" s="71">
        <v>27535437</v>
      </c>
      <c r="H206" s="71">
        <v>29611379</v>
      </c>
      <c r="I206" s="72">
        <v>32061383</v>
      </c>
    </row>
    <row r="207" spans="1:9" ht="12.75">
      <c r="A207" s="1031" t="s">
        <v>958</v>
      </c>
      <c r="B207" s="71">
        <v>29672</v>
      </c>
      <c r="C207" s="71">
        <v>28378</v>
      </c>
      <c r="D207" s="71">
        <v>15334</v>
      </c>
      <c r="E207" s="71">
        <v>22794</v>
      </c>
      <c r="F207" s="71">
        <v>20065</v>
      </c>
      <c r="G207" s="71">
        <v>18869</v>
      </c>
      <c r="H207" s="71">
        <v>31851</v>
      </c>
      <c r="I207" s="72">
        <v>40772</v>
      </c>
    </row>
    <row r="208" spans="1:9" ht="12.75">
      <c r="A208" s="1032" t="s">
        <v>956</v>
      </c>
      <c r="B208" s="71">
        <v>29672</v>
      </c>
      <c r="C208" s="71">
        <v>28378</v>
      </c>
      <c r="D208" s="71">
        <v>15334</v>
      </c>
      <c r="E208" s="71">
        <v>22794</v>
      </c>
      <c r="F208" s="71">
        <v>20065</v>
      </c>
      <c r="G208" s="71">
        <v>18610</v>
      </c>
      <c r="H208" s="71">
        <v>31851</v>
      </c>
      <c r="I208" s="72">
        <v>40772</v>
      </c>
    </row>
    <row r="209" spans="1:9" ht="12.75">
      <c r="A209" s="1035" t="s">
        <v>974</v>
      </c>
      <c r="B209" s="71">
        <v>0</v>
      </c>
      <c r="C209" s="71">
        <v>0</v>
      </c>
      <c r="D209" s="71">
        <v>0</v>
      </c>
      <c r="E209" s="71">
        <v>0</v>
      </c>
      <c r="F209" s="71">
        <v>0</v>
      </c>
      <c r="G209" s="71">
        <v>0</v>
      </c>
      <c r="H209" s="71">
        <v>0</v>
      </c>
      <c r="I209" s="72">
        <v>0</v>
      </c>
    </row>
    <row r="210" spans="1:9" ht="12.75">
      <c r="A210" s="1035" t="s">
        <v>976</v>
      </c>
      <c r="B210" s="71">
        <v>9400</v>
      </c>
      <c r="C210" s="71">
        <v>0</v>
      </c>
      <c r="D210" s="71">
        <v>0</v>
      </c>
      <c r="E210" s="71">
        <v>0</v>
      </c>
      <c r="F210" s="71">
        <v>0</v>
      </c>
      <c r="G210" s="71">
        <v>0</v>
      </c>
      <c r="H210" s="71">
        <v>0</v>
      </c>
      <c r="I210" s="72">
        <v>0</v>
      </c>
    </row>
    <row r="211" spans="1:9" ht="12.75">
      <c r="A211" s="1035" t="s">
        <v>977</v>
      </c>
      <c r="B211" s="71">
        <v>20272</v>
      </c>
      <c r="C211" s="71">
        <v>28378</v>
      </c>
      <c r="D211" s="71">
        <v>15334</v>
      </c>
      <c r="E211" s="71">
        <v>22794</v>
      </c>
      <c r="F211" s="71">
        <v>20065</v>
      </c>
      <c r="G211" s="71">
        <v>18610</v>
      </c>
      <c r="H211" s="71">
        <v>31851</v>
      </c>
      <c r="I211" s="72">
        <v>40772</v>
      </c>
    </row>
    <row r="212" spans="1:9" ht="12.75">
      <c r="A212" s="1035" t="s">
        <v>978</v>
      </c>
      <c r="B212" s="71">
        <v>0</v>
      </c>
      <c r="C212" s="71">
        <v>0</v>
      </c>
      <c r="D212" s="71">
        <v>0</v>
      </c>
      <c r="E212" s="71">
        <v>0</v>
      </c>
      <c r="F212" s="71">
        <v>0</v>
      </c>
      <c r="G212" s="71">
        <v>0</v>
      </c>
      <c r="H212" s="71">
        <v>0</v>
      </c>
      <c r="I212" s="72">
        <v>0</v>
      </c>
    </row>
    <row r="213" spans="1:9" ht="12.75">
      <c r="A213" s="1032" t="s">
        <v>957</v>
      </c>
      <c r="B213" s="71">
        <v>0</v>
      </c>
      <c r="C213" s="71">
        <v>0</v>
      </c>
      <c r="D213" s="71">
        <v>0</v>
      </c>
      <c r="E213" s="71">
        <v>0</v>
      </c>
      <c r="F213" s="71">
        <v>0</v>
      </c>
      <c r="G213" s="71">
        <v>259</v>
      </c>
      <c r="H213" s="71">
        <v>0</v>
      </c>
      <c r="I213" s="72">
        <v>0</v>
      </c>
    </row>
    <row r="214" spans="1:9" ht="12.75">
      <c r="A214" s="1035" t="s">
        <v>974</v>
      </c>
      <c r="B214" s="71">
        <v>0</v>
      </c>
      <c r="C214" s="71">
        <v>0</v>
      </c>
      <c r="D214" s="71">
        <v>0</v>
      </c>
      <c r="E214" s="71">
        <v>0</v>
      </c>
      <c r="F214" s="71">
        <v>0</v>
      </c>
      <c r="G214" s="71">
        <v>0</v>
      </c>
      <c r="H214" s="71">
        <v>0</v>
      </c>
      <c r="I214" s="72">
        <v>0</v>
      </c>
    </row>
    <row r="215" spans="1:9" ht="12.75">
      <c r="A215" s="1035" t="s">
        <v>976</v>
      </c>
      <c r="B215" s="71">
        <v>0</v>
      </c>
      <c r="C215" s="71">
        <v>0</v>
      </c>
      <c r="D215" s="71">
        <v>0</v>
      </c>
      <c r="E215" s="71">
        <v>0</v>
      </c>
      <c r="F215" s="71">
        <v>0</v>
      </c>
      <c r="G215" s="71">
        <v>0</v>
      </c>
      <c r="H215" s="71">
        <v>0</v>
      </c>
      <c r="I215" s="72">
        <v>0</v>
      </c>
    </row>
    <row r="216" spans="1:9" ht="12.75">
      <c r="A216" s="1035" t="s">
        <v>977</v>
      </c>
      <c r="B216" s="71">
        <v>0</v>
      </c>
      <c r="C216" s="71">
        <v>0</v>
      </c>
      <c r="D216" s="71">
        <v>0</v>
      </c>
      <c r="E216" s="71">
        <v>0</v>
      </c>
      <c r="F216" s="71">
        <v>0</v>
      </c>
      <c r="G216" s="71">
        <v>259</v>
      </c>
      <c r="H216" s="71">
        <v>0</v>
      </c>
      <c r="I216" s="72">
        <v>0</v>
      </c>
    </row>
    <row r="217" spans="1:9" ht="12.75">
      <c r="A217" s="1035" t="s">
        <v>978</v>
      </c>
      <c r="B217" s="71">
        <v>0</v>
      </c>
      <c r="C217" s="71">
        <v>0</v>
      </c>
      <c r="D217" s="71">
        <v>0</v>
      </c>
      <c r="E217" s="71">
        <v>0</v>
      </c>
      <c r="F217" s="71">
        <v>0</v>
      </c>
      <c r="G217" s="71">
        <v>0</v>
      </c>
      <c r="H217" s="71">
        <v>0</v>
      </c>
      <c r="I217" s="72">
        <v>0</v>
      </c>
    </row>
    <row r="218" spans="1:9" ht="12.75">
      <c r="A218" s="1033" t="s">
        <v>955</v>
      </c>
      <c r="B218" s="71">
        <v>0</v>
      </c>
      <c r="C218" s="71">
        <v>0</v>
      </c>
      <c r="D218" s="71">
        <v>0</v>
      </c>
      <c r="E218" s="71">
        <v>0</v>
      </c>
      <c r="F218" s="71">
        <v>0</v>
      </c>
      <c r="G218" s="71">
        <v>259</v>
      </c>
      <c r="H218" s="71">
        <v>0</v>
      </c>
      <c r="I218" s="72">
        <v>0</v>
      </c>
    </row>
    <row r="219" spans="1:9" ht="12.75">
      <c r="A219" s="1035" t="s">
        <v>974</v>
      </c>
      <c r="B219" s="71">
        <v>0</v>
      </c>
      <c r="C219" s="71">
        <v>0</v>
      </c>
      <c r="D219" s="71">
        <v>0</v>
      </c>
      <c r="E219" s="71">
        <v>0</v>
      </c>
      <c r="F219" s="71">
        <v>0</v>
      </c>
      <c r="G219" s="71">
        <v>0</v>
      </c>
      <c r="H219" s="71">
        <v>0</v>
      </c>
      <c r="I219" s="72">
        <v>0</v>
      </c>
    </row>
    <row r="220" spans="1:9" ht="12.75">
      <c r="A220" s="1035" t="s">
        <v>976</v>
      </c>
      <c r="B220" s="71">
        <v>0</v>
      </c>
      <c r="C220" s="71">
        <v>0</v>
      </c>
      <c r="D220" s="71">
        <v>0</v>
      </c>
      <c r="E220" s="71">
        <v>0</v>
      </c>
      <c r="F220" s="71">
        <v>0</v>
      </c>
      <c r="G220" s="71">
        <v>0</v>
      </c>
      <c r="H220" s="71">
        <v>0</v>
      </c>
      <c r="I220" s="72">
        <v>0</v>
      </c>
    </row>
    <row r="221" spans="1:9" ht="12.75">
      <c r="A221" s="1035" t="s">
        <v>977</v>
      </c>
      <c r="B221" s="71">
        <v>0</v>
      </c>
      <c r="C221" s="71">
        <v>0</v>
      </c>
      <c r="D221" s="71">
        <v>0</v>
      </c>
      <c r="E221" s="71">
        <v>0</v>
      </c>
      <c r="F221" s="71">
        <v>0</v>
      </c>
      <c r="G221" s="71">
        <v>259</v>
      </c>
      <c r="H221" s="71">
        <v>0</v>
      </c>
      <c r="I221" s="72">
        <v>0</v>
      </c>
    </row>
    <row r="222" spans="1:9" ht="12.75">
      <c r="A222" s="1035" t="s">
        <v>978</v>
      </c>
      <c r="B222" s="71">
        <v>0</v>
      </c>
      <c r="C222" s="71">
        <v>0</v>
      </c>
      <c r="D222" s="71">
        <v>0</v>
      </c>
      <c r="E222" s="71">
        <v>0</v>
      </c>
      <c r="F222" s="71">
        <v>0</v>
      </c>
      <c r="G222" s="71">
        <v>0</v>
      </c>
      <c r="H222" s="71">
        <v>0</v>
      </c>
      <c r="I222" s="72">
        <v>0</v>
      </c>
    </row>
    <row r="223" spans="1:9" ht="12.75">
      <c r="A223" s="1031" t="s">
        <v>993</v>
      </c>
      <c r="B223" s="71">
        <v>0</v>
      </c>
      <c r="C223" s="71">
        <v>0</v>
      </c>
      <c r="D223" s="71">
        <v>0</v>
      </c>
      <c r="E223" s="71">
        <v>0</v>
      </c>
      <c r="F223" s="71">
        <v>0</v>
      </c>
      <c r="G223" s="71">
        <v>0</v>
      </c>
      <c r="H223" s="71">
        <v>0</v>
      </c>
      <c r="I223" s="72">
        <v>0</v>
      </c>
    </row>
    <row r="224" spans="1:9" ht="12.75">
      <c r="A224" s="1032" t="s">
        <v>956</v>
      </c>
      <c r="B224" s="71">
        <v>0</v>
      </c>
      <c r="C224" s="71">
        <v>0</v>
      </c>
      <c r="D224" s="71">
        <v>0</v>
      </c>
      <c r="E224" s="71">
        <v>0</v>
      </c>
      <c r="F224" s="71">
        <v>0</v>
      </c>
      <c r="G224" s="71">
        <v>0</v>
      </c>
      <c r="H224" s="71">
        <v>0</v>
      </c>
      <c r="I224" s="72">
        <v>0</v>
      </c>
    </row>
    <row r="225" spans="1:9" ht="12.75">
      <c r="A225" s="1035" t="s">
        <v>974</v>
      </c>
      <c r="B225" s="71">
        <v>0</v>
      </c>
      <c r="C225" s="71">
        <v>0</v>
      </c>
      <c r="D225" s="71">
        <v>0</v>
      </c>
      <c r="E225" s="71">
        <v>0</v>
      </c>
      <c r="F225" s="71">
        <v>0</v>
      </c>
      <c r="G225" s="71">
        <v>0</v>
      </c>
      <c r="H225" s="71">
        <v>0</v>
      </c>
      <c r="I225" s="72">
        <v>0</v>
      </c>
    </row>
    <row r="226" spans="1:9" ht="12.75">
      <c r="A226" s="1035" t="s">
        <v>976</v>
      </c>
      <c r="B226" s="71">
        <v>0</v>
      </c>
      <c r="C226" s="71">
        <v>0</v>
      </c>
      <c r="D226" s="71">
        <v>0</v>
      </c>
      <c r="E226" s="71">
        <v>0</v>
      </c>
      <c r="F226" s="71">
        <v>0</v>
      </c>
      <c r="G226" s="71">
        <v>0</v>
      </c>
      <c r="H226" s="71">
        <v>0</v>
      </c>
      <c r="I226" s="72">
        <v>0</v>
      </c>
    </row>
    <row r="227" spans="1:9" ht="12.75">
      <c r="A227" s="1035" t="s">
        <v>977</v>
      </c>
      <c r="B227" s="71">
        <v>0</v>
      </c>
      <c r="C227" s="71">
        <v>0</v>
      </c>
      <c r="D227" s="71">
        <v>0</v>
      </c>
      <c r="E227" s="71">
        <v>0</v>
      </c>
      <c r="F227" s="71">
        <v>0</v>
      </c>
      <c r="G227" s="71">
        <v>0</v>
      </c>
      <c r="H227" s="71">
        <v>0</v>
      </c>
      <c r="I227" s="72">
        <v>0</v>
      </c>
    </row>
    <row r="228" spans="1:9" ht="12.75">
      <c r="A228" s="1035" t="s">
        <v>978</v>
      </c>
      <c r="B228" s="71">
        <v>0</v>
      </c>
      <c r="C228" s="71">
        <v>0</v>
      </c>
      <c r="D228" s="71">
        <v>0</v>
      </c>
      <c r="E228" s="71">
        <v>0</v>
      </c>
      <c r="F228" s="71">
        <v>0</v>
      </c>
      <c r="G228" s="71">
        <v>0</v>
      </c>
      <c r="H228" s="71">
        <v>0</v>
      </c>
      <c r="I228" s="72">
        <v>0</v>
      </c>
    </row>
    <row r="229" spans="1:9" ht="12.75">
      <c r="A229" s="1032" t="s">
        <v>957</v>
      </c>
      <c r="B229" s="71">
        <v>0</v>
      </c>
      <c r="C229" s="71">
        <v>0</v>
      </c>
      <c r="D229" s="71">
        <v>0</v>
      </c>
      <c r="E229" s="71">
        <v>0</v>
      </c>
      <c r="F229" s="71">
        <v>0</v>
      </c>
      <c r="G229" s="71">
        <v>0</v>
      </c>
      <c r="H229" s="71">
        <v>0</v>
      </c>
      <c r="I229" s="72">
        <v>0</v>
      </c>
    </row>
    <row r="230" spans="1:9" ht="12.75">
      <c r="A230" s="1035" t="s">
        <v>974</v>
      </c>
      <c r="B230" s="71">
        <v>0</v>
      </c>
      <c r="C230" s="71">
        <v>0</v>
      </c>
      <c r="D230" s="71">
        <v>0</v>
      </c>
      <c r="E230" s="71">
        <v>0</v>
      </c>
      <c r="F230" s="71">
        <v>0</v>
      </c>
      <c r="G230" s="71">
        <v>0</v>
      </c>
      <c r="H230" s="71">
        <v>0</v>
      </c>
      <c r="I230" s="72">
        <v>0</v>
      </c>
    </row>
    <row r="231" spans="1:9" ht="12.75">
      <c r="A231" s="1035" t="s">
        <v>976</v>
      </c>
      <c r="B231" s="71">
        <v>0</v>
      </c>
      <c r="C231" s="71">
        <v>0</v>
      </c>
      <c r="D231" s="71">
        <v>0</v>
      </c>
      <c r="E231" s="71">
        <v>0</v>
      </c>
      <c r="F231" s="71">
        <v>0</v>
      </c>
      <c r="G231" s="71">
        <v>0</v>
      </c>
      <c r="H231" s="71">
        <v>0</v>
      </c>
      <c r="I231" s="72">
        <v>0</v>
      </c>
    </row>
    <row r="232" spans="1:9" ht="12.75">
      <c r="A232" s="1035" t="s">
        <v>977</v>
      </c>
      <c r="B232" s="71">
        <v>0</v>
      </c>
      <c r="C232" s="71">
        <v>0</v>
      </c>
      <c r="D232" s="71">
        <v>0</v>
      </c>
      <c r="E232" s="71">
        <v>0</v>
      </c>
      <c r="F232" s="71">
        <v>0</v>
      </c>
      <c r="G232" s="71">
        <v>0</v>
      </c>
      <c r="H232" s="71">
        <v>0</v>
      </c>
      <c r="I232" s="72">
        <v>0</v>
      </c>
    </row>
    <row r="233" spans="1:9" ht="12.75">
      <c r="A233" s="1035" t="s">
        <v>978</v>
      </c>
      <c r="B233" s="71">
        <v>0</v>
      </c>
      <c r="C233" s="71">
        <v>0</v>
      </c>
      <c r="D233" s="71">
        <v>0</v>
      </c>
      <c r="E233" s="71">
        <v>0</v>
      </c>
      <c r="F233" s="71">
        <v>0</v>
      </c>
      <c r="G233" s="71">
        <v>0</v>
      </c>
      <c r="H233" s="71">
        <v>0</v>
      </c>
      <c r="I233" s="72">
        <v>0</v>
      </c>
    </row>
    <row r="234" spans="1:9" ht="12.75">
      <c r="A234" s="1033" t="s">
        <v>955</v>
      </c>
      <c r="B234" s="71">
        <v>0</v>
      </c>
      <c r="C234" s="71">
        <v>0</v>
      </c>
      <c r="D234" s="71">
        <v>0</v>
      </c>
      <c r="E234" s="71">
        <v>0</v>
      </c>
      <c r="F234" s="71">
        <v>0</v>
      </c>
      <c r="G234" s="71">
        <v>0</v>
      </c>
      <c r="H234" s="71">
        <v>0</v>
      </c>
      <c r="I234" s="72">
        <v>0</v>
      </c>
    </row>
    <row r="235" spans="1:9" ht="12.75">
      <c r="A235" s="1035" t="s">
        <v>974</v>
      </c>
      <c r="B235" s="71">
        <v>0</v>
      </c>
      <c r="C235" s="71">
        <v>0</v>
      </c>
      <c r="D235" s="71">
        <v>0</v>
      </c>
      <c r="E235" s="71">
        <v>0</v>
      </c>
      <c r="F235" s="71">
        <v>0</v>
      </c>
      <c r="G235" s="71">
        <v>0</v>
      </c>
      <c r="H235" s="71">
        <v>0</v>
      </c>
      <c r="I235" s="72">
        <v>0</v>
      </c>
    </row>
    <row r="236" spans="1:9" ht="12.75">
      <c r="A236" s="1035" t="s">
        <v>976</v>
      </c>
      <c r="B236" s="71">
        <v>0</v>
      </c>
      <c r="C236" s="71">
        <v>0</v>
      </c>
      <c r="D236" s="71">
        <v>0</v>
      </c>
      <c r="E236" s="71">
        <v>0</v>
      </c>
      <c r="F236" s="71">
        <v>0</v>
      </c>
      <c r="G236" s="71">
        <v>0</v>
      </c>
      <c r="H236" s="71">
        <v>0</v>
      </c>
      <c r="I236" s="72">
        <v>0</v>
      </c>
    </row>
    <row r="237" spans="1:9" ht="12.75">
      <c r="A237" s="1035" t="s">
        <v>977</v>
      </c>
      <c r="B237" s="71">
        <v>0</v>
      </c>
      <c r="C237" s="71">
        <v>0</v>
      </c>
      <c r="D237" s="71">
        <v>0</v>
      </c>
      <c r="E237" s="71">
        <v>0</v>
      </c>
      <c r="F237" s="71">
        <v>0</v>
      </c>
      <c r="G237" s="71">
        <v>0</v>
      </c>
      <c r="H237" s="71">
        <v>0</v>
      </c>
      <c r="I237" s="72">
        <v>0</v>
      </c>
    </row>
    <row r="238" spans="1:9" ht="12.75">
      <c r="A238" s="1035" t="s">
        <v>978</v>
      </c>
      <c r="B238" s="71">
        <v>0</v>
      </c>
      <c r="C238" s="71">
        <v>0</v>
      </c>
      <c r="D238" s="71">
        <v>0</v>
      </c>
      <c r="E238" s="71">
        <v>0</v>
      </c>
      <c r="F238" s="71">
        <v>0</v>
      </c>
      <c r="G238" s="71">
        <v>0</v>
      </c>
      <c r="H238" s="71">
        <v>0</v>
      </c>
      <c r="I238" s="72">
        <v>0</v>
      </c>
    </row>
    <row r="239" spans="1:9" ht="25.5">
      <c r="A239" s="1029" t="s">
        <v>994</v>
      </c>
      <c r="B239" s="69">
        <v>5256050</v>
      </c>
      <c r="C239" s="69">
        <v>5517190</v>
      </c>
      <c r="D239" s="69">
        <v>5877001</v>
      </c>
      <c r="E239" s="69">
        <v>6215950</v>
      </c>
      <c r="F239" s="69">
        <v>6679745</v>
      </c>
      <c r="G239" s="69">
        <v>6663718</v>
      </c>
      <c r="H239" s="69">
        <v>7036844</v>
      </c>
      <c r="I239" s="70">
        <v>7597140</v>
      </c>
    </row>
    <row r="240" spans="1:9" ht="12.75">
      <c r="A240" s="1030" t="s">
        <v>995</v>
      </c>
      <c r="B240" s="71">
        <v>479062</v>
      </c>
      <c r="C240" s="71">
        <v>528221</v>
      </c>
      <c r="D240" s="71">
        <v>549282</v>
      </c>
      <c r="E240" s="71">
        <v>616511</v>
      </c>
      <c r="F240" s="71">
        <v>694576</v>
      </c>
      <c r="G240" s="71">
        <v>802721</v>
      </c>
      <c r="H240" s="71">
        <v>880646</v>
      </c>
      <c r="I240" s="72">
        <v>967198</v>
      </c>
    </row>
    <row r="241" spans="1:9" ht="12.75">
      <c r="A241" s="1031" t="s">
        <v>996</v>
      </c>
      <c r="B241" s="71">
        <v>479062</v>
      </c>
      <c r="C241" s="71">
        <v>528205</v>
      </c>
      <c r="D241" s="71">
        <v>549261</v>
      </c>
      <c r="E241" s="71">
        <v>616475</v>
      </c>
      <c r="F241" s="71">
        <v>694541</v>
      </c>
      <c r="G241" s="71">
        <v>802682</v>
      </c>
      <c r="H241" s="71">
        <v>880604</v>
      </c>
      <c r="I241" s="72">
        <v>967139</v>
      </c>
    </row>
    <row r="242" spans="1:9" ht="12.75">
      <c r="A242" s="1032" t="s">
        <v>956</v>
      </c>
      <c r="B242" s="71">
        <v>243811</v>
      </c>
      <c r="C242" s="71">
        <v>222900</v>
      </c>
      <c r="D242" s="71">
        <v>237919</v>
      </c>
      <c r="E242" s="71">
        <v>254208</v>
      </c>
      <c r="F242" s="71">
        <v>261821</v>
      </c>
      <c r="G242" s="71">
        <v>282390</v>
      </c>
      <c r="H242" s="71">
        <v>305800</v>
      </c>
      <c r="I242" s="72">
        <v>341902</v>
      </c>
    </row>
    <row r="243" spans="1:9" ht="12.75">
      <c r="A243" s="1032" t="s">
        <v>957</v>
      </c>
      <c r="B243" s="71">
        <v>235251</v>
      </c>
      <c r="C243" s="71">
        <v>305305</v>
      </c>
      <c r="D243" s="71">
        <v>311342</v>
      </c>
      <c r="E243" s="71">
        <v>362267</v>
      </c>
      <c r="F243" s="71">
        <v>432720</v>
      </c>
      <c r="G243" s="71">
        <v>520292</v>
      </c>
      <c r="H243" s="71">
        <v>574804</v>
      </c>
      <c r="I243" s="72">
        <v>625237</v>
      </c>
    </row>
    <row r="244" spans="1:9" ht="12.75">
      <c r="A244" s="1033" t="s">
        <v>955</v>
      </c>
      <c r="B244" s="71">
        <v>102093</v>
      </c>
      <c r="C244" s="71">
        <v>155962</v>
      </c>
      <c r="D244" s="71">
        <v>154016</v>
      </c>
      <c r="E244" s="71">
        <v>194404</v>
      </c>
      <c r="F244" s="71">
        <v>251258</v>
      </c>
      <c r="G244" s="71">
        <v>334914</v>
      </c>
      <c r="H244" s="71">
        <v>387996</v>
      </c>
      <c r="I244" s="72">
        <v>443917</v>
      </c>
    </row>
    <row r="245" spans="1:9" ht="12.75">
      <c r="A245" s="1031" t="s">
        <v>997</v>
      </c>
      <c r="B245" s="71">
        <v>0</v>
      </c>
      <c r="C245" s="71">
        <v>16</v>
      </c>
      <c r="D245" s="71">
        <v>21</v>
      </c>
      <c r="E245" s="71">
        <v>36</v>
      </c>
      <c r="F245" s="71">
        <v>35</v>
      </c>
      <c r="G245" s="71">
        <v>39</v>
      </c>
      <c r="H245" s="71">
        <v>42</v>
      </c>
      <c r="I245" s="72">
        <v>59</v>
      </c>
    </row>
    <row r="246" spans="1:9" ht="12.75">
      <c r="A246" s="1032" t="s">
        <v>956</v>
      </c>
      <c r="B246" s="71">
        <v>0</v>
      </c>
      <c r="C246" s="71">
        <v>0</v>
      </c>
      <c r="D246" s="71">
        <v>3</v>
      </c>
      <c r="E246" s="71">
        <v>11</v>
      </c>
      <c r="F246" s="71">
        <v>11</v>
      </c>
      <c r="G246" s="71">
        <v>13</v>
      </c>
      <c r="H246" s="71">
        <v>16</v>
      </c>
      <c r="I246" s="72">
        <v>16</v>
      </c>
    </row>
    <row r="247" spans="1:9" ht="12.75">
      <c r="A247" s="1032" t="s">
        <v>957</v>
      </c>
      <c r="B247" s="71">
        <v>0</v>
      </c>
      <c r="C247" s="71">
        <v>16</v>
      </c>
      <c r="D247" s="71">
        <v>18</v>
      </c>
      <c r="E247" s="71">
        <v>25</v>
      </c>
      <c r="F247" s="71">
        <v>24</v>
      </c>
      <c r="G247" s="71">
        <v>26</v>
      </c>
      <c r="H247" s="71">
        <v>26</v>
      </c>
      <c r="I247" s="72">
        <v>43</v>
      </c>
    </row>
    <row r="248" spans="1:9" ht="12.75">
      <c r="A248" s="1033" t="s">
        <v>955</v>
      </c>
      <c r="B248" s="71">
        <v>0</v>
      </c>
      <c r="C248" s="71">
        <v>16</v>
      </c>
      <c r="D248" s="71">
        <v>18</v>
      </c>
      <c r="E248" s="71">
        <v>25</v>
      </c>
      <c r="F248" s="71">
        <v>23</v>
      </c>
      <c r="G248" s="71">
        <v>25</v>
      </c>
      <c r="H248" s="71">
        <v>25</v>
      </c>
      <c r="I248" s="72">
        <v>42</v>
      </c>
    </row>
    <row r="249" spans="1:9" ht="12.75">
      <c r="A249" s="1030" t="s">
        <v>998</v>
      </c>
      <c r="B249" s="71">
        <v>204212</v>
      </c>
      <c r="C249" s="71">
        <v>194966</v>
      </c>
      <c r="D249" s="71">
        <v>197312</v>
      </c>
      <c r="E249" s="71">
        <v>210370</v>
      </c>
      <c r="F249" s="71">
        <v>212316</v>
      </c>
      <c r="G249" s="71">
        <v>172050</v>
      </c>
      <c r="H249" s="71">
        <v>170895</v>
      </c>
      <c r="I249" s="72">
        <v>159324</v>
      </c>
    </row>
    <row r="250" spans="1:9" ht="12.75">
      <c r="A250" s="1031" t="s">
        <v>956</v>
      </c>
      <c r="B250" s="71">
        <v>52575</v>
      </c>
      <c r="C250" s="71">
        <v>38897</v>
      </c>
      <c r="D250" s="71">
        <v>39094</v>
      </c>
      <c r="E250" s="71">
        <v>39622</v>
      </c>
      <c r="F250" s="71">
        <v>41020</v>
      </c>
      <c r="G250" s="71">
        <v>31398</v>
      </c>
      <c r="H250" s="71">
        <v>34598</v>
      </c>
      <c r="I250" s="72">
        <v>43527</v>
      </c>
    </row>
    <row r="251" spans="1:9" ht="12.75">
      <c r="A251" s="1031" t="s">
        <v>957</v>
      </c>
      <c r="B251" s="71">
        <v>151637</v>
      </c>
      <c r="C251" s="71">
        <v>156069</v>
      </c>
      <c r="D251" s="71">
        <v>158218</v>
      </c>
      <c r="E251" s="71">
        <v>170748</v>
      </c>
      <c r="F251" s="71">
        <v>171296</v>
      </c>
      <c r="G251" s="71">
        <v>140652</v>
      </c>
      <c r="H251" s="71">
        <v>136297</v>
      </c>
      <c r="I251" s="72">
        <v>115797</v>
      </c>
    </row>
    <row r="252" spans="1:9" ht="12.75">
      <c r="A252" s="1032" t="s">
        <v>955</v>
      </c>
      <c r="B252" s="71">
        <v>123615</v>
      </c>
      <c r="C252" s="71">
        <v>129600</v>
      </c>
      <c r="D252" s="71">
        <v>131014</v>
      </c>
      <c r="E252" s="71">
        <v>139475</v>
      </c>
      <c r="F252" s="71">
        <v>141006</v>
      </c>
      <c r="G252" s="71">
        <v>111857</v>
      </c>
      <c r="H252" s="71">
        <v>114333</v>
      </c>
      <c r="I252" s="72">
        <v>115797</v>
      </c>
    </row>
    <row r="253" spans="1:9" ht="12.75">
      <c r="A253" s="1030" t="s">
        <v>999</v>
      </c>
      <c r="B253" s="71">
        <v>4572776</v>
      </c>
      <c r="C253" s="71">
        <v>4794003</v>
      </c>
      <c r="D253" s="71">
        <v>5130407</v>
      </c>
      <c r="E253" s="71">
        <v>5389069</v>
      </c>
      <c r="F253" s="71">
        <v>5772853</v>
      </c>
      <c r="G253" s="71">
        <v>5688947</v>
      </c>
      <c r="H253" s="71">
        <v>5985303</v>
      </c>
      <c r="I253" s="72">
        <v>6470618</v>
      </c>
    </row>
    <row r="254" spans="1:9" ht="12.75">
      <c r="A254" s="1031" t="s">
        <v>1000</v>
      </c>
      <c r="B254" s="71">
        <v>1113070</v>
      </c>
      <c r="C254" s="71">
        <v>1130070</v>
      </c>
      <c r="D254" s="71">
        <v>1188745</v>
      </c>
      <c r="E254" s="71">
        <v>1234089</v>
      </c>
      <c r="F254" s="71">
        <v>1350601</v>
      </c>
      <c r="G254" s="71">
        <v>1361968</v>
      </c>
      <c r="H254" s="71">
        <v>1381526</v>
      </c>
      <c r="I254" s="72">
        <v>1524236</v>
      </c>
    </row>
    <row r="255" spans="1:9" ht="12.75">
      <c r="A255" s="1031" t="s">
        <v>1001</v>
      </c>
      <c r="B255" s="71">
        <v>2728185</v>
      </c>
      <c r="C255" s="71">
        <v>3154557</v>
      </c>
      <c r="D255" s="71">
        <v>3193426</v>
      </c>
      <c r="E255" s="71">
        <v>3220857</v>
      </c>
      <c r="F255" s="71">
        <v>3320495</v>
      </c>
      <c r="G255" s="71">
        <v>3749686</v>
      </c>
      <c r="H255" s="71">
        <v>3777392</v>
      </c>
      <c r="I255" s="72">
        <v>3763520</v>
      </c>
    </row>
    <row r="256" spans="1:9" ht="12.75">
      <c r="A256" s="1031" t="s">
        <v>1002</v>
      </c>
      <c r="B256" s="71">
        <v>731521</v>
      </c>
      <c r="C256" s="71">
        <v>509376</v>
      </c>
      <c r="D256" s="71">
        <v>748236</v>
      </c>
      <c r="E256" s="71">
        <v>934123</v>
      </c>
      <c r="F256" s="71">
        <v>1101757</v>
      </c>
      <c r="G256" s="71">
        <v>577293</v>
      </c>
      <c r="H256" s="71">
        <v>826385</v>
      </c>
      <c r="I256" s="72">
        <v>1182862</v>
      </c>
    </row>
    <row r="257" spans="1:9" ht="12.75">
      <c r="A257" s="1040"/>
      <c r="B257" s="73"/>
      <c r="C257" s="73"/>
      <c r="D257" s="73">
        <v>0</v>
      </c>
      <c r="E257" s="73">
        <v>0</v>
      </c>
      <c r="F257" s="73">
        <v>0</v>
      </c>
      <c r="G257" s="73">
        <v>0</v>
      </c>
      <c r="H257" s="73">
        <v>0</v>
      </c>
      <c r="I257" s="74">
        <v>0</v>
      </c>
    </row>
    <row r="258" spans="1:9" ht="13.5" customHeight="1">
      <c r="A258" s="102" t="s">
        <v>1005</v>
      </c>
      <c r="B258" s="102"/>
      <c r="C258" s="102"/>
      <c r="D258" s="102"/>
      <c r="E258" s="102"/>
      <c r="F258" s="102"/>
      <c r="G258" s="102"/>
      <c r="H258" s="102"/>
      <c r="I258" s="102"/>
    </row>
    <row r="259" spans="1:9" ht="13.5" customHeight="1">
      <c r="A259" s="102" t="s">
        <v>1006</v>
      </c>
      <c r="B259" s="102"/>
      <c r="C259" s="102"/>
      <c r="D259" s="102"/>
      <c r="E259" s="102"/>
      <c r="F259" s="102"/>
      <c r="G259" s="102"/>
      <c r="H259" s="102"/>
      <c r="I259" s="102"/>
    </row>
    <row r="260" spans="1:9" ht="13.5" customHeight="1">
      <c r="A260" s="1038"/>
      <c r="B260" s="102"/>
      <c r="C260" s="102"/>
      <c r="D260" s="102"/>
      <c r="E260" s="102"/>
      <c r="F260" s="102"/>
      <c r="G260" s="102"/>
      <c r="H260" s="102"/>
      <c r="I260" s="102"/>
    </row>
    <row r="261" ht="12.75">
      <c r="A261" s="1039" t="s">
        <v>1003</v>
      </c>
    </row>
  </sheetData>
  <printOptions/>
  <pageMargins left="0.984251968503937" right="0.7874015748031497" top="0.7874015748031497" bottom="0.7874015748031497" header="0.5118110236220472" footer="0.5118110236220472"/>
  <pageSetup horizontalDpi="600" verticalDpi="600" orientation="portrait" paperSize="9" scale="70" r:id="rId1"/>
  <rowBreaks count="3" manualBreakCount="3">
    <brk id="80" max="255" man="1"/>
    <brk id="152" max="255" man="1"/>
    <brk id="226" max="255" man="1"/>
  </rowBreaks>
</worksheet>
</file>

<file path=xl/worksheets/sheet22.xml><?xml version="1.0" encoding="utf-8"?>
<worksheet xmlns="http://schemas.openxmlformats.org/spreadsheetml/2006/main" xmlns:r="http://schemas.openxmlformats.org/officeDocument/2006/relationships">
  <dimension ref="A1:I218"/>
  <sheetViews>
    <sheetView view="pageBreakPreview" zoomScaleSheetLayoutView="10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2.75"/>
  <cols>
    <col min="1" max="1" width="43.875" style="1037" bestFit="1" customWidth="1"/>
    <col min="2" max="9" width="9.75390625" style="0" bestFit="1" customWidth="1"/>
  </cols>
  <sheetData>
    <row r="1" spans="1:9" s="220" customFormat="1" ht="22.5" customHeight="1">
      <c r="A1" s="1041" t="s">
        <v>388</v>
      </c>
      <c r="B1" s="219"/>
      <c r="C1" s="219"/>
      <c r="D1" s="221"/>
      <c r="E1" s="221"/>
      <c r="F1" s="221"/>
      <c r="G1" s="221"/>
      <c r="H1" s="221"/>
      <c r="I1" s="221"/>
    </row>
    <row r="2" spans="1:9" ht="11.25" customHeight="1">
      <c r="A2" s="1042"/>
      <c r="B2" s="61"/>
      <c r="C2" s="61"/>
      <c r="D2" s="62"/>
      <c r="E2" s="62"/>
      <c r="F2" s="62"/>
      <c r="G2" s="62"/>
      <c r="H2" s="62"/>
      <c r="I2" s="1024" t="s">
        <v>400</v>
      </c>
    </row>
    <row r="3" spans="1:9" ht="19.5" customHeight="1">
      <c r="A3" s="63"/>
      <c r="B3" s="64">
        <v>38442</v>
      </c>
      <c r="C3" s="64">
        <v>38533</v>
      </c>
      <c r="D3" s="64">
        <v>38625</v>
      </c>
      <c r="E3" s="64">
        <v>38717</v>
      </c>
      <c r="F3" s="64">
        <v>38807</v>
      </c>
      <c r="G3" s="64">
        <v>38898</v>
      </c>
      <c r="H3" s="64">
        <v>38990</v>
      </c>
      <c r="I3" s="64">
        <v>39082</v>
      </c>
    </row>
    <row r="4" spans="1:9" ht="12.75">
      <c r="A4" s="1027" t="s">
        <v>526</v>
      </c>
      <c r="B4" s="75"/>
      <c r="C4" s="75"/>
      <c r="D4" s="65">
        <v>0</v>
      </c>
      <c r="E4" s="65">
        <v>0</v>
      </c>
      <c r="F4" s="65">
        <v>0</v>
      </c>
      <c r="G4" s="65">
        <v>0</v>
      </c>
      <c r="H4" s="65">
        <v>0</v>
      </c>
      <c r="I4" s="67">
        <v>0</v>
      </c>
    </row>
    <row r="5" spans="1:9" ht="12.75">
      <c r="A5" s="1027" t="s">
        <v>951</v>
      </c>
      <c r="B5" s="66">
        <v>1.50866</v>
      </c>
      <c r="C5" s="66">
        <v>1.61746</v>
      </c>
      <c r="D5" s="66">
        <v>1.62417</v>
      </c>
      <c r="E5" s="66">
        <v>1.6579</v>
      </c>
      <c r="F5" s="66">
        <v>1.61585</v>
      </c>
      <c r="G5" s="66">
        <v>1.53845</v>
      </c>
      <c r="H5" s="66">
        <v>1.54489</v>
      </c>
      <c r="I5" s="68">
        <v>1.48506</v>
      </c>
    </row>
    <row r="6" spans="1:9" ht="12.75">
      <c r="A6" s="1028" t="s">
        <v>952</v>
      </c>
      <c r="B6" s="66">
        <v>1.95583</v>
      </c>
      <c r="C6" s="66">
        <v>1.95583</v>
      </c>
      <c r="D6" s="66">
        <v>1.95583</v>
      </c>
      <c r="E6" s="66">
        <v>1.95583</v>
      </c>
      <c r="F6" s="66">
        <v>1.95583</v>
      </c>
      <c r="G6" s="66">
        <v>1.95583</v>
      </c>
      <c r="H6" s="66">
        <v>1.95583</v>
      </c>
      <c r="I6" s="68">
        <v>1.95583</v>
      </c>
    </row>
    <row r="7" spans="1:9" ht="12.75">
      <c r="A7" s="1027" t="s">
        <v>526</v>
      </c>
      <c r="B7" s="65">
        <v>0</v>
      </c>
      <c r="C7" s="65">
        <v>0</v>
      </c>
      <c r="D7" s="65">
        <v>0</v>
      </c>
      <c r="E7" s="65">
        <v>0</v>
      </c>
      <c r="F7" s="65">
        <v>0</v>
      </c>
      <c r="G7" s="65">
        <v>0</v>
      </c>
      <c r="H7" s="65">
        <v>0</v>
      </c>
      <c r="I7" s="67">
        <v>0</v>
      </c>
    </row>
    <row r="8" spans="1:9" ht="12.75">
      <c r="A8" s="1029" t="s">
        <v>892</v>
      </c>
      <c r="B8" s="69">
        <v>9821678</v>
      </c>
      <c r="C8" s="69">
        <v>10504066</v>
      </c>
      <c r="D8" s="69">
        <v>10884435</v>
      </c>
      <c r="E8" s="69">
        <v>11318830</v>
      </c>
      <c r="F8" s="69">
        <v>11251584</v>
      </c>
      <c r="G8" s="69">
        <v>12077928</v>
      </c>
      <c r="H8" s="69">
        <v>12275575</v>
      </c>
      <c r="I8" s="70">
        <v>13211297</v>
      </c>
    </row>
    <row r="9" spans="1:9" ht="12.75">
      <c r="A9" s="1030" t="s">
        <v>953</v>
      </c>
      <c r="B9" s="71">
        <v>11546834</v>
      </c>
      <c r="C9" s="71">
        <v>12974365</v>
      </c>
      <c r="D9" s="71">
        <v>12775247</v>
      </c>
      <c r="E9" s="71">
        <v>13343004</v>
      </c>
      <c r="F9" s="71">
        <v>13046721</v>
      </c>
      <c r="G9" s="71">
        <v>14805829</v>
      </c>
      <c r="H9" s="71">
        <v>15977354</v>
      </c>
      <c r="I9" s="72">
        <v>16975946</v>
      </c>
    </row>
    <row r="10" spans="1:9" ht="12.75">
      <c r="A10" s="1031" t="s">
        <v>91</v>
      </c>
      <c r="B10" s="71">
        <v>13219908</v>
      </c>
      <c r="C10" s="71">
        <v>14599450</v>
      </c>
      <c r="D10" s="71">
        <v>14297481</v>
      </c>
      <c r="E10" s="71">
        <v>14437360</v>
      </c>
      <c r="F10" s="71">
        <v>13746694</v>
      </c>
      <c r="G10" s="71">
        <v>15425700</v>
      </c>
      <c r="H10" s="71">
        <v>16543969</v>
      </c>
      <c r="I10" s="72">
        <v>17482272</v>
      </c>
    </row>
    <row r="11" spans="1:9" ht="12.75">
      <c r="A11" s="1032" t="s">
        <v>954</v>
      </c>
      <c r="B11" s="71">
        <v>7185</v>
      </c>
      <c r="C11" s="71">
        <v>8989</v>
      </c>
      <c r="D11" s="71">
        <v>8488</v>
      </c>
      <c r="E11" s="71">
        <v>10154</v>
      </c>
      <c r="F11" s="71">
        <v>10716</v>
      </c>
      <c r="G11" s="71">
        <v>10754</v>
      </c>
      <c r="H11" s="71">
        <v>7746</v>
      </c>
      <c r="I11" s="72">
        <v>8002</v>
      </c>
    </row>
    <row r="12" spans="1:9" ht="12.75">
      <c r="A12" s="1033" t="s">
        <v>955</v>
      </c>
      <c r="B12" s="71">
        <v>5982</v>
      </c>
      <c r="C12" s="71">
        <v>7540</v>
      </c>
      <c r="D12" s="71">
        <v>7205</v>
      </c>
      <c r="E12" s="71">
        <v>8664</v>
      </c>
      <c r="F12" s="71">
        <v>9468</v>
      </c>
      <c r="G12" s="71">
        <v>9494</v>
      </c>
      <c r="H12" s="71">
        <v>6472</v>
      </c>
      <c r="I12" s="72">
        <v>7080</v>
      </c>
    </row>
    <row r="13" spans="1:9" ht="12.75">
      <c r="A13" s="1032" t="s">
        <v>110</v>
      </c>
      <c r="B13" s="71">
        <v>3089886</v>
      </c>
      <c r="C13" s="71">
        <v>3316069</v>
      </c>
      <c r="D13" s="71">
        <v>2405464</v>
      </c>
      <c r="E13" s="71">
        <v>3388616</v>
      </c>
      <c r="F13" s="71">
        <v>3681586</v>
      </c>
      <c r="G13" s="71">
        <v>4363691</v>
      </c>
      <c r="H13" s="71">
        <v>5015792</v>
      </c>
      <c r="I13" s="72">
        <v>4218205</v>
      </c>
    </row>
    <row r="14" spans="1:9" ht="12.75">
      <c r="A14" s="1033" t="s">
        <v>956</v>
      </c>
      <c r="B14" s="71">
        <v>0</v>
      </c>
      <c r="C14" s="71">
        <v>0</v>
      </c>
      <c r="D14" s="71">
        <v>0</v>
      </c>
      <c r="E14" s="71">
        <v>0</v>
      </c>
      <c r="F14" s="71">
        <v>0</v>
      </c>
      <c r="G14" s="71">
        <v>0</v>
      </c>
      <c r="H14" s="71">
        <v>0</v>
      </c>
      <c r="I14" s="72">
        <v>0</v>
      </c>
    </row>
    <row r="15" spans="1:9" ht="12.75">
      <c r="A15" s="1033" t="s">
        <v>957</v>
      </c>
      <c r="B15" s="71">
        <v>3089886</v>
      </c>
      <c r="C15" s="71">
        <v>3316069</v>
      </c>
      <c r="D15" s="71">
        <v>2405464</v>
      </c>
      <c r="E15" s="71">
        <v>3388616</v>
      </c>
      <c r="F15" s="71">
        <v>3681586</v>
      </c>
      <c r="G15" s="71">
        <v>4363691</v>
      </c>
      <c r="H15" s="71">
        <v>5015792</v>
      </c>
      <c r="I15" s="72">
        <v>4218205</v>
      </c>
    </row>
    <row r="16" spans="1:9" ht="12.75">
      <c r="A16" s="1035" t="s">
        <v>955</v>
      </c>
      <c r="B16" s="71">
        <v>2671311</v>
      </c>
      <c r="C16" s="71">
        <v>2862592</v>
      </c>
      <c r="D16" s="71">
        <v>2240087</v>
      </c>
      <c r="E16" s="71">
        <v>3178003</v>
      </c>
      <c r="F16" s="71">
        <v>3577756</v>
      </c>
      <c r="G16" s="71">
        <v>4257741</v>
      </c>
      <c r="H16" s="71">
        <v>4980583</v>
      </c>
      <c r="I16" s="72">
        <v>4087341</v>
      </c>
    </row>
    <row r="17" spans="1:9" ht="12.75">
      <c r="A17" s="1032" t="s">
        <v>958</v>
      </c>
      <c r="B17" s="71">
        <v>0</v>
      </c>
      <c r="C17" s="71">
        <v>0</v>
      </c>
      <c r="D17" s="71">
        <v>0</v>
      </c>
      <c r="E17" s="71">
        <v>0</v>
      </c>
      <c r="F17" s="71">
        <v>0</v>
      </c>
      <c r="G17" s="71">
        <v>0</v>
      </c>
      <c r="H17" s="71">
        <v>0</v>
      </c>
      <c r="I17" s="72">
        <v>0</v>
      </c>
    </row>
    <row r="18" spans="1:9" ht="12.75">
      <c r="A18" s="1033" t="s">
        <v>956</v>
      </c>
      <c r="B18" s="71">
        <v>0</v>
      </c>
      <c r="C18" s="71">
        <v>0</v>
      </c>
      <c r="D18" s="71">
        <v>0</v>
      </c>
      <c r="E18" s="71">
        <v>0</v>
      </c>
      <c r="F18" s="71">
        <v>0</v>
      </c>
      <c r="G18" s="71">
        <v>0</v>
      </c>
      <c r="H18" s="71">
        <v>0</v>
      </c>
      <c r="I18" s="72">
        <v>0</v>
      </c>
    </row>
    <row r="19" spans="1:9" ht="12.75">
      <c r="A19" s="1033" t="s">
        <v>957</v>
      </c>
      <c r="B19" s="71">
        <v>0</v>
      </c>
      <c r="C19" s="71">
        <v>0</v>
      </c>
      <c r="D19" s="71">
        <v>0</v>
      </c>
      <c r="E19" s="71">
        <v>0</v>
      </c>
      <c r="F19" s="71">
        <v>0</v>
      </c>
      <c r="G19" s="71">
        <v>0</v>
      </c>
      <c r="H19" s="71">
        <v>0</v>
      </c>
      <c r="I19" s="72">
        <v>0</v>
      </c>
    </row>
    <row r="20" spans="1:9" ht="12.75">
      <c r="A20" s="1035" t="s">
        <v>955</v>
      </c>
      <c r="B20" s="71">
        <v>0</v>
      </c>
      <c r="C20" s="71">
        <v>0</v>
      </c>
      <c r="D20" s="71">
        <v>0</v>
      </c>
      <c r="E20" s="71">
        <v>0</v>
      </c>
      <c r="F20" s="71">
        <v>0</v>
      </c>
      <c r="G20" s="71">
        <v>0</v>
      </c>
      <c r="H20" s="71">
        <v>0</v>
      </c>
      <c r="I20" s="72">
        <v>0</v>
      </c>
    </row>
    <row r="21" spans="1:9" ht="12.75">
      <c r="A21" s="1032" t="s">
        <v>113</v>
      </c>
      <c r="B21" s="71">
        <v>0</v>
      </c>
      <c r="C21" s="71">
        <v>0</v>
      </c>
      <c r="D21" s="71">
        <v>0</v>
      </c>
      <c r="E21" s="71">
        <v>0</v>
      </c>
      <c r="F21" s="71">
        <v>0</v>
      </c>
      <c r="G21" s="71">
        <v>0</v>
      </c>
      <c r="H21" s="71">
        <v>0</v>
      </c>
      <c r="I21" s="72">
        <v>0</v>
      </c>
    </row>
    <row r="22" spans="1:9" ht="12.75">
      <c r="A22" s="1033" t="s">
        <v>956</v>
      </c>
      <c r="B22" s="71">
        <v>0</v>
      </c>
      <c r="C22" s="71">
        <v>0</v>
      </c>
      <c r="D22" s="71">
        <v>0</v>
      </c>
      <c r="E22" s="71">
        <v>0</v>
      </c>
      <c r="F22" s="71">
        <v>0</v>
      </c>
      <c r="G22" s="71">
        <v>0</v>
      </c>
      <c r="H22" s="71">
        <v>0</v>
      </c>
      <c r="I22" s="72">
        <v>0</v>
      </c>
    </row>
    <row r="23" spans="1:9" ht="12.75">
      <c r="A23" s="1033" t="s">
        <v>957</v>
      </c>
      <c r="B23" s="71">
        <v>0</v>
      </c>
      <c r="C23" s="71">
        <v>0</v>
      </c>
      <c r="D23" s="71">
        <v>0</v>
      </c>
      <c r="E23" s="71">
        <v>0</v>
      </c>
      <c r="F23" s="71">
        <v>0</v>
      </c>
      <c r="G23" s="71">
        <v>0</v>
      </c>
      <c r="H23" s="71">
        <v>0</v>
      </c>
      <c r="I23" s="72">
        <v>0</v>
      </c>
    </row>
    <row r="24" spans="1:9" ht="12.75">
      <c r="A24" s="1035" t="s">
        <v>955</v>
      </c>
      <c r="B24" s="71">
        <v>0</v>
      </c>
      <c r="C24" s="71">
        <v>0</v>
      </c>
      <c r="D24" s="71">
        <v>0</v>
      </c>
      <c r="E24" s="71">
        <v>0</v>
      </c>
      <c r="F24" s="71">
        <v>0</v>
      </c>
      <c r="G24" s="71">
        <v>0</v>
      </c>
      <c r="H24" s="71">
        <v>0</v>
      </c>
      <c r="I24" s="72">
        <v>0</v>
      </c>
    </row>
    <row r="25" spans="1:9" ht="12.75">
      <c r="A25" s="1032" t="s">
        <v>959</v>
      </c>
      <c r="B25" s="71">
        <v>9023198</v>
      </c>
      <c r="C25" s="71">
        <v>10092431</v>
      </c>
      <c r="D25" s="71">
        <v>10612010</v>
      </c>
      <c r="E25" s="71">
        <v>9684806</v>
      </c>
      <c r="F25" s="71">
        <v>8621501</v>
      </c>
      <c r="G25" s="71">
        <v>9686332</v>
      </c>
      <c r="H25" s="71">
        <v>10132115</v>
      </c>
      <c r="I25" s="72">
        <v>11798102</v>
      </c>
    </row>
    <row r="26" spans="1:9" ht="12.75">
      <c r="A26" s="1033" t="s">
        <v>956</v>
      </c>
      <c r="B26" s="71">
        <v>0</v>
      </c>
      <c r="C26" s="71">
        <v>0</v>
      </c>
      <c r="D26" s="71">
        <v>0</v>
      </c>
      <c r="E26" s="71">
        <v>0</v>
      </c>
      <c r="F26" s="71">
        <v>0</v>
      </c>
      <c r="G26" s="71">
        <v>0</v>
      </c>
      <c r="H26" s="71">
        <v>0</v>
      </c>
      <c r="I26" s="72">
        <v>0</v>
      </c>
    </row>
    <row r="27" spans="1:9" ht="12.75">
      <c r="A27" s="1033" t="s">
        <v>957</v>
      </c>
      <c r="B27" s="71">
        <v>9023198</v>
      </c>
      <c r="C27" s="71">
        <v>10092431</v>
      </c>
      <c r="D27" s="71">
        <v>10612010</v>
      </c>
      <c r="E27" s="71">
        <v>9684806</v>
      </c>
      <c r="F27" s="71">
        <v>8621501</v>
      </c>
      <c r="G27" s="71">
        <v>9686332</v>
      </c>
      <c r="H27" s="71">
        <v>10132115</v>
      </c>
      <c r="I27" s="72">
        <v>11798102</v>
      </c>
    </row>
    <row r="28" spans="1:9" ht="12.75">
      <c r="A28" s="1035" t="s">
        <v>955</v>
      </c>
      <c r="B28" s="71">
        <v>8810088</v>
      </c>
      <c r="C28" s="71">
        <v>9715167</v>
      </c>
      <c r="D28" s="71">
        <v>10503182</v>
      </c>
      <c r="E28" s="71">
        <v>9613490</v>
      </c>
      <c r="F28" s="71">
        <v>8621501</v>
      </c>
      <c r="G28" s="71">
        <v>9686332</v>
      </c>
      <c r="H28" s="71">
        <v>10132115</v>
      </c>
      <c r="I28" s="72">
        <v>11798102</v>
      </c>
    </row>
    <row r="29" spans="1:9" ht="12.75">
      <c r="A29" s="1032" t="s">
        <v>960</v>
      </c>
      <c r="B29" s="71">
        <v>22310</v>
      </c>
      <c r="C29" s="71">
        <v>22310</v>
      </c>
      <c r="D29" s="71">
        <v>22310</v>
      </c>
      <c r="E29" s="71">
        <v>22309</v>
      </c>
      <c r="F29" s="71">
        <v>23706</v>
      </c>
      <c r="G29" s="71">
        <v>23706</v>
      </c>
      <c r="H29" s="71">
        <v>23706</v>
      </c>
      <c r="I29" s="72">
        <v>23706</v>
      </c>
    </row>
    <row r="30" spans="1:9" ht="12.75">
      <c r="A30" s="1033" t="s">
        <v>956</v>
      </c>
      <c r="B30" s="71">
        <v>0</v>
      </c>
      <c r="C30" s="71">
        <v>0</v>
      </c>
      <c r="D30" s="71">
        <v>0</v>
      </c>
      <c r="E30" s="71">
        <v>0</v>
      </c>
      <c r="F30" s="71">
        <v>0</v>
      </c>
      <c r="G30" s="71">
        <v>0</v>
      </c>
      <c r="H30" s="71">
        <v>0</v>
      </c>
      <c r="I30" s="72">
        <v>0</v>
      </c>
    </row>
    <row r="31" spans="1:9" ht="12.75">
      <c r="A31" s="1033" t="s">
        <v>957</v>
      </c>
      <c r="B31" s="71">
        <v>22310</v>
      </c>
      <c r="C31" s="71">
        <v>22310</v>
      </c>
      <c r="D31" s="71">
        <v>22310</v>
      </c>
      <c r="E31" s="71">
        <v>22309</v>
      </c>
      <c r="F31" s="71">
        <v>23706</v>
      </c>
      <c r="G31" s="71">
        <v>23706</v>
      </c>
      <c r="H31" s="71">
        <v>23706</v>
      </c>
      <c r="I31" s="72">
        <v>23706</v>
      </c>
    </row>
    <row r="32" spans="1:9" ht="12.75">
      <c r="A32" s="1035" t="s">
        <v>955</v>
      </c>
      <c r="B32" s="71">
        <v>0</v>
      </c>
      <c r="C32" s="71">
        <v>0</v>
      </c>
      <c r="D32" s="71">
        <v>0</v>
      </c>
      <c r="E32" s="71">
        <v>0</v>
      </c>
      <c r="F32" s="71">
        <v>0</v>
      </c>
      <c r="G32" s="71">
        <v>0</v>
      </c>
      <c r="H32" s="71">
        <v>0</v>
      </c>
      <c r="I32" s="72">
        <v>10</v>
      </c>
    </row>
    <row r="33" spans="1:9" ht="12.75">
      <c r="A33" s="1043" t="s">
        <v>961</v>
      </c>
      <c r="B33" s="71">
        <v>907422</v>
      </c>
      <c r="C33" s="71">
        <v>986465</v>
      </c>
      <c r="D33" s="71">
        <v>1065665</v>
      </c>
      <c r="E33" s="71">
        <v>1164497</v>
      </c>
      <c r="F33" s="71">
        <v>1285820</v>
      </c>
      <c r="G33" s="71">
        <v>1257947</v>
      </c>
      <c r="H33" s="71">
        <v>1265609</v>
      </c>
      <c r="I33" s="72">
        <v>1283187</v>
      </c>
    </row>
    <row r="34" spans="1:9" ht="12.75">
      <c r="A34" s="1032" t="s">
        <v>962</v>
      </c>
      <c r="B34" s="71">
        <v>169907</v>
      </c>
      <c r="C34" s="71">
        <v>173186</v>
      </c>
      <c r="D34" s="71">
        <v>183544</v>
      </c>
      <c r="E34" s="71">
        <v>166978</v>
      </c>
      <c r="F34" s="71">
        <v>123365</v>
      </c>
      <c r="G34" s="71">
        <v>83270</v>
      </c>
      <c r="H34" s="71">
        <v>99001</v>
      </c>
      <c r="I34" s="72">
        <v>151070</v>
      </c>
    </row>
    <row r="35" spans="1:9" ht="12.75">
      <c r="A35" s="1033" t="s">
        <v>956</v>
      </c>
      <c r="B35" s="71">
        <v>0</v>
      </c>
      <c r="C35" s="71">
        <v>0</v>
      </c>
      <c r="D35" s="71">
        <v>0</v>
      </c>
      <c r="E35" s="71">
        <v>0</v>
      </c>
      <c r="F35" s="71">
        <v>0</v>
      </c>
      <c r="G35" s="71">
        <v>0</v>
      </c>
      <c r="H35" s="71">
        <v>0</v>
      </c>
      <c r="I35" s="72">
        <v>0</v>
      </c>
    </row>
    <row r="36" spans="1:9" ht="12.75">
      <c r="A36" s="1033" t="s">
        <v>957</v>
      </c>
      <c r="B36" s="71">
        <v>169907</v>
      </c>
      <c r="C36" s="71">
        <v>173186</v>
      </c>
      <c r="D36" s="71">
        <v>183544</v>
      </c>
      <c r="E36" s="71">
        <v>166978</v>
      </c>
      <c r="F36" s="71">
        <v>123365</v>
      </c>
      <c r="G36" s="71">
        <v>83270</v>
      </c>
      <c r="H36" s="71">
        <v>99001</v>
      </c>
      <c r="I36" s="72">
        <v>151070</v>
      </c>
    </row>
    <row r="37" spans="1:9" ht="12.75">
      <c r="A37" s="1035" t="s">
        <v>955</v>
      </c>
      <c r="B37" s="71">
        <v>168175</v>
      </c>
      <c r="C37" s="71">
        <v>170240</v>
      </c>
      <c r="D37" s="71">
        <v>181141</v>
      </c>
      <c r="E37" s="71">
        <v>165809</v>
      </c>
      <c r="F37" s="71">
        <v>123045</v>
      </c>
      <c r="G37" s="71">
        <v>82832</v>
      </c>
      <c r="H37" s="71">
        <v>98436</v>
      </c>
      <c r="I37" s="72">
        <v>150841</v>
      </c>
    </row>
    <row r="38" spans="1:9" ht="12.75">
      <c r="A38" s="1031" t="s">
        <v>963</v>
      </c>
      <c r="B38" s="71">
        <v>1673074</v>
      </c>
      <c r="C38" s="71">
        <v>1625085</v>
      </c>
      <c r="D38" s="71">
        <v>1522234</v>
      </c>
      <c r="E38" s="71">
        <v>1094356</v>
      </c>
      <c r="F38" s="71">
        <v>699973</v>
      </c>
      <c r="G38" s="71">
        <v>619871</v>
      </c>
      <c r="H38" s="71">
        <v>566615</v>
      </c>
      <c r="I38" s="72">
        <v>506326</v>
      </c>
    </row>
    <row r="39" spans="1:9" ht="12.75">
      <c r="A39" s="1032" t="s">
        <v>110</v>
      </c>
      <c r="B39" s="71">
        <v>0</v>
      </c>
      <c r="C39" s="71">
        <v>0</v>
      </c>
      <c r="D39" s="71">
        <v>0</v>
      </c>
      <c r="E39" s="71">
        <v>0</v>
      </c>
      <c r="F39" s="71">
        <v>0</v>
      </c>
      <c r="G39" s="71">
        <v>0</v>
      </c>
      <c r="H39" s="71">
        <v>0</v>
      </c>
      <c r="I39" s="72">
        <v>0</v>
      </c>
    </row>
    <row r="40" spans="1:9" ht="12.75">
      <c r="A40" s="1033" t="s">
        <v>956</v>
      </c>
      <c r="B40" s="71">
        <v>0</v>
      </c>
      <c r="C40" s="71">
        <v>0</v>
      </c>
      <c r="D40" s="71">
        <v>0</v>
      </c>
      <c r="E40" s="71">
        <v>0</v>
      </c>
      <c r="F40" s="71">
        <v>0</v>
      </c>
      <c r="G40" s="71">
        <v>0</v>
      </c>
      <c r="H40" s="71">
        <v>0</v>
      </c>
      <c r="I40" s="72">
        <v>0</v>
      </c>
    </row>
    <row r="41" spans="1:9" ht="12.75">
      <c r="A41" s="1033" t="s">
        <v>957</v>
      </c>
      <c r="B41" s="71">
        <v>0</v>
      </c>
      <c r="C41" s="71">
        <v>0</v>
      </c>
      <c r="D41" s="71">
        <v>0</v>
      </c>
      <c r="E41" s="71">
        <v>0</v>
      </c>
      <c r="F41" s="71">
        <v>0</v>
      </c>
      <c r="G41" s="71">
        <v>0</v>
      </c>
      <c r="H41" s="71">
        <v>0</v>
      </c>
      <c r="I41" s="72">
        <v>0</v>
      </c>
    </row>
    <row r="42" spans="1:9" ht="12.75">
      <c r="A42" s="1035" t="s">
        <v>955</v>
      </c>
      <c r="B42" s="71">
        <v>0</v>
      </c>
      <c r="C42" s="71">
        <v>0</v>
      </c>
      <c r="D42" s="71">
        <v>0</v>
      </c>
      <c r="E42" s="71">
        <v>0</v>
      </c>
      <c r="F42" s="71">
        <v>0</v>
      </c>
      <c r="G42" s="71">
        <v>0</v>
      </c>
      <c r="H42" s="71">
        <v>0</v>
      </c>
      <c r="I42" s="72">
        <v>0</v>
      </c>
    </row>
    <row r="43" spans="1:9" ht="12.75">
      <c r="A43" s="1032" t="s">
        <v>958</v>
      </c>
      <c r="B43" s="71">
        <v>0</v>
      </c>
      <c r="C43" s="71">
        <v>0</v>
      </c>
      <c r="D43" s="71">
        <v>0</v>
      </c>
      <c r="E43" s="71">
        <v>0</v>
      </c>
      <c r="F43" s="71">
        <v>0</v>
      </c>
      <c r="G43" s="71">
        <v>0</v>
      </c>
      <c r="H43" s="71">
        <v>0</v>
      </c>
      <c r="I43" s="72">
        <v>0</v>
      </c>
    </row>
    <row r="44" spans="1:9" ht="12.75">
      <c r="A44" s="1033" t="s">
        <v>956</v>
      </c>
      <c r="B44" s="71">
        <v>0</v>
      </c>
      <c r="C44" s="71">
        <v>0</v>
      </c>
      <c r="D44" s="71">
        <v>0</v>
      </c>
      <c r="E44" s="71">
        <v>0</v>
      </c>
      <c r="F44" s="71">
        <v>0</v>
      </c>
      <c r="G44" s="71">
        <v>0</v>
      </c>
      <c r="H44" s="71">
        <v>0</v>
      </c>
      <c r="I44" s="72">
        <v>0</v>
      </c>
    </row>
    <row r="45" spans="1:9" ht="12.75">
      <c r="A45" s="1033" t="s">
        <v>957</v>
      </c>
      <c r="B45" s="71">
        <v>0</v>
      </c>
      <c r="C45" s="71">
        <v>0</v>
      </c>
      <c r="D45" s="71">
        <v>0</v>
      </c>
      <c r="E45" s="71">
        <v>0</v>
      </c>
      <c r="F45" s="71">
        <v>0</v>
      </c>
      <c r="G45" s="71">
        <v>0</v>
      </c>
      <c r="H45" s="71">
        <v>0</v>
      </c>
      <c r="I45" s="72">
        <v>0</v>
      </c>
    </row>
    <row r="46" spans="1:9" ht="12.75">
      <c r="A46" s="1035" t="s">
        <v>955</v>
      </c>
      <c r="B46" s="71">
        <v>0</v>
      </c>
      <c r="C46" s="71">
        <v>0</v>
      </c>
      <c r="D46" s="71">
        <v>0</v>
      </c>
      <c r="E46" s="71">
        <v>0</v>
      </c>
      <c r="F46" s="71">
        <v>0</v>
      </c>
      <c r="G46" s="71">
        <v>0</v>
      </c>
      <c r="H46" s="71">
        <v>0</v>
      </c>
      <c r="I46" s="72">
        <v>0</v>
      </c>
    </row>
    <row r="47" spans="1:9" ht="12.75">
      <c r="A47" s="1043" t="s">
        <v>964</v>
      </c>
      <c r="B47" s="71">
        <v>1673074</v>
      </c>
      <c r="C47" s="71">
        <v>1625085</v>
      </c>
      <c r="D47" s="71">
        <v>1522234</v>
      </c>
      <c r="E47" s="71">
        <v>1094356</v>
      </c>
      <c r="F47" s="71">
        <v>699973</v>
      </c>
      <c r="G47" s="71">
        <v>619871</v>
      </c>
      <c r="H47" s="71">
        <v>566615</v>
      </c>
      <c r="I47" s="72">
        <v>506326</v>
      </c>
    </row>
    <row r="48" spans="1:9" ht="12.75">
      <c r="A48" s="1032" t="s">
        <v>966</v>
      </c>
      <c r="B48" s="71">
        <v>0</v>
      </c>
      <c r="C48" s="71">
        <v>0</v>
      </c>
      <c r="D48" s="71">
        <v>0</v>
      </c>
      <c r="E48" s="71">
        <v>0</v>
      </c>
      <c r="F48" s="71">
        <v>0</v>
      </c>
      <c r="G48" s="71">
        <v>0</v>
      </c>
      <c r="H48" s="71">
        <v>0</v>
      </c>
      <c r="I48" s="72">
        <v>0</v>
      </c>
    </row>
    <row r="49" spans="1:9" ht="12.75">
      <c r="A49" s="1033" t="s">
        <v>956</v>
      </c>
      <c r="B49" s="71">
        <v>0</v>
      </c>
      <c r="C49" s="71">
        <v>0</v>
      </c>
      <c r="D49" s="71">
        <v>0</v>
      </c>
      <c r="E49" s="71">
        <v>0</v>
      </c>
      <c r="F49" s="71">
        <v>0</v>
      </c>
      <c r="G49" s="71">
        <v>0</v>
      </c>
      <c r="H49" s="71">
        <v>0</v>
      </c>
      <c r="I49" s="72">
        <v>0</v>
      </c>
    </row>
    <row r="50" spans="1:9" ht="12.75">
      <c r="A50" s="1033" t="s">
        <v>957</v>
      </c>
      <c r="B50" s="71">
        <v>0</v>
      </c>
      <c r="C50" s="71">
        <v>0</v>
      </c>
      <c r="D50" s="71">
        <v>0</v>
      </c>
      <c r="E50" s="71">
        <v>0</v>
      </c>
      <c r="F50" s="71">
        <v>0</v>
      </c>
      <c r="G50" s="71">
        <v>0</v>
      </c>
      <c r="H50" s="71">
        <v>0</v>
      </c>
      <c r="I50" s="72">
        <v>0</v>
      </c>
    </row>
    <row r="51" spans="1:9" ht="12.75">
      <c r="A51" s="1035" t="s">
        <v>955</v>
      </c>
      <c r="B51" s="71">
        <v>0</v>
      </c>
      <c r="C51" s="71">
        <v>0</v>
      </c>
      <c r="D51" s="71">
        <v>0</v>
      </c>
      <c r="E51" s="71">
        <v>0</v>
      </c>
      <c r="F51" s="71">
        <v>0</v>
      </c>
      <c r="G51" s="71">
        <v>0</v>
      </c>
      <c r="H51" s="71">
        <v>0</v>
      </c>
      <c r="I51" s="72">
        <v>0</v>
      </c>
    </row>
    <row r="52" spans="1:9" ht="12.75">
      <c r="A52" s="1030" t="s">
        <v>969</v>
      </c>
      <c r="B52" s="71">
        <v>-1916731</v>
      </c>
      <c r="C52" s="71">
        <v>-2669973</v>
      </c>
      <c r="D52" s="71">
        <v>-2091163</v>
      </c>
      <c r="E52" s="71">
        <v>-2218800</v>
      </c>
      <c r="F52" s="71">
        <v>-1993354</v>
      </c>
      <c r="G52" s="71">
        <v>-2930240</v>
      </c>
      <c r="H52" s="71">
        <v>-3902574</v>
      </c>
      <c r="I52" s="72">
        <v>-3961933</v>
      </c>
    </row>
    <row r="53" spans="1:9" ht="12.75">
      <c r="A53" s="1031" t="s">
        <v>970</v>
      </c>
      <c r="B53" s="71">
        <v>-1916731</v>
      </c>
      <c r="C53" s="71">
        <v>-2669973</v>
      </c>
      <c r="D53" s="71">
        <v>-2091163</v>
      </c>
      <c r="E53" s="71">
        <v>-2218800</v>
      </c>
      <c r="F53" s="71">
        <v>-1993354</v>
      </c>
      <c r="G53" s="71">
        <v>-2930240</v>
      </c>
      <c r="H53" s="71">
        <v>-3902574</v>
      </c>
      <c r="I53" s="72">
        <v>-3961933</v>
      </c>
    </row>
    <row r="54" spans="1:9" ht="12.75">
      <c r="A54" s="1032" t="s">
        <v>971</v>
      </c>
      <c r="B54" s="71">
        <v>1673074</v>
      </c>
      <c r="C54" s="71">
        <v>1625085</v>
      </c>
      <c r="D54" s="71">
        <v>1522234</v>
      </c>
      <c r="E54" s="71">
        <v>1094355</v>
      </c>
      <c r="F54" s="71">
        <v>699974</v>
      </c>
      <c r="G54" s="71">
        <v>619872</v>
      </c>
      <c r="H54" s="71">
        <v>566615</v>
      </c>
      <c r="I54" s="72">
        <v>506326</v>
      </c>
    </row>
    <row r="55" spans="1:9" ht="12.75">
      <c r="A55" s="1033" t="s">
        <v>972</v>
      </c>
      <c r="B55" s="71">
        <v>0</v>
      </c>
      <c r="C55" s="71">
        <v>0</v>
      </c>
      <c r="D55" s="71">
        <v>0</v>
      </c>
      <c r="E55" s="71">
        <v>0</v>
      </c>
      <c r="F55" s="71">
        <v>0</v>
      </c>
      <c r="G55" s="71">
        <v>0</v>
      </c>
      <c r="H55" s="71">
        <v>0</v>
      </c>
      <c r="I55" s="72">
        <v>0</v>
      </c>
    </row>
    <row r="56" spans="1:9" ht="12.75">
      <c r="A56" s="1035" t="s">
        <v>956</v>
      </c>
      <c r="B56" s="71">
        <v>0</v>
      </c>
      <c r="C56" s="71">
        <v>0</v>
      </c>
      <c r="D56" s="71">
        <v>0</v>
      </c>
      <c r="E56" s="71">
        <v>0</v>
      </c>
      <c r="F56" s="71">
        <v>0</v>
      </c>
      <c r="G56" s="71">
        <v>0</v>
      </c>
      <c r="H56" s="71">
        <v>0</v>
      </c>
      <c r="I56" s="72">
        <v>0</v>
      </c>
    </row>
    <row r="57" spans="1:9" ht="12.75">
      <c r="A57" s="1035" t="s">
        <v>957</v>
      </c>
      <c r="B57" s="71">
        <v>0</v>
      </c>
      <c r="C57" s="71">
        <v>0</v>
      </c>
      <c r="D57" s="71">
        <v>0</v>
      </c>
      <c r="E57" s="71">
        <v>0</v>
      </c>
      <c r="F57" s="71">
        <v>0</v>
      </c>
      <c r="G57" s="71">
        <v>0</v>
      </c>
      <c r="H57" s="71">
        <v>0</v>
      </c>
      <c r="I57" s="72">
        <v>0</v>
      </c>
    </row>
    <row r="58" spans="1:9" ht="12.75">
      <c r="A58" s="1028" t="s">
        <v>955</v>
      </c>
      <c r="B58" s="71">
        <v>0</v>
      </c>
      <c r="C58" s="71">
        <v>0</v>
      </c>
      <c r="D58" s="71">
        <v>0</v>
      </c>
      <c r="E58" s="71">
        <v>0</v>
      </c>
      <c r="F58" s="71">
        <v>0</v>
      </c>
      <c r="G58" s="71">
        <v>0</v>
      </c>
      <c r="H58" s="71">
        <v>0</v>
      </c>
      <c r="I58" s="72">
        <v>0</v>
      </c>
    </row>
    <row r="59" spans="1:9" ht="12.75">
      <c r="A59" s="1033" t="s">
        <v>958</v>
      </c>
      <c r="B59" s="71">
        <v>0</v>
      </c>
      <c r="C59" s="71">
        <v>0</v>
      </c>
      <c r="D59" s="71">
        <v>0</v>
      </c>
      <c r="E59" s="71">
        <v>0</v>
      </c>
      <c r="F59" s="71">
        <v>0</v>
      </c>
      <c r="G59" s="71">
        <v>0</v>
      </c>
      <c r="H59" s="71">
        <v>0</v>
      </c>
      <c r="I59" s="72">
        <v>0</v>
      </c>
    </row>
    <row r="60" spans="1:9" ht="12.75">
      <c r="A60" s="1035" t="s">
        <v>956</v>
      </c>
      <c r="B60" s="71">
        <v>0</v>
      </c>
      <c r="C60" s="71">
        <v>0</v>
      </c>
      <c r="D60" s="71">
        <v>0</v>
      </c>
      <c r="E60" s="71">
        <v>0</v>
      </c>
      <c r="F60" s="71">
        <v>0</v>
      </c>
      <c r="G60" s="71">
        <v>0</v>
      </c>
      <c r="H60" s="71">
        <v>0</v>
      </c>
      <c r="I60" s="72">
        <v>0</v>
      </c>
    </row>
    <row r="61" spans="1:9" ht="12.75">
      <c r="A61" s="1035" t="s">
        <v>957</v>
      </c>
      <c r="B61" s="71">
        <v>0</v>
      </c>
      <c r="C61" s="71">
        <v>0</v>
      </c>
      <c r="D61" s="71">
        <v>0</v>
      </c>
      <c r="E61" s="71">
        <v>0</v>
      </c>
      <c r="F61" s="71">
        <v>0</v>
      </c>
      <c r="G61" s="71">
        <v>0</v>
      </c>
      <c r="H61" s="71">
        <v>0</v>
      </c>
      <c r="I61" s="72">
        <v>0</v>
      </c>
    </row>
    <row r="62" spans="1:9" ht="12.75">
      <c r="A62" s="1028" t="s">
        <v>955</v>
      </c>
      <c r="B62" s="71">
        <v>0</v>
      </c>
      <c r="C62" s="71">
        <v>0</v>
      </c>
      <c r="D62" s="71">
        <v>0</v>
      </c>
      <c r="E62" s="71">
        <v>0</v>
      </c>
      <c r="F62" s="71">
        <v>0</v>
      </c>
      <c r="G62" s="71">
        <v>0</v>
      </c>
      <c r="H62" s="71">
        <v>0</v>
      </c>
      <c r="I62" s="72">
        <v>0</v>
      </c>
    </row>
    <row r="63" spans="1:9" ht="12.75">
      <c r="A63" s="1033" t="s">
        <v>113</v>
      </c>
      <c r="B63" s="71">
        <v>1673074</v>
      </c>
      <c r="C63" s="71">
        <v>1625085</v>
      </c>
      <c r="D63" s="71">
        <v>1522234</v>
      </c>
      <c r="E63" s="71">
        <v>1094355</v>
      </c>
      <c r="F63" s="71">
        <v>699974</v>
      </c>
      <c r="G63" s="71">
        <v>619872</v>
      </c>
      <c r="H63" s="71">
        <v>566615</v>
      </c>
      <c r="I63" s="72">
        <v>506326</v>
      </c>
    </row>
    <row r="64" spans="1:9" ht="12.75">
      <c r="A64" s="1035" t="s">
        <v>956</v>
      </c>
      <c r="B64" s="71">
        <v>0</v>
      </c>
      <c r="C64" s="71">
        <v>0</v>
      </c>
      <c r="D64" s="71">
        <v>0</v>
      </c>
      <c r="E64" s="71">
        <v>0</v>
      </c>
      <c r="F64" s="71">
        <v>0</v>
      </c>
      <c r="G64" s="71">
        <v>0</v>
      </c>
      <c r="H64" s="71">
        <v>0</v>
      </c>
      <c r="I64" s="72">
        <v>0</v>
      </c>
    </row>
    <row r="65" spans="1:9" ht="12.75">
      <c r="A65" s="1035" t="s">
        <v>957</v>
      </c>
      <c r="B65" s="71">
        <v>1673074</v>
      </c>
      <c r="C65" s="71">
        <v>1625085</v>
      </c>
      <c r="D65" s="71">
        <v>1522234</v>
      </c>
      <c r="E65" s="71">
        <v>1094355</v>
      </c>
      <c r="F65" s="71">
        <v>699974</v>
      </c>
      <c r="G65" s="71">
        <v>619872</v>
      </c>
      <c r="H65" s="71">
        <v>566615</v>
      </c>
      <c r="I65" s="72">
        <v>506326</v>
      </c>
    </row>
    <row r="66" spans="1:9" ht="12.75">
      <c r="A66" s="1028" t="s">
        <v>955</v>
      </c>
      <c r="B66" s="71">
        <v>0</v>
      </c>
      <c r="C66" s="71">
        <v>0</v>
      </c>
      <c r="D66" s="71">
        <v>0</v>
      </c>
      <c r="E66" s="71">
        <v>0</v>
      </c>
      <c r="F66" s="71">
        <v>0</v>
      </c>
      <c r="G66" s="71">
        <v>0</v>
      </c>
      <c r="H66" s="71">
        <v>0</v>
      </c>
      <c r="I66" s="72">
        <v>0</v>
      </c>
    </row>
    <row r="67" spans="1:9" ht="12.75">
      <c r="A67" s="1032" t="s">
        <v>973</v>
      </c>
      <c r="B67" s="71">
        <v>3589805</v>
      </c>
      <c r="C67" s="71">
        <v>4295058</v>
      </c>
      <c r="D67" s="71">
        <v>3613397</v>
      </c>
      <c r="E67" s="71">
        <v>3313155</v>
      </c>
      <c r="F67" s="71">
        <v>2693328</v>
      </c>
      <c r="G67" s="71">
        <v>3550112</v>
      </c>
      <c r="H67" s="71">
        <v>4469189</v>
      </c>
      <c r="I67" s="72">
        <v>4468259</v>
      </c>
    </row>
    <row r="68" spans="1:9" ht="12.75">
      <c r="A68" s="1033" t="s">
        <v>110</v>
      </c>
      <c r="B68" s="71">
        <v>3589805</v>
      </c>
      <c r="C68" s="71">
        <v>4295058</v>
      </c>
      <c r="D68" s="71">
        <v>3613397</v>
      </c>
      <c r="E68" s="71">
        <v>3313155</v>
      </c>
      <c r="F68" s="71">
        <v>2693328</v>
      </c>
      <c r="G68" s="71">
        <v>3550112</v>
      </c>
      <c r="H68" s="71">
        <v>4469189</v>
      </c>
      <c r="I68" s="72">
        <v>4468259</v>
      </c>
    </row>
    <row r="69" spans="1:9" ht="12.75">
      <c r="A69" s="1035" t="s">
        <v>956</v>
      </c>
      <c r="B69" s="71">
        <v>783246</v>
      </c>
      <c r="C69" s="71">
        <v>1540441</v>
      </c>
      <c r="D69" s="71">
        <v>2071097</v>
      </c>
      <c r="E69" s="71">
        <v>2134473</v>
      </c>
      <c r="F69" s="71">
        <v>2178219</v>
      </c>
      <c r="G69" s="71">
        <v>2772475</v>
      </c>
      <c r="H69" s="71">
        <v>3698657</v>
      </c>
      <c r="I69" s="72">
        <v>3247569</v>
      </c>
    </row>
    <row r="70" spans="1:9" ht="12.75">
      <c r="A70" s="1035" t="s">
        <v>957</v>
      </c>
      <c r="B70" s="71">
        <v>2806559</v>
      </c>
      <c r="C70" s="71">
        <v>2754617</v>
      </c>
      <c r="D70" s="71">
        <v>1542300</v>
      </c>
      <c r="E70" s="71">
        <v>1178682</v>
      </c>
      <c r="F70" s="71">
        <v>515109</v>
      </c>
      <c r="G70" s="71">
        <v>777637</v>
      </c>
      <c r="H70" s="71">
        <v>770532</v>
      </c>
      <c r="I70" s="72">
        <v>1220690</v>
      </c>
    </row>
    <row r="71" spans="1:9" ht="12.75">
      <c r="A71" s="1028" t="s">
        <v>955</v>
      </c>
      <c r="B71" s="71">
        <v>2525961</v>
      </c>
      <c r="C71" s="71">
        <v>1924108</v>
      </c>
      <c r="D71" s="71">
        <v>1264987</v>
      </c>
      <c r="E71" s="71">
        <v>898916</v>
      </c>
      <c r="F71" s="71">
        <v>414187</v>
      </c>
      <c r="G71" s="71">
        <v>671201</v>
      </c>
      <c r="H71" s="71">
        <v>740923</v>
      </c>
      <c r="I71" s="72">
        <v>1102942</v>
      </c>
    </row>
    <row r="72" spans="1:9" ht="12.75">
      <c r="A72" s="1033" t="s">
        <v>1007</v>
      </c>
      <c r="B72" s="71">
        <v>0</v>
      </c>
      <c r="C72" s="71">
        <v>0</v>
      </c>
      <c r="D72" s="71">
        <v>0</v>
      </c>
      <c r="E72" s="71">
        <v>0</v>
      </c>
      <c r="F72" s="71">
        <v>0</v>
      </c>
      <c r="G72" s="71">
        <v>0</v>
      </c>
      <c r="H72" s="71">
        <v>0</v>
      </c>
      <c r="I72" s="72">
        <v>0</v>
      </c>
    </row>
    <row r="73" spans="1:9" ht="12.75">
      <c r="A73" s="1035" t="s">
        <v>956</v>
      </c>
      <c r="B73" s="71">
        <v>0</v>
      </c>
      <c r="C73" s="71">
        <v>0</v>
      </c>
      <c r="D73" s="71">
        <v>0</v>
      </c>
      <c r="E73" s="71">
        <v>0</v>
      </c>
      <c r="F73" s="71">
        <v>0</v>
      </c>
      <c r="G73" s="71">
        <v>0</v>
      </c>
      <c r="H73" s="71">
        <v>0</v>
      </c>
      <c r="I73" s="72">
        <v>0</v>
      </c>
    </row>
    <row r="74" spans="1:9" ht="12.75">
      <c r="A74" s="1035" t="s">
        <v>957</v>
      </c>
      <c r="B74" s="71">
        <v>0</v>
      </c>
      <c r="C74" s="71">
        <v>0</v>
      </c>
      <c r="D74" s="71">
        <v>0</v>
      </c>
      <c r="E74" s="71">
        <v>0</v>
      </c>
      <c r="F74" s="71">
        <v>0</v>
      </c>
      <c r="G74" s="71">
        <v>0</v>
      </c>
      <c r="H74" s="71">
        <v>0</v>
      </c>
      <c r="I74" s="72">
        <v>0</v>
      </c>
    </row>
    <row r="75" spans="1:9" ht="12.75">
      <c r="A75" s="1028" t="s">
        <v>955</v>
      </c>
      <c r="B75" s="71">
        <v>0</v>
      </c>
      <c r="C75" s="71">
        <v>0</v>
      </c>
      <c r="D75" s="71">
        <v>0</v>
      </c>
      <c r="E75" s="71">
        <v>0</v>
      </c>
      <c r="F75" s="71">
        <v>0</v>
      </c>
      <c r="G75" s="71">
        <v>0</v>
      </c>
      <c r="H75" s="71">
        <v>0</v>
      </c>
      <c r="I75" s="72">
        <v>0</v>
      </c>
    </row>
    <row r="76" spans="1:9" ht="12.75">
      <c r="A76" s="1031" t="s">
        <v>379</v>
      </c>
      <c r="B76" s="71">
        <v>0</v>
      </c>
      <c r="C76" s="71">
        <v>0</v>
      </c>
      <c r="D76" s="71">
        <v>0</v>
      </c>
      <c r="E76" s="71">
        <v>0</v>
      </c>
      <c r="F76" s="71">
        <v>0</v>
      </c>
      <c r="G76" s="71">
        <v>0</v>
      </c>
      <c r="H76" s="71">
        <v>0</v>
      </c>
      <c r="I76" s="72">
        <v>0</v>
      </c>
    </row>
    <row r="77" spans="1:9" ht="12.75">
      <c r="A77" s="1032" t="s">
        <v>958</v>
      </c>
      <c r="B77" s="71">
        <v>0</v>
      </c>
      <c r="C77" s="71">
        <v>0</v>
      </c>
      <c r="D77" s="71">
        <v>0</v>
      </c>
      <c r="E77" s="71">
        <v>0</v>
      </c>
      <c r="F77" s="71">
        <v>0</v>
      </c>
      <c r="G77" s="71">
        <v>0</v>
      </c>
      <c r="H77" s="71">
        <v>0</v>
      </c>
      <c r="I77" s="72">
        <v>0</v>
      </c>
    </row>
    <row r="78" spans="1:9" ht="12.75">
      <c r="A78" s="1033" t="s">
        <v>956</v>
      </c>
      <c r="B78" s="71">
        <v>0</v>
      </c>
      <c r="C78" s="71">
        <v>0</v>
      </c>
      <c r="D78" s="71">
        <v>0</v>
      </c>
      <c r="E78" s="71">
        <v>0</v>
      </c>
      <c r="F78" s="71">
        <v>0</v>
      </c>
      <c r="G78" s="71">
        <v>0</v>
      </c>
      <c r="H78" s="71">
        <v>0</v>
      </c>
      <c r="I78" s="72">
        <v>0</v>
      </c>
    </row>
    <row r="79" spans="1:9" ht="12.75">
      <c r="A79" s="1033" t="s">
        <v>957</v>
      </c>
      <c r="B79" s="71">
        <v>0</v>
      </c>
      <c r="C79" s="71">
        <v>0</v>
      </c>
      <c r="D79" s="71">
        <v>0</v>
      </c>
      <c r="E79" s="71">
        <v>0</v>
      </c>
      <c r="F79" s="71">
        <v>0</v>
      </c>
      <c r="G79" s="71">
        <v>0</v>
      </c>
      <c r="H79" s="71">
        <v>0</v>
      </c>
      <c r="I79" s="72">
        <v>0</v>
      </c>
    </row>
    <row r="80" spans="1:9" ht="12.75">
      <c r="A80" s="1035" t="s">
        <v>955</v>
      </c>
      <c r="B80" s="71">
        <v>0</v>
      </c>
      <c r="C80" s="71">
        <v>0</v>
      </c>
      <c r="D80" s="71">
        <v>0</v>
      </c>
      <c r="E80" s="71">
        <v>0</v>
      </c>
      <c r="F80" s="71">
        <v>0</v>
      </c>
      <c r="G80" s="71">
        <v>0</v>
      </c>
      <c r="H80" s="71">
        <v>0</v>
      </c>
      <c r="I80" s="72">
        <v>0</v>
      </c>
    </row>
    <row r="81" spans="1:9" ht="12.75">
      <c r="A81" s="1032" t="s">
        <v>113</v>
      </c>
      <c r="B81" s="71">
        <v>0</v>
      </c>
      <c r="C81" s="71">
        <v>0</v>
      </c>
      <c r="D81" s="71">
        <v>0</v>
      </c>
      <c r="E81" s="71">
        <v>0</v>
      </c>
      <c r="F81" s="71">
        <v>0</v>
      </c>
      <c r="G81" s="71">
        <v>0</v>
      </c>
      <c r="H81" s="71">
        <v>0</v>
      </c>
      <c r="I81" s="72">
        <v>0</v>
      </c>
    </row>
    <row r="82" spans="1:9" ht="12.75">
      <c r="A82" s="1033" t="s">
        <v>956</v>
      </c>
      <c r="B82" s="71">
        <v>0</v>
      </c>
      <c r="C82" s="71">
        <v>0</v>
      </c>
      <c r="D82" s="71">
        <v>0</v>
      </c>
      <c r="E82" s="71">
        <v>0</v>
      </c>
      <c r="F82" s="71">
        <v>0</v>
      </c>
      <c r="G82" s="71">
        <v>0</v>
      </c>
      <c r="H82" s="71">
        <v>0</v>
      </c>
      <c r="I82" s="72">
        <v>0</v>
      </c>
    </row>
    <row r="83" spans="1:9" ht="12.75">
      <c r="A83" s="1033" t="s">
        <v>957</v>
      </c>
      <c r="B83" s="71">
        <v>0</v>
      </c>
      <c r="C83" s="71">
        <v>0</v>
      </c>
      <c r="D83" s="71">
        <v>0</v>
      </c>
      <c r="E83" s="71">
        <v>0</v>
      </c>
      <c r="F83" s="71">
        <v>0</v>
      </c>
      <c r="G83" s="71">
        <v>0</v>
      </c>
      <c r="H83" s="71">
        <v>0</v>
      </c>
      <c r="I83" s="72">
        <v>0</v>
      </c>
    </row>
    <row r="84" spans="1:9" ht="12.75">
      <c r="A84" s="1035" t="s">
        <v>955</v>
      </c>
      <c r="B84" s="71">
        <v>0</v>
      </c>
      <c r="C84" s="71">
        <v>0</v>
      </c>
      <c r="D84" s="71">
        <v>0</v>
      </c>
      <c r="E84" s="71">
        <v>0</v>
      </c>
      <c r="F84" s="71">
        <v>0</v>
      </c>
      <c r="G84" s="71">
        <v>0</v>
      </c>
      <c r="H84" s="71">
        <v>0</v>
      </c>
      <c r="I84" s="72">
        <v>0</v>
      </c>
    </row>
    <row r="85" spans="1:9" ht="12.75">
      <c r="A85" s="1030" t="s">
        <v>380</v>
      </c>
      <c r="B85" s="71">
        <v>6797</v>
      </c>
      <c r="C85" s="71">
        <v>5009</v>
      </c>
      <c r="D85" s="71">
        <v>5009</v>
      </c>
      <c r="E85" s="71">
        <v>5009</v>
      </c>
      <c r="F85" s="71">
        <v>5009</v>
      </c>
      <c r="G85" s="71">
        <v>0</v>
      </c>
      <c r="H85" s="71">
        <v>0</v>
      </c>
      <c r="I85" s="72">
        <v>0</v>
      </c>
    </row>
    <row r="86" spans="1:9" ht="12.75">
      <c r="A86" s="1031" t="s">
        <v>956</v>
      </c>
      <c r="B86" s="71">
        <v>421</v>
      </c>
      <c r="C86" s="71">
        <v>410</v>
      </c>
      <c r="D86" s="71">
        <v>410</v>
      </c>
      <c r="E86" s="71">
        <v>410</v>
      </c>
      <c r="F86" s="71">
        <v>410</v>
      </c>
      <c r="G86" s="71">
        <v>0</v>
      </c>
      <c r="H86" s="71">
        <v>0</v>
      </c>
      <c r="I86" s="72">
        <v>0</v>
      </c>
    </row>
    <row r="87" spans="1:9" ht="12.75">
      <c r="A87" s="1031" t="s">
        <v>957</v>
      </c>
      <c r="B87" s="71">
        <v>6376</v>
      </c>
      <c r="C87" s="71">
        <v>4599</v>
      </c>
      <c r="D87" s="71">
        <v>4599</v>
      </c>
      <c r="E87" s="71">
        <v>4599</v>
      </c>
      <c r="F87" s="71">
        <v>4599</v>
      </c>
      <c r="G87" s="71">
        <v>0</v>
      </c>
      <c r="H87" s="71">
        <v>0</v>
      </c>
      <c r="I87" s="72">
        <v>0</v>
      </c>
    </row>
    <row r="88" spans="1:9" ht="12.75">
      <c r="A88" s="1032" t="s">
        <v>955</v>
      </c>
      <c r="B88" s="71">
        <v>0</v>
      </c>
      <c r="C88" s="71">
        <v>0</v>
      </c>
      <c r="D88" s="71">
        <v>0</v>
      </c>
      <c r="E88" s="71">
        <v>0</v>
      </c>
      <c r="F88" s="71">
        <v>0</v>
      </c>
      <c r="G88" s="71">
        <v>0</v>
      </c>
      <c r="H88" s="71">
        <v>0</v>
      </c>
      <c r="I88" s="72">
        <v>0</v>
      </c>
    </row>
    <row r="89" spans="1:9" ht="12.75">
      <c r="A89" s="1030" t="s">
        <v>975</v>
      </c>
      <c r="B89" s="71">
        <v>74234</v>
      </c>
      <c r="C89" s="71">
        <v>77406</v>
      </c>
      <c r="D89" s="71">
        <v>75271</v>
      </c>
      <c r="E89" s="71">
        <v>75271</v>
      </c>
      <c r="F89" s="71">
        <v>75271</v>
      </c>
      <c r="G89" s="71">
        <v>75271</v>
      </c>
      <c r="H89" s="71">
        <v>75271</v>
      </c>
      <c r="I89" s="72">
        <v>75271</v>
      </c>
    </row>
    <row r="90" spans="1:9" ht="12.75">
      <c r="A90" s="1031" t="s">
        <v>976</v>
      </c>
      <c r="B90" s="71">
        <v>71734</v>
      </c>
      <c r="C90" s="71">
        <v>71734</v>
      </c>
      <c r="D90" s="71">
        <v>71734</v>
      </c>
      <c r="E90" s="71">
        <v>71734</v>
      </c>
      <c r="F90" s="71">
        <v>71734</v>
      </c>
      <c r="G90" s="71">
        <v>71734</v>
      </c>
      <c r="H90" s="71">
        <v>71734</v>
      </c>
      <c r="I90" s="72">
        <v>71734</v>
      </c>
    </row>
    <row r="91" spans="1:9" ht="12.75">
      <c r="A91" s="1032" t="s">
        <v>113</v>
      </c>
      <c r="B91" s="71">
        <v>0</v>
      </c>
      <c r="C91" s="71">
        <v>0</v>
      </c>
      <c r="D91" s="71">
        <v>0</v>
      </c>
      <c r="E91" s="71">
        <v>0</v>
      </c>
      <c r="F91" s="71">
        <v>0</v>
      </c>
      <c r="G91" s="71">
        <v>0</v>
      </c>
      <c r="H91" s="71">
        <v>0</v>
      </c>
      <c r="I91" s="72">
        <v>0</v>
      </c>
    </row>
    <row r="92" spans="1:9" ht="12.75">
      <c r="A92" s="1033" t="s">
        <v>956</v>
      </c>
      <c r="B92" s="71">
        <v>0</v>
      </c>
      <c r="C92" s="71">
        <v>0</v>
      </c>
      <c r="D92" s="71">
        <v>0</v>
      </c>
      <c r="E92" s="71">
        <v>0</v>
      </c>
      <c r="F92" s="71">
        <v>0</v>
      </c>
      <c r="G92" s="71">
        <v>0</v>
      </c>
      <c r="H92" s="71">
        <v>0</v>
      </c>
      <c r="I92" s="72">
        <v>0</v>
      </c>
    </row>
    <row r="93" spans="1:9" ht="12.75">
      <c r="A93" s="1033" t="s">
        <v>957</v>
      </c>
      <c r="B93" s="71">
        <v>0</v>
      </c>
      <c r="C93" s="71">
        <v>0</v>
      </c>
      <c r="D93" s="71">
        <v>0</v>
      </c>
      <c r="E93" s="71">
        <v>0</v>
      </c>
      <c r="F93" s="71">
        <v>0</v>
      </c>
      <c r="G93" s="71">
        <v>0</v>
      </c>
      <c r="H93" s="71">
        <v>0</v>
      </c>
      <c r="I93" s="72">
        <v>0</v>
      </c>
    </row>
    <row r="94" spans="1:9" ht="12.75">
      <c r="A94" s="1035" t="s">
        <v>955</v>
      </c>
      <c r="B94" s="71">
        <v>0</v>
      </c>
      <c r="C94" s="71">
        <v>0</v>
      </c>
      <c r="D94" s="71">
        <v>0</v>
      </c>
      <c r="E94" s="71">
        <v>0</v>
      </c>
      <c r="F94" s="71">
        <v>0</v>
      </c>
      <c r="G94" s="71">
        <v>0</v>
      </c>
      <c r="H94" s="71">
        <v>0</v>
      </c>
      <c r="I94" s="72">
        <v>0</v>
      </c>
    </row>
    <row r="95" spans="1:9" ht="12.75">
      <c r="A95" s="1032" t="s">
        <v>960</v>
      </c>
      <c r="B95" s="71">
        <v>71734</v>
      </c>
      <c r="C95" s="71">
        <v>71734</v>
      </c>
      <c r="D95" s="71">
        <v>71734</v>
      </c>
      <c r="E95" s="71">
        <v>71734</v>
      </c>
      <c r="F95" s="71">
        <v>71734</v>
      </c>
      <c r="G95" s="71">
        <v>71734</v>
      </c>
      <c r="H95" s="71">
        <v>71734</v>
      </c>
      <c r="I95" s="72">
        <v>71734</v>
      </c>
    </row>
    <row r="96" spans="1:9" ht="12.75">
      <c r="A96" s="1033" t="s">
        <v>956</v>
      </c>
      <c r="B96" s="71">
        <v>71734</v>
      </c>
      <c r="C96" s="71">
        <v>71734</v>
      </c>
      <c r="D96" s="71">
        <v>71734</v>
      </c>
      <c r="E96" s="71">
        <v>71734</v>
      </c>
      <c r="F96" s="71">
        <v>71734</v>
      </c>
      <c r="G96" s="71">
        <v>71734</v>
      </c>
      <c r="H96" s="71">
        <v>71734</v>
      </c>
      <c r="I96" s="72">
        <v>71734</v>
      </c>
    </row>
    <row r="97" spans="1:9" ht="12.75">
      <c r="A97" s="1033" t="s">
        <v>957</v>
      </c>
      <c r="B97" s="71">
        <v>0</v>
      </c>
      <c r="C97" s="71">
        <v>0</v>
      </c>
      <c r="D97" s="71">
        <v>0</v>
      </c>
      <c r="E97" s="71">
        <v>0</v>
      </c>
      <c r="F97" s="71">
        <v>0</v>
      </c>
      <c r="G97" s="71">
        <v>0</v>
      </c>
      <c r="H97" s="71">
        <v>0</v>
      </c>
      <c r="I97" s="72">
        <v>0</v>
      </c>
    </row>
    <row r="98" spans="1:9" ht="12.75">
      <c r="A98" s="1035" t="s">
        <v>955</v>
      </c>
      <c r="B98" s="71">
        <v>0</v>
      </c>
      <c r="C98" s="71">
        <v>0</v>
      </c>
      <c r="D98" s="71">
        <v>0</v>
      </c>
      <c r="E98" s="71">
        <v>0</v>
      </c>
      <c r="F98" s="71">
        <v>0</v>
      </c>
      <c r="G98" s="71">
        <v>0</v>
      </c>
      <c r="H98" s="71">
        <v>0</v>
      </c>
      <c r="I98" s="72">
        <v>0</v>
      </c>
    </row>
    <row r="99" spans="1:9" ht="12.75">
      <c r="A99" s="1031" t="s">
        <v>977</v>
      </c>
      <c r="B99" s="71">
        <v>2500</v>
      </c>
      <c r="C99" s="71">
        <v>5672</v>
      </c>
      <c r="D99" s="71">
        <v>3537</v>
      </c>
      <c r="E99" s="71">
        <v>3537</v>
      </c>
      <c r="F99" s="71">
        <v>3537</v>
      </c>
      <c r="G99" s="71">
        <v>3537</v>
      </c>
      <c r="H99" s="71">
        <v>3537</v>
      </c>
      <c r="I99" s="72">
        <v>3537</v>
      </c>
    </row>
    <row r="100" spans="1:9" ht="12.75">
      <c r="A100" s="1032" t="s">
        <v>113</v>
      </c>
      <c r="B100" s="71">
        <v>0</v>
      </c>
      <c r="C100" s="71">
        <v>0</v>
      </c>
      <c r="D100" s="71">
        <v>0</v>
      </c>
      <c r="E100" s="71">
        <v>0</v>
      </c>
      <c r="F100" s="71">
        <v>0</v>
      </c>
      <c r="G100" s="71">
        <v>0</v>
      </c>
      <c r="H100" s="71">
        <v>0</v>
      </c>
      <c r="I100" s="72">
        <v>0</v>
      </c>
    </row>
    <row r="101" spans="1:9" ht="12.75">
      <c r="A101" s="1033" t="s">
        <v>956</v>
      </c>
      <c r="B101" s="71">
        <v>0</v>
      </c>
      <c r="C101" s="71">
        <v>0</v>
      </c>
      <c r="D101" s="71">
        <v>0</v>
      </c>
      <c r="E101" s="71">
        <v>0</v>
      </c>
      <c r="F101" s="71">
        <v>0</v>
      </c>
      <c r="G101" s="71">
        <v>0</v>
      </c>
      <c r="H101" s="71">
        <v>0</v>
      </c>
      <c r="I101" s="72">
        <v>0</v>
      </c>
    </row>
    <row r="102" spans="1:9" ht="12.75">
      <c r="A102" s="1033" t="s">
        <v>957</v>
      </c>
      <c r="B102" s="71">
        <v>0</v>
      </c>
      <c r="C102" s="71">
        <v>0</v>
      </c>
      <c r="D102" s="71">
        <v>0</v>
      </c>
      <c r="E102" s="71">
        <v>0</v>
      </c>
      <c r="F102" s="71">
        <v>0</v>
      </c>
      <c r="G102" s="71">
        <v>0</v>
      </c>
      <c r="H102" s="71">
        <v>0</v>
      </c>
      <c r="I102" s="72">
        <v>0</v>
      </c>
    </row>
    <row r="103" spans="1:9" ht="12.75">
      <c r="A103" s="1035" t="s">
        <v>955</v>
      </c>
      <c r="B103" s="71">
        <v>0</v>
      </c>
      <c r="C103" s="71">
        <v>0</v>
      </c>
      <c r="D103" s="71">
        <v>0</v>
      </c>
      <c r="E103" s="71">
        <v>0</v>
      </c>
      <c r="F103" s="71">
        <v>0</v>
      </c>
      <c r="G103" s="71">
        <v>0</v>
      </c>
      <c r="H103" s="71">
        <v>0</v>
      </c>
      <c r="I103" s="72">
        <v>0</v>
      </c>
    </row>
    <row r="104" spans="1:9" ht="12.75">
      <c r="A104" s="1032" t="s">
        <v>960</v>
      </c>
      <c r="B104" s="71">
        <v>2500</v>
      </c>
      <c r="C104" s="71">
        <v>5672</v>
      </c>
      <c r="D104" s="71">
        <v>3537</v>
      </c>
      <c r="E104" s="71">
        <v>3537</v>
      </c>
      <c r="F104" s="71">
        <v>3537</v>
      </c>
      <c r="G104" s="71">
        <v>3537</v>
      </c>
      <c r="H104" s="71">
        <v>3537</v>
      </c>
      <c r="I104" s="72">
        <v>3537</v>
      </c>
    </row>
    <row r="105" spans="1:9" ht="12.75">
      <c r="A105" s="1033" t="s">
        <v>956</v>
      </c>
      <c r="B105" s="71">
        <v>2500</v>
      </c>
      <c r="C105" s="71">
        <v>5672</v>
      </c>
      <c r="D105" s="71">
        <v>3537</v>
      </c>
      <c r="E105" s="71">
        <v>3537</v>
      </c>
      <c r="F105" s="71">
        <v>3537</v>
      </c>
      <c r="G105" s="71">
        <v>3537</v>
      </c>
      <c r="H105" s="71">
        <v>3537</v>
      </c>
      <c r="I105" s="72">
        <v>3537</v>
      </c>
    </row>
    <row r="106" spans="1:9" ht="12.75">
      <c r="A106" s="1033" t="s">
        <v>957</v>
      </c>
      <c r="B106" s="71">
        <v>0</v>
      </c>
      <c r="C106" s="71">
        <v>0</v>
      </c>
      <c r="D106" s="71">
        <v>0</v>
      </c>
      <c r="E106" s="71">
        <v>0</v>
      </c>
      <c r="F106" s="71">
        <v>0</v>
      </c>
      <c r="G106" s="71">
        <v>0</v>
      </c>
      <c r="H106" s="71">
        <v>0</v>
      </c>
      <c r="I106" s="72">
        <v>0</v>
      </c>
    </row>
    <row r="107" spans="1:9" ht="12.75">
      <c r="A107" s="1035" t="s">
        <v>955</v>
      </c>
      <c r="B107" s="71">
        <v>0</v>
      </c>
      <c r="C107" s="71">
        <v>0</v>
      </c>
      <c r="D107" s="71">
        <v>0</v>
      </c>
      <c r="E107" s="71">
        <v>0</v>
      </c>
      <c r="F107" s="71">
        <v>0</v>
      </c>
      <c r="G107" s="71">
        <v>0</v>
      </c>
      <c r="H107" s="71">
        <v>0</v>
      </c>
      <c r="I107" s="72">
        <v>0</v>
      </c>
    </row>
    <row r="108" spans="1:9" ht="12.75">
      <c r="A108" s="1030" t="s">
        <v>979</v>
      </c>
      <c r="B108" s="71">
        <v>138221</v>
      </c>
      <c r="C108" s="71">
        <v>137894</v>
      </c>
      <c r="D108" s="71">
        <v>142860</v>
      </c>
      <c r="E108" s="71">
        <v>148489</v>
      </c>
      <c r="F108" s="71">
        <v>151177</v>
      </c>
      <c r="G108" s="71">
        <v>154876</v>
      </c>
      <c r="H108" s="71">
        <v>158859</v>
      </c>
      <c r="I108" s="72">
        <v>162580</v>
      </c>
    </row>
    <row r="109" spans="1:9" ht="12.75">
      <c r="A109" s="1030" t="s">
        <v>980</v>
      </c>
      <c r="B109" s="71">
        <v>-27677</v>
      </c>
      <c r="C109" s="71">
        <v>-20635</v>
      </c>
      <c r="D109" s="71">
        <v>-22789</v>
      </c>
      <c r="E109" s="71">
        <v>-34143</v>
      </c>
      <c r="F109" s="71">
        <v>-33240</v>
      </c>
      <c r="G109" s="71">
        <v>-27808</v>
      </c>
      <c r="H109" s="71">
        <v>-33335</v>
      </c>
      <c r="I109" s="72">
        <v>-40567</v>
      </c>
    </row>
    <row r="110" spans="1:9" ht="12.75">
      <c r="A110" s="1031" t="s">
        <v>381</v>
      </c>
      <c r="B110" s="71">
        <v>1403845</v>
      </c>
      <c r="C110" s="71">
        <v>1456140</v>
      </c>
      <c r="D110" s="71">
        <v>1453283</v>
      </c>
      <c r="E110" s="71">
        <v>1465208</v>
      </c>
      <c r="F110" s="71">
        <v>1440846</v>
      </c>
      <c r="G110" s="71">
        <v>1411142</v>
      </c>
      <c r="H110" s="71">
        <v>1411076</v>
      </c>
      <c r="I110" s="72">
        <v>1380200</v>
      </c>
    </row>
    <row r="111" spans="1:9" ht="12.75">
      <c r="A111" s="1032" t="s">
        <v>956</v>
      </c>
      <c r="B111" s="71">
        <v>18414</v>
      </c>
      <c r="C111" s="71">
        <v>24907</v>
      </c>
      <c r="D111" s="71">
        <v>23285</v>
      </c>
      <c r="E111" s="71">
        <v>25981</v>
      </c>
      <c r="F111" s="71">
        <v>26754</v>
      </c>
      <c r="G111" s="71">
        <v>28998</v>
      </c>
      <c r="H111" s="71">
        <v>26043</v>
      </c>
      <c r="I111" s="72">
        <v>23567</v>
      </c>
    </row>
    <row r="112" spans="1:9" ht="12.75">
      <c r="A112" s="1032" t="s">
        <v>957</v>
      </c>
      <c r="B112" s="71">
        <v>1385431</v>
      </c>
      <c r="C112" s="71">
        <v>1431233</v>
      </c>
      <c r="D112" s="71">
        <v>1429998</v>
      </c>
      <c r="E112" s="71">
        <v>1439227</v>
      </c>
      <c r="F112" s="71">
        <v>1414092</v>
      </c>
      <c r="G112" s="71">
        <v>1382144</v>
      </c>
      <c r="H112" s="71">
        <v>1385033</v>
      </c>
      <c r="I112" s="72">
        <v>1356633</v>
      </c>
    </row>
    <row r="113" spans="1:9" ht="12.75">
      <c r="A113" s="1033" t="s">
        <v>955</v>
      </c>
      <c r="B113" s="71">
        <v>124</v>
      </c>
      <c r="C113" s="71">
        <v>127</v>
      </c>
      <c r="D113" s="71">
        <v>139</v>
      </c>
      <c r="E113" s="71">
        <v>137</v>
      </c>
      <c r="F113" s="71">
        <v>136</v>
      </c>
      <c r="G113" s="71">
        <v>137</v>
      </c>
      <c r="H113" s="71">
        <v>138</v>
      </c>
      <c r="I113" s="72">
        <v>138</v>
      </c>
    </row>
    <row r="114" spans="1:9" ht="12.75">
      <c r="A114" s="1031" t="s">
        <v>382</v>
      </c>
      <c r="B114" s="71">
        <v>1431522</v>
      </c>
      <c r="C114" s="71">
        <v>1476775</v>
      </c>
      <c r="D114" s="71">
        <v>1476072</v>
      </c>
      <c r="E114" s="71">
        <v>1499351</v>
      </c>
      <c r="F114" s="71">
        <v>1474086</v>
      </c>
      <c r="G114" s="71">
        <v>1438950</v>
      </c>
      <c r="H114" s="71">
        <v>1444411</v>
      </c>
      <c r="I114" s="72">
        <v>1420767</v>
      </c>
    </row>
    <row r="115" spans="1:9" ht="12.75">
      <c r="A115" s="1032" t="s">
        <v>956</v>
      </c>
      <c r="B115" s="71">
        <v>48799</v>
      </c>
      <c r="C115" s="71">
        <v>46585</v>
      </c>
      <c r="D115" s="71">
        <v>47598</v>
      </c>
      <c r="E115" s="71">
        <v>61612</v>
      </c>
      <c r="F115" s="71">
        <v>62154</v>
      </c>
      <c r="G115" s="71">
        <v>58521</v>
      </c>
      <c r="H115" s="71">
        <v>60854</v>
      </c>
      <c r="I115" s="72">
        <v>65069</v>
      </c>
    </row>
    <row r="116" spans="1:9" ht="12.75">
      <c r="A116" s="1032" t="s">
        <v>957</v>
      </c>
      <c r="B116" s="71">
        <v>1382723</v>
      </c>
      <c r="C116" s="71">
        <v>1430190</v>
      </c>
      <c r="D116" s="71">
        <v>1428474</v>
      </c>
      <c r="E116" s="71">
        <v>1437739</v>
      </c>
      <c r="F116" s="71">
        <v>1411932</v>
      </c>
      <c r="G116" s="71">
        <v>1380429</v>
      </c>
      <c r="H116" s="71">
        <v>1383557</v>
      </c>
      <c r="I116" s="72">
        <v>1355698</v>
      </c>
    </row>
    <row r="117" spans="1:9" ht="12.75">
      <c r="A117" s="1033" t="s">
        <v>955</v>
      </c>
      <c r="B117" s="71">
        <v>494</v>
      </c>
      <c r="C117" s="71">
        <v>1382</v>
      </c>
      <c r="D117" s="71">
        <v>830</v>
      </c>
      <c r="E117" s="71">
        <v>706</v>
      </c>
      <c r="F117" s="71">
        <v>89</v>
      </c>
      <c r="G117" s="71">
        <v>276</v>
      </c>
      <c r="H117" s="71">
        <v>455</v>
      </c>
      <c r="I117" s="72">
        <v>855</v>
      </c>
    </row>
    <row r="118" spans="1:9" ht="12.75">
      <c r="A118" s="1027" t="s">
        <v>526</v>
      </c>
      <c r="B118" s="65">
        <v>0</v>
      </c>
      <c r="C118" s="65">
        <v>0</v>
      </c>
      <c r="D118" s="65">
        <v>0</v>
      </c>
      <c r="E118" s="65">
        <v>0</v>
      </c>
      <c r="F118" s="65">
        <v>0</v>
      </c>
      <c r="G118" s="65">
        <v>0</v>
      </c>
      <c r="H118" s="65">
        <v>0</v>
      </c>
      <c r="I118" s="67">
        <v>0</v>
      </c>
    </row>
    <row r="119" spans="1:9" ht="12.75">
      <c r="A119" s="1029" t="s">
        <v>896</v>
      </c>
      <c r="B119" s="69">
        <v>9821678</v>
      </c>
      <c r="C119" s="69">
        <v>10504066</v>
      </c>
      <c r="D119" s="69">
        <v>10884435</v>
      </c>
      <c r="E119" s="69">
        <v>11318830</v>
      </c>
      <c r="F119" s="69">
        <v>11251584</v>
      </c>
      <c r="G119" s="69">
        <v>12077928</v>
      </c>
      <c r="H119" s="69">
        <v>12275575</v>
      </c>
      <c r="I119" s="70">
        <v>13211297</v>
      </c>
    </row>
    <row r="120" spans="1:9" ht="12.75">
      <c r="A120" s="1030" t="s">
        <v>383</v>
      </c>
      <c r="B120" s="71">
        <v>6661654</v>
      </c>
      <c r="C120" s="71">
        <v>7286405</v>
      </c>
      <c r="D120" s="71">
        <v>7836979</v>
      </c>
      <c r="E120" s="71">
        <v>8351131</v>
      </c>
      <c r="F120" s="71">
        <v>8346675</v>
      </c>
      <c r="G120" s="71">
        <v>9338889</v>
      </c>
      <c r="H120" s="71">
        <v>9544347</v>
      </c>
      <c r="I120" s="72">
        <v>10482113</v>
      </c>
    </row>
    <row r="121" spans="1:9" ht="12.75">
      <c r="A121" s="1031" t="s">
        <v>384</v>
      </c>
      <c r="B121" s="71">
        <v>4822835</v>
      </c>
      <c r="C121" s="71">
        <v>5221149</v>
      </c>
      <c r="D121" s="71">
        <v>5611490</v>
      </c>
      <c r="E121" s="71">
        <v>5867213</v>
      </c>
      <c r="F121" s="71">
        <v>5529113</v>
      </c>
      <c r="G121" s="71">
        <v>5977068</v>
      </c>
      <c r="H121" s="71">
        <v>6422655</v>
      </c>
      <c r="I121" s="72">
        <v>6888576</v>
      </c>
    </row>
    <row r="122" spans="1:9" ht="12.75">
      <c r="A122" s="1031" t="s">
        <v>385</v>
      </c>
      <c r="B122" s="71">
        <v>1838819</v>
      </c>
      <c r="C122" s="71">
        <v>2065256</v>
      </c>
      <c r="D122" s="71">
        <v>2225489</v>
      </c>
      <c r="E122" s="71">
        <v>2483918</v>
      </c>
      <c r="F122" s="71">
        <v>2817562</v>
      </c>
      <c r="G122" s="71">
        <v>3361821</v>
      </c>
      <c r="H122" s="71">
        <v>3121692</v>
      </c>
      <c r="I122" s="72">
        <v>3593537</v>
      </c>
    </row>
    <row r="123" spans="1:9" ht="12.75">
      <c r="A123" s="1032" t="s">
        <v>956</v>
      </c>
      <c r="B123" s="71">
        <v>1191212</v>
      </c>
      <c r="C123" s="71">
        <v>1248299</v>
      </c>
      <c r="D123" s="71">
        <v>1183496</v>
      </c>
      <c r="E123" s="71">
        <v>1455403</v>
      </c>
      <c r="F123" s="71">
        <v>1337858</v>
      </c>
      <c r="G123" s="71">
        <v>1153361</v>
      </c>
      <c r="H123" s="71">
        <v>1405887</v>
      </c>
      <c r="I123" s="72">
        <v>1540229</v>
      </c>
    </row>
    <row r="124" spans="1:9" ht="12.75">
      <c r="A124" s="1032" t="s">
        <v>957</v>
      </c>
      <c r="B124" s="71">
        <v>647607</v>
      </c>
      <c r="C124" s="71">
        <v>816957</v>
      </c>
      <c r="D124" s="71">
        <v>1041993</v>
      </c>
      <c r="E124" s="71">
        <v>1028515</v>
      </c>
      <c r="F124" s="71">
        <v>1479704</v>
      </c>
      <c r="G124" s="71">
        <v>2208460</v>
      </c>
      <c r="H124" s="71">
        <v>1715805</v>
      </c>
      <c r="I124" s="72">
        <v>2053308</v>
      </c>
    </row>
    <row r="125" spans="1:9" ht="12.75">
      <c r="A125" s="1033" t="s">
        <v>955</v>
      </c>
      <c r="B125" s="71">
        <v>294350</v>
      </c>
      <c r="C125" s="71">
        <v>812353</v>
      </c>
      <c r="D125" s="71">
        <v>1037370</v>
      </c>
      <c r="E125" s="71">
        <v>1023796</v>
      </c>
      <c r="F125" s="71">
        <v>1475104</v>
      </c>
      <c r="G125" s="71">
        <v>2204081</v>
      </c>
      <c r="H125" s="71">
        <v>1711407</v>
      </c>
      <c r="I125" s="72">
        <v>2049081</v>
      </c>
    </row>
    <row r="126" spans="1:9" ht="12.75">
      <c r="A126" s="1030" t="s">
        <v>386</v>
      </c>
      <c r="B126" s="71">
        <v>1464871</v>
      </c>
      <c r="C126" s="71">
        <v>1420262</v>
      </c>
      <c r="D126" s="71">
        <v>1153668</v>
      </c>
      <c r="E126" s="71">
        <v>982223</v>
      </c>
      <c r="F126" s="71">
        <v>844033</v>
      </c>
      <c r="G126" s="71">
        <v>817146</v>
      </c>
      <c r="H126" s="71">
        <v>728498</v>
      </c>
      <c r="I126" s="72">
        <v>632371</v>
      </c>
    </row>
    <row r="127" spans="1:9" ht="12.75">
      <c r="A127" s="1031" t="s">
        <v>995</v>
      </c>
      <c r="B127" s="71">
        <v>1464871</v>
      </c>
      <c r="C127" s="71">
        <v>1420262</v>
      </c>
      <c r="D127" s="71">
        <v>1153668</v>
      </c>
      <c r="E127" s="71">
        <v>982223</v>
      </c>
      <c r="F127" s="71">
        <v>844033</v>
      </c>
      <c r="G127" s="71">
        <v>817146</v>
      </c>
      <c r="H127" s="71">
        <v>728498</v>
      </c>
      <c r="I127" s="72">
        <v>632371</v>
      </c>
    </row>
    <row r="128" spans="1:9" ht="12.75">
      <c r="A128" s="1032" t="s">
        <v>987</v>
      </c>
      <c r="B128" s="71">
        <v>194971</v>
      </c>
      <c r="C128" s="71">
        <v>117841</v>
      </c>
      <c r="D128" s="71">
        <v>83130</v>
      </c>
      <c r="E128" s="71">
        <v>149173</v>
      </c>
      <c r="F128" s="71">
        <v>140651</v>
      </c>
      <c r="G128" s="71">
        <v>148985</v>
      </c>
      <c r="H128" s="71">
        <v>117258</v>
      </c>
      <c r="I128" s="72">
        <v>129236</v>
      </c>
    </row>
    <row r="129" spans="1:9" ht="12.75">
      <c r="A129" s="1033" t="s">
        <v>956</v>
      </c>
      <c r="B129" s="71">
        <v>157763</v>
      </c>
      <c r="C129" s="71">
        <v>66323</v>
      </c>
      <c r="D129" s="71">
        <v>32613</v>
      </c>
      <c r="E129" s="71">
        <v>94850</v>
      </c>
      <c r="F129" s="71">
        <v>123823</v>
      </c>
      <c r="G129" s="71">
        <v>122818</v>
      </c>
      <c r="H129" s="71">
        <v>66038</v>
      </c>
      <c r="I129" s="72">
        <v>80269</v>
      </c>
    </row>
    <row r="130" spans="1:9" ht="12.75">
      <c r="A130" s="1028" t="s">
        <v>379</v>
      </c>
      <c r="B130" s="71">
        <v>85718</v>
      </c>
      <c r="C130" s="71">
        <v>54766</v>
      </c>
      <c r="D130" s="71">
        <v>31905</v>
      </c>
      <c r="E130" s="71">
        <v>93557</v>
      </c>
      <c r="F130" s="71">
        <v>44434</v>
      </c>
      <c r="G130" s="71">
        <v>114841</v>
      </c>
      <c r="H130" s="71">
        <v>65899</v>
      </c>
      <c r="I130" s="72">
        <v>80061</v>
      </c>
    </row>
    <row r="131" spans="1:9" ht="12.75">
      <c r="A131" s="1028" t="s">
        <v>976</v>
      </c>
      <c r="B131" s="71">
        <v>350</v>
      </c>
      <c r="C131" s="71">
        <v>128</v>
      </c>
      <c r="D131" s="71">
        <v>19</v>
      </c>
      <c r="E131" s="71">
        <v>2</v>
      </c>
      <c r="F131" s="71">
        <v>16</v>
      </c>
      <c r="G131" s="71">
        <v>12</v>
      </c>
      <c r="H131" s="71">
        <v>9</v>
      </c>
      <c r="I131" s="72">
        <v>0</v>
      </c>
    </row>
    <row r="132" spans="1:9" ht="12.75">
      <c r="A132" s="1028" t="s">
        <v>977</v>
      </c>
      <c r="B132" s="71">
        <v>71695</v>
      </c>
      <c r="C132" s="71">
        <v>11429</v>
      </c>
      <c r="D132" s="71">
        <v>689</v>
      </c>
      <c r="E132" s="71">
        <v>1291</v>
      </c>
      <c r="F132" s="71">
        <v>79373</v>
      </c>
      <c r="G132" s="71">
        <v>7965</v>
      </c>
      <c r="H132" s="71">
        <v>130</v>
      </c>
      <c r="I132" s="72">
        <v>208</v>
      </c>
    </row>
    <row r="133" spans="1:9" ht="12.75">
      <c r="A133" s="1028" t="s">
        <v>978</v>
      </c>
      <c r="B133" s="71">
        <v>0</v>
      </c>
      <c r="C133" s="71">
        <v>0</v>
      </c>
      <c r="D133" s="71">
        <v>0</v>
      </c>
      <c r="E133" s="71">
        <v>0</v>
      </c>
      <c r="F133" s="71">
        <v>0</v>
      </c>
      <c r="G133" s="71">
        <v>0</v>
      </c>
      <c r="H133" s="71">
        <v>0</v>
      </c>
      <c r="I133" s="72">
        <v>0</v>
      </c>
    </row>
    <row r="134" spans="1:9" ht="12.75">
      <c r="A134" s="1033" t="s">
        <v>957</v>
      </c>
      <c r="B134" s="71">
        <v>37208</v>
      </c>
      <c r="C134" s="71">
        <v>51518</v>
      </c>
      <c r="D134" s="71">
        <v>50517</v>
      </c>
      <c r="E134" s="71">
        <v>54323</v>
      </c>
      <c r="F134" s="71">
        <v>16828</v>
      </c>
      <c r="G134" s="71">
        <v>26167</v>
      </c>
      <c r="H134" s="71">
        <v>51220</v>
      </c>
      <c r="I134" s="72">
        <v>48967</v>
      </c>
    </row>
    <row r="135" spans="1:9" ht="12.75">
      <c r="A135" s="1028" t="s">
        <v>379</v>
      </c>
      <c r="B135" s="71">
        <v>0</v>
      </c>
      <c r="C135" s="71">
        <v>0</v>
      </c>
      <c r="D135" s="71">
        <v>0</v>
      </c>
      <c r="E135" s="71">
        <v>0</v>
      </c>
      <c r="F135" s="71">
        <v>0</v>
      </c>
      <c r="G135" s="71">
        <v>0</v>
      </c>
      <c r="H135" s="71">
        <v>0</v>
      </c>
      <c r="I135" s="72">
        <v>0</v>
      </c>
    </row>
    <row r="136" spans="1:9" ht="12.75">
      <c r="A136" s="1028" t="s">
        <v>976</v>
      </c>
      <c r="B136" s="71">
        <v>36936</v>
      </c>
      <c r="C136" s="71">
        <v>50983</v>
      </c>
      <c r="D136" s="71">
        <v>50330</v>
      </c>
      <c r="E136" s="71">
        <v>54198</v>
      </c>
      <c r="F136" s="71">
        <v>16529</v>
      </c>
      <c r="G136" s="71">
        <v>25831</v>
      </c>
      <c r="H136" s="71">
        <v>47666</v>
      </c>
      <c r="I136" s="72">
        <v>48752</v>
      </c>
    </row>
    <row r="137" spans="1:9" ht="12.75">
      <c r="A137" s="1028" t="s">
        <v>977</v>
      </c>
      <c r="B137" s="71">
        <v>272</v>
      </c>
      <c r="C137" s="71">
        <v>535</v>
      </c>
      <c r="D137" s="71">
        <v>187</v>
      </c>
      <c r="E137" s="71">
        <v>125</v>
      </c>
      <c r="F137" s="71">
        <v>299</v>
      </c>
      <c r="G137" s="71">
        <v>336</v>
      </c>
      <c r="H137" s="71">
        <v>3554</v>
      </c>
      <c r="I137" s="72">
        <v>215</v>
      </c>
    </row>
    <row r="138" spans="1:9" ht="12.75">
      <c r="A138" s="1028" t="s">
        <v>978</v>
      </c>
      <c r="B138" s="71">
        <v>0</v>
      </c>
      <c r="C138" s="71">
        <v>0</v>
      </c>
      <c r="D138" s="71">
        <v>0</v>
      </c>
      <c r="E138" s="71">
        <v>0</v>
      </c>
      <c r="F138" s="71">
        <v>0</v>
      </c>
      <c r="G138" s="71">
        <v>0</v>
      </c>
      <c r="H138" s="71">
        <v>0</v>
      </c>
      <c r="I138" s="72">
        <v>0</v>
      </c>
    </row>
    <row r="139" spans="1:9" ht="12.75">
      <c r="A139" s="1035" t="s">
        <v>955</v>
      </c>
      <c r="B139" s="71">
        <v>37122</v>
      </c>
      <c r="C139" s="71">
        <v>51431</v>
      </c>
      <c r="D139" s="71">
        <v>50435</v>
      </c>
      <c r="E139" s="71">
        <v>54240</v>
      </c>
      <c r="F139" s="71">
        <v>16678</v>
      </c>
      <c r="G139" s="71">
        <v>26079</v>
      </c>
      <c r="H139" s="71">
        <v>47985</v>
      </c>
      <c r="I139" s="72">
        <v>48797</v>
      </c>
    </row>
    <row r="140" spans="1:9" ht="12.75">
      <c r="A140" s="1028" t="s">
        <v>379</v>
      </c>
      <c r="B140" s="71">
        <v>0</v>
      </c>
      <c r="C140" s="71">
        <v>0</v>
      </c>
      <c r="D140" s="71">
        <v>0</v>
      </c>
      <c r="E140" s="71">
        <v>0</v>
      </c>
      <c r="F140" s="71">
        <v>0</v>
      </c>
      <c r="G140" s="71">
        <v>0</v>
      </c>
      <c r="H140" s="71">
        <v>0</v>
      </c>
      <c r="I140" s="72">
        <v>0</v>
      </c>
    </row>
    <row r="141" spans="1:9" ht="12.75">
      <c r="A141" s="1028" t="s">
        <v>976</v>
      </c>
      <c r="B141" s="71">
        <v>36850</v>
      </c>
      <c r="C141" s="71">
        <v>50896</v>
      </c>
      <c r="D141" s="71">
        <v>50248</v>
      </c>
      <c r="E141" s="71">
        <v>54115</v>
      </c>
      <c r="F141" s="71">
        <v>16379</v>
      </c>
      <c r="G141" s="71">
        <v>25744</v>
      </c>
      <c r="H141" s="71">
        <v>47578</v>
      </c>
      <c r="I141" s="72">
        <v>48668</v>
      </c>
    </row>
    <row r="142" spans="1:9" ht="12.75">
      <c r="A142" s="1028" t="s">
        <v>977</v>
      </c>
      <c r="B142" s="71">
        <v>272</v>
      </c>
      <c r="C142" s="71">
        <v>535</v>
      </c>
      <c r="D142" s="71">
        <v>187</v>
      </c>
      <c r="E142" s="71">
        <v>125</v>
      </c>
      <c r="F142" s="71">
        <v>299</v>
      </c>
      <c r="G142" s="71">
        <v>335</v>
      </c>
      <c r="H142" s="71">
        <v>407</v>
      </c>
      <c r="I142" s="72">
        <v>129</v>
      </c>
    </row>
    <row r="143" spans="1:9" ht="12.75">
      <c r="A143" s="1028" t="s">
        <v>978</v>
      </c>
      <c r="B143" s="71">
        <v>0</v>
      </c>
      <c r="C143" s="71">
        <v>0</v>
      </c>
      <c r="D143" s="71">
        <v>0</v>
      </c>
      <c r="E143" s="71">
        <v>0</v>
      </c>
      <c r="F143" s="71">
        <v>0</v>
      </c>
      <c r="G143" s="71">
        <v>0</v>
      </c>
      <c r="H143" s="71">
        <v>0</v>
      </c>
      <c r="I143" s="72">
        <v>0</v>
      </c>
    </row>
    <row r="144" spans="1:9" ht="12.75">
      <c r="A144" s="1032" t="s">
        <v>990</v>
      </c>
      <c r="B144" s="71">
        <v>1269900</v>
      </c>
      <c r="C144" s="71">
        <v>1302421</v>
      </c>
      <c r="D144" s="71">
        <v>1070538</v>
      </c>
      <c r="E144" s="71">
        <v>833050</v>
      </c>
      <c r="F144" s="71">
        <v>703382</v>
      </c>
      <c r="G144" s="71">
        <v>668161</v>
      </c>
      <c r="H144" s="71">
        <v>611240</v>
      </c>
      <c r="I144" s="72">
        <v>503135</v>
      </c>
    </row>
    <row r="145" spans="1:9" ht="12.75">
      <c r="A145" s="1033" t="s">
        <v>956</v>
      </c>
      <c r="B145" s="71">
        <v>1158090</v>
      </c>
      <c r="C145" s="71">
        <v>1126396</v>
      </c>
      <c r="D145" s="71">
        <v>1015775</v>
      </c>
      <c r="E145" s="71">
        <v>791978</v>
      </c>
      <c r="F145" s="71">
        <v>676000</v>
      </c>
      <c r="G145" s="71">
        <v>631000</v>
      </c>
      <c r="H145" s="71">
        <v>576035</v>
      </c>
      <c r="I145" s="72">
        <v>459020</v>
      </c>
    </row>
    <row r="146" spans="1:9" ht="12.75">
      <c r="A146" s="1028" t="s">
        <v>379</v>
      </c>
      <c r="B146" s="71">
        <v>806355</v>
      </c>
      <c r="C146" s="71">
        <v>809771</v>
      </c>
      <c r="D146" s="71">
        <v>812755</v>
      </c>
      <c r="E146" s="71">
        <v>712978</v>
      </c>
      <c r="F146" s="71">
        <v>670000</v>
      </c>
      <c r="G146" s="71">
        <v>580000</v>
      </c>
      <c r="H146" s="71">
        <v>529000</v>
      </c>
      <c r="I146" s="72">
        <v>429000</v>
      </c>
    </row>
    <row r="147" spans="1:9" ht="12.75">
      <c r="A147" s="1028" t="s">
        <v>976</v>
      </c>
      <c r="B147" s="71">
        <v>339735</v>
      </c>
      <c r="C147" s="71">
        <v>297000</v>
      </c>
      <c r="D147" s="71">
        <v>149000</v>
      </c>
      <c r="E147" s="71">
        <v>34000</v>
      </c>
      <c r="F147" s="71">
        <v>4000</v>
      </c>
      <c r="G147" s="71">
        <v>4000</v>
      </c>
      <c r="H147" s="71">
        <v>4000</v>
      </c>
      <c r="I147" s="72">
        <v>0</v>
      </c>
    </row>
    <row r="148" spans="1:9" ht="12.75">
      <c r="A148" s="1028" t="s">
        <v>977</v>
      </c>
      <c r="B148" s="71">
        <v>12000</v>
      </c>
      <c r="C148" s="71">
        <v>19000</v>
      </c>
      <c r="D148" s="71">
        <v>54000</v>
      </c>
      <c r="E148" s="71">
        <v>45000</v>
      </c>
      <c r="F148" s="71">
        <v>2000</v>
      </c>
      <c r="G148" s="71">
        <v>47000</v>
      </c>
      <c r="H148" s="71">
        <v>43000</v>
      </c>
      <c r="I148" s="72">
        <v>30000</v>
      </c>
    </row>
    <row r="149" spans="1:9" ht="12.75">
      <c r="A149" s="1028" t="s">
        <v>978</v>
      </c>
      <c r="B149" s="71">
        <v>0</v>
      </c>
      <c r="C149" s="71">
        <v>625</v>
      </c>
      <c r="D149" s="71">
        <v>20</v>
      </c>
      <c r="E149" s="71">
        <v>0</v>
      </c>
      <c r="F149" s="71">
        <v>0</v>
      </c>
      <c r="G149" s="71">
        <v>0</v>
      </c>
      <c r="H149" s="71">
        <v>35</v>
      </c>
      <c r="I149" s="72">
        <v>20</v>
      </c>
    </row>
    <row r="150" spans="1:9" ht="12.75">
      <c r="A150" s="1033" t="s">
        <v>957</v>
      </c>
      <c r="B150" s="71">
        <v>111810</v>
      </c>
      <c r="C150" s="71">
        <v>176025</v>
      </c>
      <c r="D150" s="71">
        <v>54763</v>
      </c>
      <c r="E150" s="71">
        <v>41072</v>
      </c>
      <c r="F150" s="71">
        <v>27382</v>
      </c>
      <c r="G150" s="71">
        <v>37161</v>
      </c>
      <c r="H150" s="71">
        <v>35205</v>
      </c>
      <c r="I150" s="72">
        <v>44115</v>
      </c>
    </row>
    <row r="151" spans="1:9" ht="12.75">
      <c r="A151" s="1028" t="s">
        <v>379</v>
      </c>
      <c r="B151" s="71">
        <v>0</v>
      </c>
      <c r="C151" s="71">
        <v>0</v>
      </c>
      <c r="D151" s="71">
        <v>0</v>
      </c>
      <c r="E151" s="71">
        <v>0</v>
      </c>
      <c r="F151" s="71">
        <v>0</v>
      </c>
      <c r="G151" s="71">
        <v>0</v>
      </c>
      <c r="H151" s="71">
        <v>0</v>
      </c>
      <c r="I151" s="72">
        <v>0</v>
      </c>
    </row>
    <row r="152" spans="1:9" ht="12.75">
      <c r="A152" s="1028" t="s">
        <v>976</v>
      </c>
      <c r="B152" s="71">
        <v>97791</v>
      </c>
      <c r="C152" s="71">
        <v>162334</v>
      </c>
      <c r="D152" s="71">
        <v>35205</v>
      </c>
      <c r="E152" s="71">
        <v>33249</v>
      </c>
      <c r="F152" s="71">
        <v>23470</v>
      </c>
      <c r="G152" s="71">
        <v>23470</v>
      </c>
      <c r="H152" s="71">
        <v>21514</v>
      </c>
      <c r="I152" s="72">
        <v>21514</v>
      </c>
    </row>
    <row r="153" spans="1:9" ht="12.75">
      <c r="A153" s="1028" t="s">
        <v>977</v>
      </c>
      <c r="B153" s="71">
        <v>14019</v>
      </c>
      <c r="C153" s="71">
        <v>13691</v>
      </c>
      <c r="D153" s="71">
        <v>19558</v>
      </c>
      <c r="E153" s="71">
        <v>7823</v>
      </c>
      <c r="F153" s="71">
        <v>3912</v>
      </c>
      <c r="G153" s="71">
        <v>13691</v>
      </c>
      <c r="H153" s="71">
        <v>13691</v>
      </c>
      <c r="I153" s="72">
        <v>22601</v>
      </c>
    </row>
    <row r="154" spans="1:9" ht="12.75">
      <c r="A154" s="1028" t="s">
        <v>978</v>
      </c>
      <c r="B154" s="71">
        <v>0</v>
      </c>
      <c r="C154" s="71">
        <v>0</v>
      </c>
      <c r="D154" s="71">
        <v>0</v>
      </c>
      <c r="E154" s="71">
        <v>0</v>
      </c>
      <c r="F154" s="71">
        <v>0</v>
      </c>
      <c r="G154" s="71">
        <v>0</v>
      </c>
      <c r="H154" s="71">
        <v>0</v>
      </c>
      <c r="I154" s="72">
        <v>0</v>
      </c>
    </row>
    <row r="155" spans="1:9" ht="12.75">
      <c r="A155" s="1035" t="s">
        <v>955</v>
      </c>
      <c r="B155" s="71">
        <v>111741</v>
      </c>
      <c r="C155" s="71">
        <v>176025</v>
      </c>
      <c r="D155" s="71">
        <v>54763</v>
      </c>
      <c r="E155" s="71">
        <v>41072</v>
      </c>
      <c r="F155" s="71">
        <v>27382</v>
      </c>
      <c r="G155" s="71">
        <v>37161</v>
      </c>
      <c r="H155" s="71">
        <v>35205</v>
      </c>
      <c r="I155" s="72">
        <v>35205</v>
      </c>
    </row>
    <row r="156" spans="1:9" ht="12.75">
      <c r="A156" s="1028" t="s">
        <v>379</v>
      </c>
      <c r="B156" s="71">
        <v>0</v>
      </c>
      <c r="C156" s="71">
        <v>0</v>
      </c>
      <c r="D156" s="71">
        <v>0</v>
      </c>
      <c r="E156" s="71">
        <v>0</v>
      </c>
      <c r="F156" s="71">
        <v>0</v>
      </c>
      <c r="G156" s="71">
        <v>0</v>
      </c>
      <c r="H156" s="71">
        <v>0</v>
      </c>
      <c r="I156" s="72">
        <v>0</v>
      </c>
    </row>
    <row r="157" spans="1:9" ht="12.75">
      <c r="A157" s="1028" t="s">
        <v>976</v>
      </c>
      <c r="B157" s="71">
        <v>97791</v>
      </c>
      <c r="C157" s="71">
        <v>162334</v>
      </c>
      <c r="D157" s="71">
        <v>35205</v>
      </c>
      <c r="E157" s="71">
        <v>33249</v>
      </c>
      <c r="F157" s="71">
        <v>23470</v>
      </c>
      <c r="G157" s="71">
        <v>23470</v>
      </c>
      <c r="H157" s="71">
        <v>21514</v>
      </c>
      <c r="I157" s="72">
        <v>21514</v>
      </c>
    </row>
    <row r="158" spans="1:9" ht="12.75">
      <c r="A158" s="1028" t="s">
        <v>977</v>
      </c>
      <c r="B158" s="71">
        <v>13950</v>
      </c>
      <c r="C158" s="71">
        <v>13691</v>
      </c>
      <c r="D158" s="71">
        <v>19558</v>
      </c>
      <c r="E158" s="71">
        <v>7823</v>
      </c>
      <c r="F158" s="71">
        <v>3912</v>
      </c>
      <c r="G158" s="71">
        <v>13691</v>
      </c>
      <c r="H158" s="71">
        <v>13691</v>
      </c>
      <c r="I158" s="72">
        <v>13691</v>
      </c>
    </row>
    <row r="159" spans="1:9" ht="12.75">
      <c r="A159" s="1028" t="s">
        <v>978</v>
      </c>
      <c r="B159" s="71">
        <v>0</v>
      </c>
      <c r="C159" s="71">
        <v>0</v>
      </c>
      <c r="D159" s="71">
        <v>0</v>
      </c>
      <c r="E159" s="71">
        <v>0</v>
      </c>
      <c r="F159" s="71">
        <v>0</v>
      </c>
      <c r="G159" s="71">
        <v>0</v>
      </c>
      <c r="H159" s="71">
        <v>0</v>
      </c>
      <c r="I159" s="72">
        <v>0</v>
      </c>
    </row>
    <row r="160" spans="1:9" ht="12.75">
      <c r="A160" s="1032" t="s">
        <v>991</v>
      </c>
      <c r="B160" s="71">
        <v>0</v>
      </c>
      <c r="C160" s="71">
        <v>0</v>
      </c>
      <c r="D160" s="71">
        <v>0</v>
      </c>
      <c r="E160" s="71">
        <v>0</v>
      </c>
      <c r="F160" s="71">
        <v>0</v>
      </c>
      <c r="G160" s="71">
        <v>0</v>
      </c>
      <c r="H160" s="71">
        <v>0</v>
      </c>
      <c r="I160" s="72">
        <v>0</v>
      </c>
    </row>
    <row r="161" spans="1:9" ht="12.75">
      <c r="A161" s="1033" t="s">
        <v>956</v>
      </c>
      <c r="B161" s="71">
        <v>0</v>
      </c>
      <c r="C161" s="71">
        <v>0</v>
      </c>
      <c r="D161" s="71">
        <v>0</v>
      </c>
      <c r="E161" s="71">
        <v>0</v>
      </c>
      <c r="F161" s="71">
        <v>0</v>
      </c>
      <c r="G161" s="71">
        <v>0</v>
      </c>
      <c r="H161" s="71">
        <v>0</v>
      </c>
      <c r="I161" s="72">
        <v>0</v>
      </c>
    </row>
    <row r="162" spans="1:9" ht="12.75">
      <c r="A162" s="1028" t="s">
        <v>379</v>
      </c>
      <c r="B162" s="71">
        <v>0</v>
      </c>
      <c r="C162" s="71">
        <v>0</v>
      </c>
      <c r="D162" s="71">
        <v>0</v>
      </c>
      <c r="E162" s="71">
        <v>0</v>
      </c>
      <c r="F162" s="71">
        <v>0</v>
      </c>
      <c r="G162" s="71">
        <v>0</v>
      </c>
      <c r="H162" s="71">
        <v>0</v>
      </c>
      <c r="I162" s="72">
        <v>0</v>
      </c>
    </row>
    <row r="163" spans="1:9" ht="12.75">
      <c r="A163" s="1028" t="s">
        <v>976</v>
      </c>
      <c r="B163" s="71">
        <v>0</v>
      </c>
      <c r="C163" s="71">
        <v>0</v>
      </c>
      <c r="D163" s="71">
        <v>0</v>
      </c>
      <c r="E163" s="71">
        <v>0</v>
      </c>
      <c r="F163" s="71">
        <v>0</v>
      </c>
      <c r="G163" s="71">
        <v>0</v>
      </c>
      <c r="H163" s="71">
        <v>0</v>
      </c>
      <c r="I163" s="72">
        <v>0</v>
      </c>
    </row>
    <row r="164" spans="1:9" ht="12.75">
      <c r="A164" s="1028" t="s">
        <v>977</v>
      </c>
      <c r="B164" s="71">
        <v>0</v>
      </c>
      <c r="C164" s="71">
        <v>0</v>
      </c>
      <c r="D164" s="71">
        <v>0</v>
      </c>
      <c r="E164" s="71">
        <v>0</v>
      </c>
      <c r="F164" s="71">
        <v>0</v>
      </c>
      <c r="G164" s="71">
        <v>0</v>
      </c>
      <c r="H164" s="71">
        <v>0</v>
      </c>
      <c r="I164" s="72">
        <v>0</v>
      </c>
    </row>
    <row r="165" spans="1:9" ht="12.75">
      <c r="A165" s="1028" t="s">
        <v>978</v>
      </c>
      <c r="B165" s="71">
        <v>0</v>
      </c>
      <c r="C165" s="71">
        <v>0</v>
      </c>
      <c r="D165" s="71">
        <v>0</v>
      </c>
      <c r="E165" s="71">
        <v>0</v>
      </c>
      <c r="F165" s="71">
        <v>0</v>
      </c>
      <c r="G165" s="71">
        <v>0</v>
      </c>
      <c r="H165" s="71">
        <v>0</v>
      </c>
      <c r="I165" s="72">
        <v>0</v>
      </c>
    </row>
    <row r="166" spans="1:9" ht="12.75">
      <c r="A166" s="1033" t="s">
        <v>957</v>
      </c>
      <c r="B166" s="71">
        <v>0</v>
      </c>
      <c r="C166" s="71">
        <v>0</v>
      </c>
      <c r="D166" s="71">
        <v>0</v>
      </c>
      <c r="E166" s="71">
        <v>0</v>
      </c>
      <c r="F166" s="71">
        <v>0</v>
      </c>
      <c r="G166" s="71">
        <v>0</v>
      </c>
      <c r="H166" s="71">
        <v>0</v>
      </c>
      <c r="I166" s="72">
        <v>0</v>
      </c>
    </row>
    <row r="167" spans="1:9" ht="12.75">
      <c r="A167" s="1028" t="s">
        <v>379</v>
      </c>
      <c r="B167" s="71">
        <v>0</v>
      </c>
      <c r="C167" s="71">
        <v>0</v>
      </c>
      <c r="D167" s="71">
        <v>0</v>
      </c>
      <c r="E167" s="71">
        <v>0</v>
      </c>
      <c r="F167" s="71">
        <v>0</v>
      </c>
      <c r="G167" s="71">
        <v>0</v>
      </c>
      <c r="H167" s="71">
        <v>0</v>
      </c>
      <c r="I167" s="72">
        <v>0</v>
      </c>
    </row>
    <row r="168" spans="1:9" ht="12.75">
      <c r="A168" s="1028" t="s">
        <v>976</v>
      </c>
      <c r="B168" s="71">
        <v>0</v>
      </c>
      <c r="C168" s="71">
        <v>0</v>
      </c>
      <c r="D168" s="71">
        <v>0</v>
      </c>
      <c r="E168" s="71">
        <v>0</v>
      </c>
      <c r="F168" s="71">
        <v>0</v>
      </c>
      <c r="G168" s="71">
        <v>0</v>
      </c>
      <c r="H168" s="71">
        <v>0</v>
      </c>
      <c r="I168" s="72">
        <v>0</v>
      </c>
    </row>
    <row r="169" spans="1:9" ht="12.75">
      <c r="A169" s="1028" t="s">
        <v>977</v>
      </c>
      <c r="B169" s="71">
        <v>0</v>
      </c>
      <c r="C169" s="71">
        <v>0</v>
      </c>
      <c r="D169" s="71">
        <v>0</v>
      </c>
      <c r="E169" s="71">
        <v>0</v>
      </c>
      <c r="F169" s="71">
        <v>0</v>
      </c>
      <c r="G169" s="71">
        <v>0</v>
      </c>
      <c r="H169" s="71">
        <v>0</v>
      </c>
      <c r="I169" s="72">
        <v>0</v>
      </c>
    </row>
    <row r="170" spans="1:9" ht="12.75">
      <c r="A170" s="1028" t="s">
        <v>978</v>
      </c>
      <c r="B170" s="71">
        <v>0</v>
      </c>
      <c r="C170" s="71">
        <v>0</v>
      </c>
      <c r="D170" s="71">
        <v>0</v>
      </c>
      <c r="E170" s="71">
        <v>0</v>
      </c>
      <c r="F170" s="71">
        <v>0</v>
      </c>
      <c r="G170" s="71">
        <v>0</v>
      </c>
      <c r="H170" s="71">
        <v>0</v>
      </c>
      <c r="I170" s="72">
        <v>0</v>
      </c>
    </row>
    <row r="171" spans="1:9" ht="12.75">
      <c r="A171" s="1035" t="s">
        <v>955</v>
      </c>
      <c r="B171" s="71">
        <v>0</v>
      </c>
      <c r="C171" s="71">
        <v>0</v>
      </c>
      <c r="D171" s="71">
        <v>0</v>
      </c>
      <c r="E171" s="71">
        <v>0</v>
      </c>
      <c r="F171" s="71">
        <v>0</v>
      </c>
      <c r="G171" s="71">
        <v>0</v>
      </c>
      <c r="H171" s="71">
        <v>0</v>
      </c>
      <c r="I171" s="72">
        <v>0</v>
      </c>
    </row>
    <row r="172" spans="1:9" ht="12.75">
      <c r="A172" s="1028" t="s">
        <v>379</v>
      </c>
      <c r="B172" s="71">
        <v>0</v>
      </c>
      <c r="C172" s="71">
        <v>0</v>
      </c>
      <c r="D172" s="71">
        <v>0</v>
      </c>
      <c r="E172" s="71">
        <v>0</v>
      </c>
      <c r="F172" s="71">
        <v>0</v>
      </c>
      <c r="G172" s="71">
        <v>0</v>
      </c>
      <c r="H172" s="71">
        <v>0</v>
      </c>
      <c r="I172" s="72">
        <v>0</v>
      </c>
    </row>
    <row r="173" spans="1:9" ht="12.75">
      <c r="A173" s="1028" t="s">
        <v>976</v>
      </c>
      <c r="B173" s="71">
        <v>0</v>
      </c>
      <c r="C173" s="71">
        <v>0</v>
      </c>
      <c r="D173" s="71">
        <v>0</v>
      </c>
      <c r="E173" s="71">
        <v>0</v>
      </c>
      <c r="F173" s="71">
        <v>0</v>
      </c>
      <c r="G173" s="71">
        <v>0</v>
      </c>
      <c r="H173" s="71">
        <v>0</v>
      </c>
      <c r="I173" s="72">
        <v>0</v>
      </c>
    </row>
    <row r="174" spans="1:9" ht="12.75">
      <c r="A174" s="1028" t="s">
        <v>977</v>
      </c>
      <c r="B174" s="71">
        <v>0</v>
      </c>
      <c r="C174" s="71">
        <v>0</v>
      </c>
      <c r="D174" s="71">
        <v>0</v>
      </c>
      <c r="E174" s="71">
        <v>0</v>
      </c>
      <c r="F174" s="71">
        <v>0</v>
      </c>
      <c r="G174" s="71">
        <v>0</v>
      </c>
      <c r="H174" s="71">
        <v>0</v>
      </c>
      <c r="I174" s="72">
        <v>0</v>
      </c>
    </row>
    <row r="175" spans="1:9" ht="12.75">
      <c r="A175" s="1028" t="s">
        <v>978</v>
      </c>
      <c r="B175" s="71">
        <v>0</v>
      </c>
      <c r="C175" s="71">
        <v>0</v>
      </c>
      <c r="D175" s="71">
        <v>0</v>
      </c>
      <c r="E175" s="71">
        <v>0</v>
      </c>
      <c r="F175" s="71">
        <v>0</v>
      </c>
      <c r="G175" s="71">
        <v>0</v>
      </c>
      <c r="H175" s="71">
        <v>0</v>
      </c>
      <c r="I175" s="72">
        <v>0</v>
      </c>
    </row>
    <row r="176" spans="1:9" ht="25.5">
      <c r="A176" s="1030" t="s">
        <v>994</v>
      </c>
      <c r="B176" s="71">
        <v>1695153</v>
      </c>
      <c r="C176" s="71">
        <v>1797399</v>
      </c>
      <c r="D176" s="71">
        <v>1893788</v>
      </c>
      <c r="E176" s="71">
        <v>1985476</v>
      </c>
      <c r="F176" s="71">
        <v>2060876</v>
      </c>
      <c r="G176" s="71">
        <v>1921893</v>
      </c>
      <c r="H176" s="71">
        <v>2002730</v>
      </c>
      <c r="I176" s="72">
        <v>2096813</v>
      </c>
    </row>
    <row r="177" spans="1:9" ht="12.75">
      <c r="A177" s="1031" t="s">
        <v>995</v>
      </c>
      <c r="B177" s="71">
        <v>0</v>
      </c>
      <c r="C177" s="71">
        <v>0</v>
      </c>
      <c r="D177" s="71">
        <v>0</v>
      </c>
      <c r="E177" s="71">
        <v>0</v>
      </c>
      <c r="F177" s="71">
        <v>0</v>
      </c>
      <c r="G177" s="71">
        <v>0</v>
      </c>
      <c r="H177" s="71">
        <v>0</v>
      </c>
      <c r="I177" s="72">
        <v>0</v>
      </c>
    </row>
    <row r="178" spans="1:9" ht="12.75">
      <c r="A178" s="1032" t="s">
        <v>996</v>
      </c>
      <c r="B178" s="71">
        <v>0</v>
      </c>
      <c r="C178" s="71">
        <v>0</v>
      </c>
      <c r="D178" s="71">
        <v>0</v>
      </c>
      <c r="E178" s="71">
        <v>0</v>
      </c>
      <c r="F178" s="71">
        <v>0</v>
      </c>
      <c r="G178" s="71">
        <v>0</v>
      </c>
      <c r="H178" s="71">
        <v>0</v>
      </c>
      <c r="I178" s="72">
        <v>0</v>
      </c>
    </row>
    <row r="179" spans="1:9" ht="12.75">
      <c r="A179" s="1033" t="s">
        <v>956</v>
      </c>
      <c r="B179" s="71">
        <v>0</v>
      </c>
      <c r="C179" s="71">
        <v>0</v>
      </c>
      <c r="D179" s="71">
        <v>0</v>
      </c>
      <c r="E179" s="71">
        <v>0</v>
      </c>
      <c r="F179" s="71">
        <v>0</v>
      </c>
      <c r="G179" s="71">
        <v>0</v>
      </c>
      <c r="H179" s="71">
        <v>0</v>
      </c>
      <c r="I179" s="72">
        <v>0</v>
      </c>
    </row>
    <row r="180" spans="1:9" ht="12.75">
      <c r="A180" s="1028" t="s">
        <v>379</v>
      </c>
      <c r="B180" s="71">
        <v>0</v>
      </c>
      <c r="C180" s="71">
        <v>0</v>
      </c>
      <c r="D180" s="71">
        <v>0</v>
      </c>
      <c r="E180" s="71">
        <v>0</v>
      </c>
      <c r="F180" s="71">
        <v>0</v>
      </c>
      <c r="G180" s="71">
        <v>0</v>
      </c>
      <c r="H180" s="71">
        <v>0</v>
      </c>
      <c r="I180" s="72">
        <v>0</v>
      </c>
    </row>
    <row r="181" spans="1:9" ht="12.75">
      <c r="A181" s="1028" t="s">
        <v>976</v>
      </c>
      <c r="B181" s="71">
        <v>0</v>
      </c>
      <c r="C181" s="71">
        <v>0</v>
      </c>
      <c r="D181" s="71">
        <v>0</v>
      </c>
      <c r="E181" s="71">
        <v>0</v>
      </c>
      <c r="F181" s="71">
        <v>0</v>
      </c>
      <c r="G181" s="71">
        <v>0</v>
      </c>
      <c r="H181" s="71">
        <v>0</v>
      </c>
      <c r="I181" s="72">
        <v>0</v>
      </c>
    </row>
    <row r="182" spans="1:9" ht="12.75">
      <c r="A182" s="1028" t="s">
        <v>977</v>
      </c>
      <c r="B182" s="71">
        <v>0</v>
      </c>
      <c r="C182" s="71">
        <v>0</v>
      </c>
      <c r="D182" s="71">
        <v>0</v>
      </c>
      <c r="E182" s="71">
        <v>0</v>
      </c>
      <c r="F182" s="71">
        <v>0</v>
      </c>
      <c r="G182" s="71">
        <v>0</v>
      </c>
      <c r="H182" s="71">
        <v>0</v>
      </c>
      <c r="I182" s="72">
        <v>0</v>
      </c>
    </row>
    <row r="183" spans="1:9" ht="12.75">
      <c r="A183" s="1028" t="s">
        <v>978</v>
      </c>
      <c r="B183" s="71">
        <v>0</v>
      </c>
      <c r="C183" s="71">
        <v>0</v>
      </c>
      <c r="D183" s="71">
        <v>0</v>
      </c>
      <c r="E183" s="71">
        <v>0</v>
      </c>
      <c r="F183" s="71">
        <v>0</v>
      </c>
      <c r="G183" s="71">
        <v>0</v>
      </c>
      <c r="H183" s="71">
        <v>0</v>
      </c>
      <c r="I183" s="72">
        <v>0</v>
      </c>
    </row>
    <row r="184" spans="1:9" ht="12.75">
      <c r="A184" s="1033" t="s">
        <v>957</v>
      </c>
      <c r="B184" s="71">
        <v>0</v>
      </c>
      <c r="C184" s="71">
        <v>0</v>
      </c>
      <c r="D184" s="71">
        <v>0</v>
      </c>
      <c r="E184" s="71">
        <v>0</v>
      </c>
      <c r="F184" s="71">
        <v>0</v>
      </c>
      <c r="G184" s="71">
        <v>0</v>
      </c>
      <c r="H184" s="71">
        <v>0</v>
      </c>
      <c r="I184" s="72">
        <v>0</v>
      </c>
    </row>
    <row r="185" spans="1:9" ht="12.75">
      <c r="A185" s="1028" t="s">
        <v>379</v>
      </c>
      <c r="B185" s="71">
        <v>0</v>
      </c>
      <c r="C185" s="71">
        <v>0</v>
      </c>
      <c r="D185" s="71">
        <v>0</v>
      </c>
      <c r="E185" s="71">
        <v>0</v>
      </c>
      <c r="F185" s="71">
        <v>0</v>
      </c>
      <c r="G185" s="71">
        <v>0</v>
      </c>
      <c r="H185" s="71">
        <v>0</v>
      </c>
      <c r="I185" s="72">
        <v>0</v>
      </c>
    </row>
    <row r="186" spans="1:9" ht="12.75">
      <c r="A186" s="1028" t="s">
        <v>976</v>
      </c>
      <c r="B186" s="71">
        <v>0</v>
      </c>
      <c r="C186" s="71">
        <v>0</v>
      </c>
      <c r="D186" s="71">
        <v>0</v>
      </c>
      <c r="E186" s="71">
        <v>0</v>
      </c>
      <c r="F186" s="71">
        <v>0</v>
      </c>
      <c r="G186" s="71">
        <v>0</v>
      </c>
      <c r="H186" s="71">
        <v>0</v>
      </c>
      <c r="I186" s="72">
        <v>0</v>
      </c>
    </row>
    <row r="187" spans="1:9" ht="12.75">
      <c r="A187" s="1028" t="s">
        <v>977</v>
      </c>
      <c r="B187" s="71">
        <v>0</v>
      </c>
      <c r="C187" s="71">
        <v>0</v>
      </c>
      <c r="D187" s="71">
        <v>0</v>
      </c>
      <c r="E187" s="71">
        <v>0</v>
      </c>
      <c r="F187" s="71">
        <v>0</v>
      </c>
      <c r="G187" s="71">
        <v>0</v>
      </c>
      <c r="H187" s="71">
        <v>0</v>
      </c>
      <c r="I187" s="72">
        <v>0</v>
      </c>
    </row>
    <row r="188" spans="1:9" ht="12.75">
      <c r="A188" s="1028" t="s">
        <v>978</v>
      </c>
      <c r="B188" s="71">
        <v>0</v>
      </c>
      <c r="C188" s="71">
        <v>0</v>
      </c>
      <c r="D188" s="71">
        <v>0</v>
      </c>
      <c r="E188" s="71">
        <v>0</v>
      </c>
      <c r="F188" s="71">
        <v>0</v>
      </c>
      <c r="G188" s="71">
        <v>0</v>
      </c>
      <c r="H188" s="71">
        <v>0</v>
      </c>
      <c r="I188" s="72">
        <v>0</v>
      </c>
    </row>
    <row r="189" spans="1:9" ht="12.75">
      <c r="A189" s="1035" t="s">
        <v>955</v>
      </c>
      <c r="B189" s="71">
        <v>0</v>
      </c>
      <c r="C189" s="71">
        <v>0</v>
      </c>
      <c r="D189" s="71">
        <v>0</v>
      </c>
      <c r="E189" s="71">
        <v>0</v>
      </c>
      <c r="F189" s="71">
        <v>0</v>
      </c>
      <c r="G189" s="71">
        <v>0</v>
      </c>
      <c r="H189" s="71">
        <v>0</v>
      </c>
      <c r="I189" s="72">
        <v>0</v>
      </c>
    </row>
    <row r="190" spans="1:9" ht="12.75">
      <c r="A190" s="1028" t="s">
        <v>379</v>
      </c>
      <c r="B190" s="71">
        <v>0</v>
      </c>
      <c r="C190" s="71">
        <v>0</v>
      </c>
      <c r="D190" s="71">
        <v>0</v>
      </c>
      <c r="E190" s="71">
        <v>0</v>
      </c>
      <c r="F190" s="71">
        <v>0</v>
      </c>
      <c r="G190" s="71">
        <v>0</v>
      </c>
      <c r="H190" s="71">
        <v>0</v>
      </c>
      <c r="I190" s="72">
        <v>0</v>
      </c>
    </row>
    <row r="191" spans="1:9" ht="12.75">
      <c r="A191" s="1028" t="s">
        <v>976</v>
      </c>
      <c r="B191" s="71">
        <v>0</v>
      </c>
      <c r="C191" s="71">
        <v>0</v>
      </c>
      <c r="D191" s="71">
        <v>0</v>
      </c>
      <c r="E191" s="71">
        <v>0</v>
      </c>
      <c r="F191" s="71">
        <v>0</v>
      </c>
      <c r="G191" s="71">
        <v>0</v>
      </c>
      <c r="H191" s="71">
        <v>0</v>
      </c>
      <c r="I191" s="72">
        <v>0</v>
      </c>
    </row>
    <row r="192" spans="1:9" ht="12.75">
      <c r="A192" s="1028" t="s">
        <v>977</v>
      </c>
      <c r="B192" s="71">
        <v>0</v>
      </c>
      <c r="C192" s="71">
        <v>0</v>
      </c>
      <c r="D192" s="71">
        <v>0</v>
      </c>
      <c r="E192" s="71">
        <v>0</v>
      </c>
      <c r="F192" s="71">
        <v>0</v>
      </c>
      <c r="G192" s="71">
        <v>0</v>
      </c>
      <c r="H192" s="71">
        <v>0</v>
      </c>
      <c r="I192" s="72">
        <v>0</v>
      </c>
    </row>
    <row r="193" spans="1:9" ht="12.75">
      <c r="A193" s="1028" t="s">
        <v>978</v>
      </c>
      <c r="B193" s="71">
        <v>0</v>
      </c>
      <c r="C193" s="71">
        <v>0</v>
      </c>
      <c r="D193" s="71">
        <v>0</v>
      </c>
      <c r="E193" s="71">
        <v>0</v>
      </c>
      <c r="F193" s="71">
        <v>0</v>
      </c>
      <c r="G193" s="71">
        <v>0</v>
      </c>
      <c r="H193" s="71">
        <v>0</v>
      </c>
      <c r="I193" s="72">
        <v>0</v>
      </c>
    </row>
    <row r="194" spans="1:9" ht="12.75">
      <c r="A194" s="1032" t="s">
        <v>997</v>
      </c>
      <c r="B194" s="71">
        <v>0</v>
      </c>
      <c r="C194" s="71">
        <v>0</v>
      </c>
      <c r="D194" s="71">
        <v>0</v>
      </c>
      <c r="E194" s="71">
        <v>0</v>
      </c>
      <c r="F194" s="71">
        <v>0</v>
      </c>
      <c r="G194" s="71">
        <v>0</v>
      </c>
      <c r="H194" s="71">
        <v>0</v>
      </c>
      <c r="I194" s="72">
        <v>0</v>
      </c>
    </row>
    <row r="195" spans="1:9" ht="12.75">
      <c r="A195" s="1033" t="s">
        <v>956</v>
      </c>
      <c r="B195" s="71">
        <v>0</v>
      </c>
      <c r="C195" s="71">
        <v>0</v>
      </c>
      <c r="D195" s="71">
        <v>0</v>
      </c>
      <c r="E195" s="71">
        <v>0</v>
      </c>
      <c r="F195" s="71">
        <v>0</v>
      </c>
      <c r="G195" s="71">
        <v>0</v>
      </c>
      <c r="H195" s="71">
        <v>0</v>
      </c>
      <c r="I195" s="72">
        <v>0</v>
      </c>
    </row>
    <row r="196" spans="1:9" ht="12.75">
      <c r="A196" s="1028" t="s">
        <v>379</v>
      </c>
      <c r="B196" s="71">
        <v>0</v>
      </c>
      <c r="C196" s="71">
        <v>0</v>
      </c>
      <c r="D196" s="71">
        <v>0</v>
      </c>
      <c r="E196" s="71">
        <v>0</v>
      </c>
      <c r="F196" s="71">
        <v>0</v>
      </c>
      <c r="G196" s="71">
        <v>0</v>
      </c>
      <c r="H196" s="71">
        <v>0</v>
      </c>
      <c r="I196" s="72">
        <v>0</v>
      </c>
    </row>
    <row r="197" spans="1:9" ht="12.75">
      <c r="A197" s="1028" t="s">
        <v>976</v>
      </c>
      <c r="B197" s="71">
        <v>0</v>
      </c>
      <c r="C197" s="71">
        <v>0</v>
      </c>
      <c r="D197" s="71">
        <v>0</v>
      </c>
      <c r="E197" s="71">
        <v>0</v>
      </c>
      <c r="F197" s="71">
        <v>0</v>
      </c>
      <c r="G197" s="71">
        <v>0</v>
      </c>
      <c r="H197" s="71">
        <v>0</v>
      </c>
      <c r="I197" s="72">
        <v>0</v>
      </c>
    </row>
    <row r="198" spans="1:9" ht="12.75">
      <c r="A198" s="1028" t="s">
        <v>977</v>
      </c>
      <c r="B198" s="71">
        <v>0</v>
      </c>
      <c r="C198" s="71">
        <v>0</v>
      </c>
      <c r="D198" s="71">
        <v>0</v>
      </c>
      <c r="E198" s="71">
        <v>0</v>
      </c>
      <c r="F198" s="71">
        <v>0</v>
      </c>
      <c r="G198" s="71">
        <v>0</v>
      </c>
      <c r="H198" s="71">
        <v>0</v>
      </c>
      <c r="I198" s="72">
        <v>0</v>
      </c>
    </row>
    <row r="199" spans="1:9" ht="12.75">
      <c r="A199" s="1028" t="s">
        <v>978</v>
      </c>
      <c r="B199" s="71">
        <v>0</v>
      </c>
      <c r="C199" s="71">
        <v>0</v>
      </c>
      <c r="D199" s="71">
        <v>0</v>
      </c>
      <c r="E199" s="71">
        <v>0</v>
      </c>
      <c r="F199" s="71">
        <v>0</v>
      </c>
      <c r="G199" s="71">
        <v>0</v>
      </c>
      <c r="H199" s="71">
        <v>0</v>
      </c>
      <c r="I199" s="72">
        <v>0</v>
      </c>
    </row>
    <row r="200" spans="1:9" ht="12.75">
      <c r="A200" s="1033" t="s">
        <v>957</v>
      </c>
      <c r="B200" s="71">
        <v>0</v>
      </c>
      <c r="C200" s="71">
        <v>0</v>
      </c>
      <c r="D200" s="71">
        <v>0</v>
      </c>
      <c r="E200" s="71">
        <v>0</v>
      </c>
      <c r="F200" s="71">
        <v>0</v>
      </c>
      <c r="G200" s="71">
        <v>0</v>
      </c>
      <c r="H200" s="71">
        <v>0</v>
      </c>
      <c r="I200" s="72">
        <v>0</v>
      </c>
    </row>
    <row r="201" spans="1:9" ht="12.75">
      <c r="A201" s="1028" t="s">
        <v>379</v>
      </c>
      <c r="B201" s="71">
        <v>0</v>
      </c>
      <c r="C201" s="71">
        <v>0</v>
      </c>
      <c r="D201" s="71">
        <v>0</v>
      </c>
      <c r="E201" s="71">
        <v>0</v>
      </c>
      <c r="F201" s="71">
        <v>0</v>
      </c>
      <c r="G201" s="71">
        <v>0</v>
      </c>
      <c r="H201" s="71">
        <v>0</v>
      </c>
      <c r="I201" s="72">
        <v>0</v>
      </c>
    </row>
    <row r="202" spans="1:9" ht="12.75">
      <c r="A202" s="1028" t="s">
        <v>976</v>
      </c>
      <c r="B202" s="71">
        <v>0</v>
      </c>
      <c r="C202" s="71">
        <v>0</v>
      </c>
      <c r="D202" s="71">
        <v>0</v>
      </c>
      <c r="E202" s="71">
        <v>0</v>
      </c>
      <c r="F202" s="71">
        <v>0</v>
      </c>
      <c r="G202" s="71">
        <v>0</v>
      </c>
      <c r="H202" s="71">
        <v>0</v>
      </c>
      <c r="I202" s="72">
        <v>0</v>
      </c>
    </row>
    <row r="203" spans="1:9" ht="12.75">
      <c r="A203" s="1028" t="s">
        <v>977</v>
      </c>
      <c r="B203" s="71">
        <v>0</v>
      </c>
      <c r="C203" s="71">
        <v>0</v>
      </c>
      <c r="D203" s="71">
        <v>0</v>
      </c>
      <c r="E203" s="71">
        <v>0</v>
      </c>
      <c r="F203" s="71">
        <v>0</v>
      </c>
      <c r="G203" s="71">
        <v>0</v>
      </c>
      <c r="H203" s="71">
        <v>0</v>
      </c>
      <c r="I203" s="72">
        <v>0</v>
      </c>
    </row>
    <row r="204" spans="1:9" ht="12.75">
      <c r="A204" s="1028" t="s">
        <v>978</v>
      </c>
      <c r="B204" s="71">
        <v>0</v>
      </c>
      <c r="C204" s="71">
        <v>0</v>
      </c>
      <c r="D204" s="71">
        <v>0</v>
      </c>
      <c r="E204" s="71">
        <v>0</v>
      </c>
      <c r="F204" s="71">
        <v>0</v>
      </c>
      <c r="G204" s="71">
        <v>0</v>
      </c>
      <c r="H204" s="71">
        <v>0</v>
      </c>
      <c r="I204" s="72">
        <v>0</v>
      </c>
    </row>
    <row r="205" spans="1:9" ht="12.75">
      <c r="A205" s="1035" t="s">
        <v>955</v>
      </c>
      <c r="B205" s="71">
        <v>0</v>
      </c>
      <c r="C205" s="71">
        <v>0</v>
      </c>
      <c r="D205" s="71">
        <v>0</v>
      </c>
      <c r="E205" s="71">
        <v>0</v>
      </c>
      <c r="F205" s="71">
        <v>0</v>
      </c>
      <c r="G205" s="71">
        <v>0</v>
      </c>
      <c r="H205" s="71">
        <v>0</v>
      </c>
      <c r="I205" s="72">
        <v>0</v>
      </c>
    </row>
    <row r="206" spans="1:9" ht="12.75">
      <c r="A206" s="1028" t="s">
        <v>379</v>
      </c>
      <c r="B206" s="71">
        <v>0</v>
      </c>
      <c r="C206" s="71">
        <v>0</v>
      </c>
      <c r="D206" s="71">
        <v>0</v>
      </c>
      <c r="E206" s="71">
        <v>0</v>
      </c>
      <c r="F206" s="71">
        <v>0</v>
      </c>
      <c r="G206" s="71">
        <v>0</v>
      </c>
      <c r="H206" s="71">
        <v>0</v>
      </c>
      <c r="I206" s="72">
        <v>0</v>
      </c>
    </row>
    <row r="207" spans="1:9" ht="12.75">
      <c r="A207" s="1028" t="s">
        <v>976</v>
      </c>
      <c r="B207" s="71">
        <v>0</v>
      </c>
      <c r="C207" s="71">
        <v>0</v>
      </c>
      <c r="D207" s="71">
        <v>0</v>
      </c>
      <c r="E207" s="71">
        <v>0</v>
      </c>
      <c r="F207" s="71">
        <v>0</v>
      </c>
      <c r="G207" s="71">
        <v>0</v>
      </c>
      <c r="H207" s="71">
        <v>0</v>
      </c>
      <c r="I207" s="72">
        <v>0</v>
      </c>
    </row>
    <row r="208" spans="1:9" ht="12.75">
      <c r="A208" s="1028" t="s">
        <v>977</v>
      </c>
      <c r="B208" s="71">
        <v>0</v>
      </c>
      <c r="C208" s="71">
        <v>0</v>
      </c>
      <c r="D208" s="71">
        <v>0</v>
      </c>
      <c r="E208" s="71">
        <v>0</v>
      </c>
      <c r="F208" s="71">
        <v>0</v>
      </c>
      <c r="G208" s="71">
        <v>0</v>
      </c>
      <c r="H208" s="71">
        <v>0</v>
      </c>
      <c r="I208" s="72">
        <v>0</v>
      </c>
    </row>
    <row r="209" spans="1:9" ht="12.75">
      <c r="A209" s="1028" t="s">
        <v>978</v>
      </c>
      <c r="B209" s="71">
        <v>0</v>
      </c>
      <c r="C209" s="71">
        <v>0</v>
      </c>
      <c r="D209" s="71">
        <v>0</v>
      </c>
      <c r="E209" s="71">
        <v>0</v>
      </c>
      <c r="F209" s="71">
        <v>0</v>
      </c>
      <c r="G209" s="71">
        <v>0</v>
      </c>
      <c r="H209" s="71">
        <v>0</v>
      </c>
      <c r="I209" s="72">
        <v>0</v>
      </c>
    </row>
    <row r="210" spans="1:9" ht="12.75">
      <c r="A210" s="1030" t="s">
        <v>999</v>
      </c>
      <c r="B210" s="71">
        <v>1695153</v>
      </c>
      <c r="C210" s="71">
        <v>1797399</v>
      </c>
      <c r="D210" s="71">
        <v>1893788</v>
      </c>
      <c r="E210" s="71">
        <v>1985476</v>
      </c>
      <c r="F210" s="71">
        <v>2060876</v>
      </c>
      <c r="G210" s="71">
        <v>1921893</v>
      </c>
      <c r="H210" s="71">
        <v>2002730</v>
      </c>
      <c r="I210" s="72">
        <v>2096813</v>
      </c>
    </row>
    <row r="211" spans="1:9" ht="12.75">
      <c r="A211" s="1031" t="s">
        <v>1000</v>
      </c>
      <c r="B211" s="71">
        <v>20000</v>
      </c>
      <c r="C211" s="71">
        <v>20000</v>
      </c>
      <c r="D211" s="71">
        <v>20000</v>
      </c>
      <c r="E211" s="71">
        <v>20000</v>
      </c>
      <c r="F211" s="71">
        <v>20000</v>
      </c>
      <c r="G211" s="71">
        <v>20000</v>
      </c>
      <c r="H211" s="71">
        <v>20000</v>
      </c>
      <c r="I211" s="72">
        <v>20000</v>
      </c>
    </row>
    <row r="212" spans="1:9" ht="12.75">
      <c r="A212" s="1031" t="s">
        <v>1001</v>
      </c>
      <c r="B212" s="71">
        <v>1362600</v>
      </c>
      <c r="C212" s="71">
        <v>1625776</v>
      </c>
      <c r="D212" s="71">
        <v>1632353</v>
      </c>
      <c r="E212" s="71">
        <v>1647557</v>
      </c>
      <c r="F212" s="71">
        <v>1650877</v>
      </c>
      <c r="G212" s="71">
        <v>1760778</v>
      </c>
      <c r="H212" s="71">
        <v>1758876</v>
      </c>
      <c r="I212" s="72">
        <v>1765348</v>
      </c>
    </row>
    <row r="213" spans="1:9" ht="12.75">
      <c r="A213" s="1031" t="s">
        <v>1002</v>
      </c>
      <c r="B213" s="71">
        <v>312553</v>
      </c>
      <c r="C213" s="71">
        <v>151623</v>
      </c>
      <c r="D213" s="71">
        <v>241435</v>
      </c>
      <c r="E213" s="71">
        <v>317919</v>
      </c>
      <c r="F213" s="71">
        <v>389999</v>
      </c>
      <c r="G213" s="71">
        <v>141115</v>
      </c>
      <c r="H213" s="71">
        <v>223854</v>
      </c>
      <c r="I213" s="72">
        <v>311465</v>
      </c>
    </row>
    <row r="214" spans="1:9" ht="12.75">
      <c r="A214" s="1040"/>
      <c r="B214" s="73">
        <v>0</v>
      </c>
      <c r="C214" s="73">
        <v>0</v>
      </c>
      <c r="D214" s="73">
        <v>0</v>
      </c>
      <c r="E214" s="73">
        <v>0</v>
      </c>
      <c r="F214" s="73">
        <v>0</v>
      </c>
      <c r="G214" s="73">
        <v>0</v>
      </c>
      <c r="H214" s="73">
        <v>0</v>
      </c>
      <c r="I214" s="74">
        <v>0</v>
      </c>
    </row>
    <row r="215" spans="1:9" ht="13.5" customHeight="1">
      <c r="A215" s="102" t="s">
        <v>1005</v>
      </c>
      <c r="B215" s="102"/>
      <c r="C215" s="102"/>
      <c r="D215" s="102"/>
      <c r="E215" s="102"/>
      <c r="F215" s="102"/>
      <c r="G215" s="102"/>
      <c r="H215" s="102"/>
      <c r="I215" s="102"/>
    </row>
    <row r="216" spans="1:9" ht="13.5" customHeight="1">
      <c r="A216" s="102" t="s">
        <v>1006</v>
      </c>
      <c r="B216" s="102"/>
      <c r="C216" s="102"/>
      <c r="D216" s="102"/>
      <c r="E216" s="102"/>
      <c r="F216" s="102"/>
      <c r="G216" s="102"/>
      <c r="H216" s="102"/>
      <c r="I216" s="102"/>
    </row>
    <row r="217" spans="1:9" ht="13.5" customHeight="1">
      <c r="A217" s="1038"/>
      <c r="B217" s="102"/>
      <c r="C217" s="102"/>
      <c r="D217" s="102"/>
      <c r="E217" s="102"/>
      <c r="F217" s="102"/>
      <c r="G217" s="102"/>
      <c r="H217" s="102"/>
      <c r="I217" s="102"/>
    </row>
    <row r="218" ht="12.75">
      <c r="A218" s="1039" t="s">
        <v>387</v>
      </c>
    </row>
  </sheetData>
  <printOptions/>
  <pageMargins left="0.7874015748031497" right="0.7874015748031497" top="0.7874015748031497" bottom="0.7874015748031497" header="0.5118110236220472" footer="0.5118110236220472"/>
  <pageSetup horizontalDpi="600" verticalDpi="600" orientation="portrait" paperSize="9" scale="70" r:id="rId1"/>
</worksheet>
</file>

<file path=xl/worksheets/sheet23.xml><?xml version="1.0" encoding="utf-8"?>
<worksheet xmlns="http://schemas.openxmlformats.org/spreadsheetml/2006/main" xmlns:r="http://schemas.openxmlformats.org/officeDocument/2006/relationships">
  <dimension ref="A1:I298"/>
  <sheetViews>
    <sheetView view="pageBreakPreview" zoomScaleSheetLayoutView="100" workbookViewId="0" topLeftCell="A1">
      <pane xSplit="1" ySplit="3" topLeftCell="B278" activePane="bottomRight" state="frozen"/>
      <selection pane="topLeft" activeCell="A1" sqref="A1"/>
      <selection pane="topRight" activeCell="B1" sqref="B1"/>
      <selection pane="bottomLeft" activeCell="A4" sqref="A4"/>
      <selection pane="bottomRight" activeCell="A298" sqref="A298"/>
    </sheetView>
  </sheetViews>
  <sheetFormatPr defaultColWidth="9.00390625" defaultRowHeight="12.75"/>
  <cols>
    <col min="1" max="1" width="43.875" style="1037" bestFit="1" customWidth="1"/>
    <col min="2" max="9" width="9.75390625" style="0" bestFit="1" customWidth="1"/>
  </cols>
  <sheetData>
    <row r="1" spans="1:9" ht="21" customHeight="1">
      <c r="A1" s="1046" t="s">
        <v>398</v>
      </c>
      <c r="B1" s="1045"/>
      <c r="C1" s="1045"/>
      <c r="D1" s="1045"/>
      <c r="E1" s="1045"/>
      <c r="F1" s="218"/>
      <c r="G1" s="218"/>
      <c r="H1" s="218"/>
      <c r="I1" s="218"/>
    </row>
    <row r="2" spans="1:9" ht="11.25" customHeight="1">
      <c r="A2" s="1044"/>
      <c r="B2" s="61"/>
      <c r="C2" s="61"/>
      <c r="D2" s="62"/>
      <c r="E2" s="62"/>
      <c r="F2" s="62"/>
      <c r="G2" s="62"/>
      <c r="H2" s="62"/>
      <c r="I2" s="1024" t="s">
        <v>400</v>
      </c>
    </row>
    <row r="3" spans="1:9" ht="19.5" customHeight="1">
      <c r="A3" s="63"/>
      <c r="B3" s="64">
        <v>38442</v>
      </c>
      <c r="C3" s="64">
        <v>38533</v>
      </c>
      <c r="D3" s="64">
        <v>38625</v>
      </c>
      <c r="E3" s="64">
        <v>38717</v>
      </c>
      <c r="F3" s="64">
        <v>38807</v>
      </c>
      <c r="G3" s="64">
        <v>38898</v>
      </c>
      <c r="H3" s="64">
        <v>38990</v>
      </c>
      <c r="I3" s="64">
        <v>39082</v>
      </c>
    </row>
    <row r="4" spans="1:9" ht="12.75">
      <c r="A4" s="1027" t="s">
        <v>526</v>
      </c>
      <c r="B4" s="65"/>
      <c r="C4" s="65"/>
      <c r="D4" s="65">
        <v>0</v>
      </c>
      <c r="E4" s="65">
        <v>0</v>
      </c>
      <c r="F4" s="65">
        <v>0</v>
      </c>
      <c r="G4" s="65">
        <v>0</v>
      </c>
      <c r="H4" s="65">
        <v>0</v>
      </c>
      <c r="I4" s="67">
        <v>0</v>
      </c>
    </row>
    <row r="5" spans="1:9" ht="12.75">
      <c r="A5" s="1027" t="s">
        <v>951</v>
      </c>
      <c r="B5" s="66">
        <v>1.50866</v>
      </c>
      <c r="C5" s="66">
        <v>1.61746</v>
      </c>
      <c r="D5" s="66">
        <v>1.62417</v>
      </c>
      <c r="E5" s="66">
        <v>1.6579</v>
      </c>
      <c r="F5" s="66">
        <v>1.61585</v>
      </c>
      <c r="G5" s="66">
        <v>1.53845</v>
      </c>
      <c r="H5" s="66">
        <v>1.54489</v>
      </c>
      <c r="I5" s="68">
        <v>1.48506</v>
      </c>
    </row>
    <row r="6" spans="1:9" ht="12.75">
      <c r="A6" s="1028" t="s">
        <v>952</v>
      </c>
      <c r="B6" s="66">
        <v>1.95583</v>
      </c>
      <c r="C6" s="66">
        <v>1.95583</v>
      </c>
      <c r="D6" s="66">
        <v>1.95583</v>
      </c>
      <c r="E6" s="66">
        <v>1.95583</v>
      </c>
      <c r="F6" s="66">
        <v>1.95583</v>
      </c>
      <c r="G6" s="66">
        <v>1.95583</v>
      </c>
      <c r="H6" s="66">
        <v>1.95583</v>
      </c>
      <c r="I6" s="68">
        <v>1.95583</v>
      </c>
    </row>
    <row r="7" spans="1:9" ht="12.75">
      <c r="A7" s="1027" t="s">
        <v>526</v>
      </c>
      <c r="B7" s="65">
        <v>0</v>
      </c>
      <c r="C7" s="65">
        <v>0</v>
      </c>
      <c r="D7" s="65">
        <v>0</v>
      </c>
      <c r="E7" s="65">
        <v>0</v>
      </c>
      <c r="F7" s="65">
        <v>0</v>
      </c>
      <c r="G7" s="65">
        <v>0</v>
      </c>
      <c r="H7" s="65">
        <v>0</v>
      </c>
      <c r="I7" s="67">
        <v>0</v>
      </c>
    </row>
    <row r="8" spans="1:9" ht="12.75">
      <c r="A8" s="1029" t="s">
        <v>892</v>
      </c>
      <c r="B8" s="76">
        <v>20814369</v>
      </c>
      <c r="C8" s="76">
        <v>20229794</v>
      </c>
      <c r="D8" s="76">
        <v>21363012</v>
      </c>
      <c r="E8" s="76">
        <v>23112571</v>
      </c>
      <c r="F8" s="76">
        <v>24220355</v>
      </c>
      <c r="G8" s="76">
        <v>25957462</v>
      </c>
      <c r="H8" s="76">
        <v>28000596</v>
      </c>
      <c r="I8" s="77">
        <v>30698922</v>
      </c>
    </row>
    <row r="9" spans="1:9" ht="12.75">
      <c r="A9" s="1030" t="s">
        <v>953</v>
      </c>
      <c r="B9" s="71">
        <v>-712186</v>
      </c>
      <c r="C9" s="71">
        <v>63591</v>
      </c>
      <c r="D9" s="71">
        <v>159234</v>
      </c>
      <c r="E9" s="71">
        <v>-122111</v>
      </c>
      <c r="F9" s="71">
        <v>333251</v>
      </c>
      <c r="G9" s="71">
        <v>328692</v>
      </c>
      <c r="H9" s="71">
        <v>1800147</v>
      </c>
      <c r="I9" s="72">
        <v>1658445</v>
      </c>
    </row>
    <row r="10" spans="1:9" ht="12.75">
      <c r="A10" s="1031" t="s">
        <v>91</v>
      </c>
      <c r="B10" s="71">
        <v>4479585</v>
      </c>
      <c r="C10" s="71">
        <v>4502686</v>
      </c>
      <c r="D10" s="71">
        <v>4753904</v>
      </c>
      <c r="E10" s="71">
        <v>5423909</v>
      </c>
      <c r="F10" s="71">
        <v>6198924</v>
      </c>
      <c r="G10" s="71">
        <v>6019683</v>
      </c>
      <c r="H10" s="71">
        <v>7865338</v>
      </c>
      <c r="I10" s="72">
        <v>8267514</v>
      </c>
    </row>
    <row r="11" spans="1:9" ht="12.75">
      <c r="A11" s="1032" t="s">
        <v>954</v>
      </c>
      <c r="B11" s="71">
        <v>210310</v>
      </c>
      <c r="C11" s="71">
        <v>263583</v>
      </c>
      <c r="D11" s="71">
        <v>263306</v>
      </c>
      <c r="E11" s="71">
        <v>291850</v>
      </c>
      <c r="F11" s="71">
        <v>233485</v>
      </c>
      <c r="G11" s="71">
        <v>303073</v>
      </c>
      <c r="H11" s="71">
        <v>295730</v>
      </c>
      <c r="I11" s="72">
        <v>329735</v>
      </c>
    </row>
    <row r="12" spans="1:9" ht="12.75">
      <c r="A12" s="1033" t="s">
        <v>955</v>
      </c>
      <c r="B12" s="71">
        <v>113891</v>
      </c>
      <c r="C12" s="71">
        <v>154408</v>
      </c>
      <c r="D12" s="71">
        <v>150036</v>
      </c>
      <c r="E12" s="71">
        <v>189451</v>
      </c>
      <c r="F12" s="71">
        <v>137750</v>
      </c>
      <c r="G12" s="71">
        <v>185258</v>
      </c>
      <c r="H12" s="71">
        <v>184470</v>
      </c>
      <c r="I12" s="72">
        <v>221716</v>
      </c>
    </row>
    <row r="13" spans="1:9" ht="12.75">
      <c r="A13" s="1032" t="s">
        <v>110</v>
      </c>
      <c r="B13" s="71">
        <v>2787787</v>
      </c>
      <c r="C13" s="71">
        <v>2936420</v>
      </c>
      <c r="D13" s="71">
        <v>3014024</v>
      </c>
      <c r="E13" s="71">
        <v>3659486</v>
      </c>
      <c r="F13" s="71">
        <v>4404183</v>
      </c>
      <c r="G13" s="71">
        <v>4163983</v>
      </c>
      <c r="H13" s="71">
        <v>6106086</v>
      </c>
      <c r="I13" s="72">
        <v>6216741</v>
      </c>
    </row>
    <row r="14" spans="1:9" ht="12.75">
      <c r="A14" s="1033" t="s">
        <v>956</v>
      </c>
      <c r="B14" s="71">
        <v>60</v>
      </c>
      <c r="C14" s="71">
        <v>34110</v>
      </c>
      <c r="D14" s="71">
        <v>65760</v>
      </c>
      <c r="E14" s="71">
        <v>54731</v>
      </c>
      <c r="F14" s="71">
        <v>276831</v>
      </c>
      <c r="G14" s="71">
        <v>288031</v>
      </c>
      <c r="H14" s="71">
        <v>496329</v>
      </c>
      <c r="I14" s="72">
        <v>631818</v>
      </c>
    </row>
    <row r="15" spans="1:9" ht="12.75">
      <c r="A15" s="1033" t="s">
        <v>957</v>
      </c>
      <c r="B15" s="71">
        <v>2787727</v>
      </c>
      <c r="C15" s="71">
        <v>2902310</v>
      </c>
      <c r="D15" s="71">
        <v>2948264</v>
      </c>
      <c r="E15" s="71">
        <v>3604755</v>
      </c>
      <c r="F15" s="71">
        <v>4127352</v>
      </c>
      <c r="G15" s="71">
        <v>3875952</v>
      </c>
      <c r="H15" s="71">
        <v>5609757</v>
      </c>
      <c r="I15" s="72">
        <v>5584923</v>
      </c>
    </row>
    <row r="16" spans="1:9" ht="12.75">
      <c r="A16" s="1035" t="s">
        <v>955</v>
      </c>
      <c r="B16" s="71">
        <v>1584344</v>
      </c>
      <c r="C16" s="71">
        <v>1699328</v>
      </c>
      <c r="D16" s="71">
        <v>1784638</v>
      </c>
      <c r="E16" s="71">
        <v>2165136</v>
      </c>
      <c r="F16" s="71">
        <v>2670856</v>
      </c>
      <c r="G16" s="71">
        <v>2343881</v>
      </c>
      <c r="H16" s="71">
        <v>3722401</v>
      </c>
      <c r="I16" s="72">
        <v>3620096</v>
      </c>
    </row>
    <row r="17" spans="1:9" ht="12.75">
      <c r="A17" s="1032" t="s">
        <v>958</v>
      </c>
      <c r="B17" s="71">
        <v>0</v>
      </c>
      <c r="C17" s="71">
        <v>27768</v>
      </c>
      <c r="D17" s="71">
        <v>15470</v>
      </c>
      <c r="E17" s="71">
        <v>10835</v>
      </c>
      <c r="F17" s="71">
        <v>23568</v>
      </c>
      <c r="G17" s="71">
        <v>51881</v>
      </c>
      <c r="H17" s="71">
        <v>0</v>
      </c>
      <c r="I17" s="72">
        <v>0</v>
      </c>
    </row>
    <row r="18" spans="1:9" ht="12.75">
      <c r="A18" s="1033" t="s">
        <v>956</v>
      </c>
      <c r="B18" s="71">
        <v>0</v>
      </c>
      <c r="C18" s="71">
        <v>0</v>
      </c>
      <c r="D18" s="71">
        <v>0</v>
      </c>
      <c r="E18" s="71">
        <v>0</v>
      </c>
      <c r="F18" s="71">
        <v>0</v>
      </c>
      <c r="G18" s="71">
        <v>0</v>
      </c>
      <c r="H18" s="71">
        <v>0</v>
      </c>
      <c r="I18" s="72">
        <v>0</v>
      </c>
    </row>
    <row r="19" spans="1:9" ht="12.75">
      <c r="A19" s="1033" t="s">
        <v>957</v>
      </c>
      <c r="B19" s="71">
        <v>0</v>
      </c>
      <c r="C19" s="71">
        <v>27768</v>
      </c>
      <c r="D19" s="71">
        <v>15470</v>
      </c>
      <c r="E19" s="71">
        <v>10835</v>
      </c>
      <c r="F19" s="71">
        <v>23568</v>
      </c>
      <c r="G19" s="71">
        <v>51881</v>
      </c>
      <c r="H19" s="71">
        <v>0</v>
      </c>
      <c r="I19" s="72">
        <v>0</v>
      </c>
    </row>
    <row r="20" spans="1:9" ht="12.75">
      <c r="A20" s="1035" t="s">
        <v>955</v>
      </c>
      <c r="B20" s="71">
        <v>0</v>
      </c>
      <c r="C20" s="71">
        <v>17910</v>
      </c>
      <c r="D20" s="71">
        <v>15470</v>
      </c>
      <c r="E20" s="71">
        <v>10835</v>
      </c>
      <c r="F20" s="71">
        <v>23568</v>
      </c>
      <c r="G20" s="71">
        <v>51881</v>
      </c>
      <c r="H20" s="71">
        <v>0</v>
      </c>
      <c r="I20" s="72">
        <v>0</v>
      </c>
    </row>
    <row r="21" spans="1:9" ht="12.75">
      <c r="A21" s="1032" t="s">
        <v>113</v>
      </c>
      <c r="B21" s="71">
        <v>435498</v>
      </c>
      <c r="C21" s="71">
        <v>218410</v>
      </c>
      <c r="D21" s="71">
        <v>228257</v>
      </c>
      <c r="E21" s="71">
        <v>230196</v>
      </c>
      <c r="F21" s="71">
        <v>188126</v>
      </c>
      <c r="G21" s="71">
        <v>255649</v>
      </c>
      <c r="H21" s="71">
        <v>272250</v>
      </c>
      <c r="I21" s="72">
        <v>258050</v>
      </c>
    </row>
    <row r="22" spans="1:9" ht="12.75">
      <c r="A22" s="1033" t="s">
        <v>956</v>
      </c>
      <c r="B22" s="71">
        <v>29921</v>
      </c>
      <c r="C22" s="71">
        <v>12029</v>
      </c>
      <c r="D22" s="71">
        <v>58197</v>
      </c>
      <c r="E22" s="71">
        <v>59466</v>
      </c>
      <c r="F22" s="71">
        <v>5963</v>
      </c>
      <c r="G22" s="71">
        <v>7296</v>
      </c>
      <c r="H22" s="71">
        <v>7707</v>
      </c>
      <c r="I22" s="72">
        <v>4540</v>
      </c>
    </row>
    <row r="23" spans="1:9" ht="12.75">
      <c r="A23" s="1033" t="s">
        <v>957</v>
      </c>
      <c r="B23" s="71">
        <v>405577</v>
      </c>
      <c r="C23" s="71">
        <v>206381</v>
      </c>
      <c r="D23" s="71">
        <v>170060</v>
      </c>
      <c r="E23" s="71">
        <v>170730</v>
      </c>
      <c r="F23" s="71">
        <v>182163</v>
      </c>
      <c r="G23" s="71">
        <v>248353</v>
      </c>
      <c r="H23" s="71">
        <v>264543</v>
      </c>
      <c r="I23" s="72">
        <v>253510</v>
      </c>
    </row>
    <row r="24" spans="1:9" ht="12.75">
      <c r="A24" s="1035" t="s">
        <v>955</v>
      </c>
      <c r="B24" s="71">
        <v>227561</v>
      </c>
      <c r="C24" s="71">
        <v>105006</v>
      </c>
      <c r="D24" s="71">
        <v>86549</v>
      </c>
      <c r="E24" s="71">
        <v>90605</v>
      </c>
      <c r="F24" s="71">
        <v>139824</v>
      </c>
      <c r="G24" s="71">
        <v>213341</v>
      </c>
      <c r="H24" s="71">
        <v>231421</v>
      </c>
      <c r="I24" s="72">
        <v>230378</v>
      </c>
    </row>
    <row r="25" spans="1:9" ht="12.75">
      <c r="A25" s="1032" t="s">
        <v>959</v>
      </c>
      <c r="B25" s="71">
        <v>1040043</v>
      </c>
      <c r="C25" s="71">
        <v>1050552</v>
      </c>
      <c r="D25" s="71">
        <v>1226379</v>
      </c>
      <c r="E25" s="71">
        <v>1225069</v>
      </c>
      <c r="F25" s="71">
        <v>1343091</v>
      </c>
      <c r="G25" s="71">
        <v>1234234</v>
      </c>
      <c r="H25" s="71">
        <v>1178818</v>
      </c>
      <c r="I25" s="72">
        <v>1449836</v>
      </c>
    </row>
    <row r="26" spans="1:9" ht="12.75">
      <c r="A26" s="1033" t="s">
        <v>956</v>
      </c>
      <c r="B26" s="71">
        <v>29100</v>
      </c>
      <c r="C26" s="71">
        <v>33898</v>
      </c>
      <c r="D26" s="71">
        <v>33999</v>
      </c>
      <c r="E26" s="71">
        <v>33865</v>
      </c>
      <c r="F26" s="71">
        <v>34220</v>
      </c>
      <c r="G26" s="71">
        <v>33944</v>
      </c>
      <c r="H26" s="71">
        <v>34012</v>
      </c>
      <c r="I26" s="72">
        <v>252374</v>
      </c>
    </row>
    <row r="27" spans="1:9" ht="12.75">
      <c r="A27" s="1033" t="s">
        <v>957</v>
      </c>
      <c r="B27" s="71">
        <v>1010943</v>
      </c>
      <c r="C27" s="71">
        <v>1016654</v>
      </c>
      <c r="D27" s="71">
        <v>1192380</v>
      </c>
      <c r="E27" s="71">
        <v>1191204</v>
      </c>
      <c r="F27" s="71">
        <v>1308871</v>
      </c>
      <c r="G27" s="71">
        <v>1200290</v>
      </c>
      <c r="H27" s="71">
        <v>1144806</v>
      </c>
      <c r="I27" s="72">
        <v>1197462</v>
      </c>
    </row>
    <row r="28" spans="1:9" ht="12.75">
      <c r="A28" s="1035" t="s">
        <v>955</v>
      </c>
      <c r="B28" s="71">
        <v>633231</v>
      </c>
      <c r="C28" s="71">
        <v>507681</v>
      </c>
      <c r="D28" s="71">
        <v>630636</v>
      </c>
      <c r="E28" s="71">
        <v>574797</v>
      </c>
      <c r="F28" s="71">
        <v>680940</v>
      </c>
      <c r="G28" s="71">
        <v>615433</v>
      </c>
      <c r="H28" s="71">
        <v>555402</v>
      </c>
      <c r="I28" s="72">
        <v>535411</v>
      </c>
    </row>
    <row r="29" spans="1:9" ht="12.75">
      <c r="A29" s="1032" t="s">
        <v>960</v>
      </c>
      <c r="B29" s="71">
        <v>5947</v>
      </c>
      <c r="C29" s="71">
        <v>5953</v>
      </c>
      <c r="D29" s="71">
        <v>6468</v>
      </c>
      <c r="E29" s="71">
        <v>6473</v>
      </c>
      <c r="F29" s="71">
        <v>6471</v>
      </c>
      <c r="G29" s="71">
        <v>10863</v>
      </c>
      <c r="H29" s="71">
        <v>12454</v>
      </c>
      <c r="I29" s="72">
        <v>13152</v>
      </c>
    </row>
    <row r="30" spans="1:9" ht="12.75">
      <c r="A30" s="1033" t="s">
        <v>956</v>
      </c>
      <c r="B30" s="71">
        <v>0</v>
      </c>
      <c r="C30" s="71">
        <v>0</v>
      </c>
      <c r="D30" s="71">
        <v>0</v>
      </c>
      <c r="E30" s="71">
        <v>0</v>
      </c>
      <c r="F30" s="71">
        <v>0</v>
      </c>
      <c r="G30" s="71">
        <v>0</v>
      </c>
      <c r="H30" s="71">
        <v>0</v>
      </c>
      <c r="I30" s="72">
        <v>0</v>
      </c>
    </row>
    <row r="31" spans="1:9" ht="12.75">
      <c r="A31" s="1033" t="s">
        <v>957</v>
      </c>
      <c r="B31" s="71">
        <v>5947</v>
      </c>
      <c r="C31" s="71">
        <v>5953</v>
      </c>
      <c r="D31" s="71">
        <v>6468</v>
      </c>
      <c r="E31" s="71">
        <v>6473</v>
      </c>
      <c r="F31" s="71">
        <v>6471</v>
      </c>
      <c r="G31" s="71">
        <v>10863</v>
      </c>
      <c r="H31" s="71">
        <v>12454</v>
      </c>
      <c r="I31" s="72">
        <v>13152</v>
      </c>
    </row>
    <row r="32" spans="1:9" ht="12.75">
      <c r="A32" s="1035" t="s">
        <v>955</v>
      </c>
      <c r="B32" s="71">
        <v>5804</v>
      </c>
      <c r="C32" s="71">
        <v>5804</v>
      </c>
      <c r="D32" s="71">
        <v>6318</v>
      </c>
      <c r="E32" s="71">
        <v>6319</v>
      </c>
      <c r="F32" s="71">
        <v>6451</v>
      </c>
      <c r="G32" s="71">
        <v>10844</v>
      </c>
      <c r="H32" s="71">
        <v>11724</v>
      </c>
      <c r="I32" s="72">
        <v>11949</v>
      </c>
    </row>
    <row r="33" spans="1:9" ht="12.75">
      <c r="A33" s="1031" t="s">
        <v>963</v>
      </c>
      <c r="B33" s="71">
        <v>5191771</v>
      </c>
      <c r="C33" s="71">
        <v>4439095</v>
      </c>
      <c r="D33" s="71">
        <v>4594670</v>
      </c>
      <c r="E33" s="71">
        <v>5546020</v>
      </c>
      <c r="F33" s="71">
        <v>5865673</v>
      </c>
      <c r="G33" s="71">
        <v>5690991</v>
      </c>
      <c r="H33" s="71">
        <v>6065191</v>
      </c>
      <c r="I33" s="72">
        <v>6609069</v>
      </c>
    </row>
    <row r="34" spans="1:9" ht="12.75">
      <c r="A34" s="1032" t="s">
        <v>110</v>
      </c>
      <c r="B34" s="71">
        <v>5132272</v>
      </c>
      <c r="C34" s="71">
        <v>4205448</v>
      </c>
      <c r="D34" s="71">
        <v>4136245</v>
      </c>
      <c r="E34" s="71">
        <v>5044197</v>
      </c>
      <c r="F34" s="71">
        <v>5445849</v>
      </c>
      <c r="G34" s="71">
        <v>5224975</v>
      </c>
      <c r="H34" s="71">
        <v>5653567</v>
      </c>
      <c r="I34" s="72">
        <v>6123908</v>
      </c>
    </row>
    <row r="35" spans="1:9" ht="12.75">
      <c r="A35" s="1033" t="s">
        <v>956</v>
      </c>
      <c r="B35" s="71">
        <v>256734</v>
      </c>
      <c r="C35" s="71">
        <v>254099</v>
      </c>
      <c r="D35" s="71">
        <v>273397</v>
      </c>
      <c r="E35" s="71">
        <v>256263</v>
      </c>
      <c r="F35" s="71">
        <v>284878</v>
      </c>
      <c r="G35" s="71">
        <v>292071</v>
      </c>
      <c r="H35" s="71">
        <v>299669</v>
      </c>
      <c r="I35" s="72">
        <v>569811</v>
      </c>
    </row>
    <row r="36" spans="1:9" ht="12.75">
      <c r="A36" s="1033" t="s">
        <v>957</v>
      </c>
      <c r="B36" s="71">
        <v>4875538</v>
      </c>
      <c r="C36" s="71">
        <v>3951349</v>
      </c>
      <c r="D36" s="71">
        <v>3862848</v>
      </c>
      <c r="E36" s="71">
        <v>4787934</v>
      </c>
      <c r="F36" s="71">
        <v>5160971</v>
      </c>
      <c r="G36" s="71">
        <v>4932904</v>
      </c>
      <c r="H36" s="71">
        <v>5353898</v>
      </c>
      <c r="I36" s="72">
        <v>5554097</v>
      </c>
    </row>
    <row r="37" spans="1:9" ht="12.75">
      <c r="A37" s="1035" t="s">
        <v>955</v>
      </c>
      <c r="B37" s="71">
        <v>4293757</v>
      </c>
      <c r="C37" s="71">
        <v>3615461</v>
      </c>
      <c r="D37" s="71">
        <v>3551564</v>
      </c>
      <c r="E37" s="71">
        <v>4477181</v>
      </c>
      <c r="F37" s="71">
        <v>4878250</v>
      </c>
      <c r="G37" s="71">
        <v>4629437</v>
      </c>
      <c r="H37" s="71">
        <v>5091183</v>
      </c>
      <c r="I37" s="72">
        <v>5120656</v>
      </c>
    </row>
    <row r="38" spans="1:9" ht="12.75">
      <c r="A38" s="1032" t="s">
        <v>958</v>
      </c>
      <c r="B38" s="71">
        <v>46253</v>
      </c>
      <c r="C38" s="71">
        <v>220355</v>
      </c>
      <c r="D38" s="71">
        <v>249067</v>
      </c>
      <c r="E38" s="71">
        <v>293826</v>
      </c>
      <c r="F38" s="71">
        <v>187013</v>
      </c>
      <c r="G38" s="71">
        <v>210037</v>
      </c>
      <c r="H38" s="71">
        <v>155881</v>
      </c>
      <c r="I38" s="72">
        <v>185433</v>
      </c>
    </row>
    <row r="39" spans="1:9" ht="12.75">
      <c r="A39" s="1033" t="s">
        <v>956</v>
      </c>
      <c r="B39" s="71">
        <v>0</v>
      </c>
      <c r="C39" s="71">
        <v>0</v>
      </c>
      <c r="D39" s="71">
        <v>0</v>
      </c>
      <c r="E39" s="71">
        <v>0</v>
      </c>
      <c r="F39" s="71">
        <v>0</v>
      </c>
      <c r="G39" s="71">
        <v>0</v>
      </c>
      <c r="H39" s="71">
        <v>0</v>
      </c>
      <c r="I39" s="72">
        <v>0</v>
      </c>
    </row>
    <row r="40" spans="1:9" ht="12.75">
      <c r="A40" s="1033" t="s">
        <v>957</v>
      </c>
      <c r="B40" s="71">
        <v>46253</v>
      </c>
      <c r="C40" s="71">
        <v>220355</v>
      </c>
      <c r="D40" s="71">
        <v>249067</v>
      </c>
      <c r="E40" s="71">
        <v>293826</v>
      </c>
      <c r="F40" s="71">
        <v>187013</v>
      </c>
      <c r="G40" s="71">
        <v>210037</v>
      </c>
      <c r="H40" s="71">
        <v>155881</v>
      </c>
      <c r="I40" s="72">
        <v>185433</v>
      </c>
    </row>
    <row r="41" spans="1:9" ht="12.75">
      <c r="A41" s="1035" t="s">
        <v>955</v>
      </c>
      <c r="B41" s="71">
        <v>46253</v>
      </c>
      <c r="C41" s="71">
        <v>220355</v>
      </c>
      <c r="D41" s="71">
        <v>249067</v>
      </c>
      <c r="E41" s="71">
        <v>243008</v>
      </c>
      <c r="F41" s="71">
        <v>187013</v>
      </c>
      <c r="G41" s="71">
        <v>210037</v>
      </c>
      <c r="H41" s="71">
        <v>155881</v>
      </c>
      <c r="I41" s="72">
        <v>185433</v>
      </c>
    </row>
    <row r="42" spans="1:9" ht="12.75">
      <c r="A42" s="1032" t="s">
        <v>965</v>
      </c>
      <c r="B42" s="71">
        <v>13246</v>
      </c>
      <c r="C42" s="71">
        <v>13292</v>
      </c>
      <c r="D42" s="71">
        <v>209358</v>
      </c>
      <c r="E42" s="71">
        <v>207997</v>
      </c>
      <c r="F42" s="71">
        <v>232811</v>
      </c>
      <c r="G42" s="71">
        <v>255979</v>
      </c>
      <c r="H42" s="71">
        <v>255743</v>
      </c>
      <c r="I42" s="72">
        <v>299728</v>
      </c>
    </row>
    <row r="43" spans="1:9" ht="12.75">
      <c r="A43" s="1033" t="s">
        <v>956</v>
      </c>
      <c r="B43" s="71">
        <v>498</v>
      </c>
      <c r="C43" s="71">
        <v>494</v>
      </c>
      <c r="D43" s="71">
        <v>1592</v>
      </c>
      <c r="E43" s="71">
        <v>1110</v>
      </c>
      <c r="F43" s="71">
        <v>1110</v>
      </c>
      <c r="G43" s="71">
        <v>1100</v>
      </c>
      <c r="H43" s="71">
        <v>1113</v>
      </c>
      <c r="I43" s="72">
        <v>45294</v>
      </c>
    </row>
    <row r="44" spans="1:9" ht="12.75">
      <c r="A44" s="1033" t="s">
        <v>957</v>
      </c>
      <c r="B44" s="71">
        <v>12748</v>
      </c>
      <c r="C44" s="71">
        <v>12798</v>
      </c>
      <c r="D44" s="71">
        <v>207766</v>
      </c>
      <c r="E44" s="71">
        <v>206887</v>
      </c>
      <c r="F44" s="71">
        <v>231701</v>
      </c>
      <c r="G44" s="71">
        <v>254879</v>
      </c>
      <c r="H44" s="71">
        <v>254630</v>
      </c>
      <c r="I44" s="72">
        <v>254434</v>
      </c>
    </row>
    <row r="45" spans="1:9" ht="12.75">
      <c r="A45" s="1035" t="s">
        <v>955</v>
      </c>
      <c r="B45" s="71">
        <v>12056</v>
      </c>
      <c r="C45" s="71">
        <v>12057</v>
      </c>
      <c r="D45" s="71">
        <v>207022</v>
      </c>
      <c r="E45" s="71">
        <v>206127</v>
      </c>
      <c r="F45" s="71">
        <v>230960</v>
      </c>
      <c r="G45" s="71">
        <v>254174</v>
      </c>
      <c r="H45" s="71">
        <v>254400</v>
      </c>
      <c r="I45" s="72">
        <v>254434</v>
      </c>
    </row>
    <row r="46" spans="1:9" ht="12.75">
      <c r="A46" s="1030" t="s">
        <v>389</v>
      </c>
      <c r="B46" s="71">
        <v>2159201</v>
      </c>
      <c r="C46" s="71">
        <v>2410742</v>
      </c>
      <c r="D46" s="71">
        <v>2616806</v>
      </c>
      <c r="E46" s="71">
        <v>2954389</v>
      </c>
      <c r="F46" s="71">
        <v>3223440</v>
      </c>
      <c r="G46" s="71">
        <v>3823252</v>
      </c>
      <c r="H46" s="71">
        <v>3630050</v>
      </c>
      <c r="I46" s="72">
        <v>4244255</v>
      </c>
    </row>
    <row r="47" spans="1:9" ht="12.75">
      <c r="A47" s="1031" t="s">
        <v>390</v>
      </c>
      <c r="B47" s="71">
        <v>335511</v>
      </c>
      <c r="C47" s="71">
        <v>373468</v>
      </c>
      <c r="D47" s="71">
        <v>398946</v>
      </c>
      <c r="E47" s="71">
        <v>471698</v>
      </c>
      <c r="F47" s="71">
        <v>416465</v>
      </c>
      <c r="G47" s="71">
        <v>474159</v>
      </c>
      <c r="H47" s="71">
        <v>506001</v>
      </c>
      <c r="I47" s="72">
        <v>657903</v>
      </c>
    </row>
    <row r="48" spans="1:9" ht="12.75">
      <c r="A48" s="1031" t="s">
        <v>110</v>
      </c>
      <c r="B48" s="71">
        <v>1823690</v>
      </c>
      <c r="C48" s="71">
        <v>2037274</v>
      </c>
      <c r="D48" s="71">
        <v>2217860</v>
      </c>
      <c r="E48" s="71">
        <v>2482691</v>
      </c>
      <c r="F48" s="71">
        <v>2806975</v>
      </c>
      <c r="G48" s="71">
        <v>3349093</v>
      </c>
      <c r="H48" s="71">
        <v>3124049</v>
      </c>
      <c r="I48" s="72">
        <v>3586352</v>
      </c>
    </row>
    <row r="49" spans="1:9" ht="12.75">
      <c r="A49" s="1032" t="s">
        <v>956</v>
      </c>
      <c r="B49" s="71">
        <v>1179456</v>
      </c>
      <c r="C49" s="71">
        <v>1220317</v>
      </c>
      <c r="D49" s="71">
        <v>1175866</v>
      </c>
      <c r="E49" s="71">
        <v>1454173</v>
      </c>
      <c r="F49" s="71">
        <v>1327270</v>
      </c>
      <c r="G49" s="71">
        <v>1140631</v>
      </c>
      <c r="H49" s="71">
        <v>1408247</v>
      </c>
      <c r="I49" s="72">
        <v>1533043</v>
      </c>
    </row>
    <row r="50" spans="1:9" ht="12.75">
      <c r="A50" s="1032" t="s">
        <v>957</v>
      </c>
      <c r="B50" s="71">
        <v>644234</v>
      </c>
      <c r="C50" s="71">
        <v>816957</v>
      </c>
      <c r="D50" s="71">
        <v>1041994</v>
      </c>
      <c r="E50" s="71">
        <v>1028518</v>
      </c>
      <c r="F50" s="71">
        <v>1479705</v>
      </c>
      <c r="G50" s="71">
        <v>2208462</v>
      </c>
      <c r="H50" s="71">
        <v>1715802</v>
      </c>
      <c r="I50" s="72">
        <v>2053309</v>
      </c>
    </row>
    <row r="51" spans="1:9" ht="12.75">
      <c r="A51" s="1033" t="s">
        <v>955</v>
      </c>
      <c r="B51" s="71">
        <v>294350</v>
      </c>
      <c r="C51" s="71">
        <v>812353</v>
      </c>
      <c r="D51" s="71">
        <v>1037371</v>
      </c>
      <c r="E51" s="71">
        <v>1023799</v>
      </c>
      <c r="F51" s="71">
        <v>1475105</v>
      </c>
      <c r="G51" s="71">
        <v>2204083</v>
      </c>
      <c r="H51" s="71">
        <v>1711405</v>
      </c>
      <c r="I51" s="72">
        <v>2049082</v>
      </c>
    </row>
    <row r="52" spans="1:9" ht="12.75">
      <c r="A52" s="1030" t="s">
        <v>969</v>
      </c>
      <c r="B52" s="71">
        <v>1610026</v>
      </c>
      <c r="C52" s="71">
        <v>1725149</v>
      </c>
      <c r="D52" s="71">
        <v>1730712</v>
      </c>
      <c r="E52" s="71">
        <v>1856032</v>
      </c>
      <c r="F52" s="71">
        <v>1925223</v>
      </c>
      <c r="G52" s="71">
        <v>1964117</v>
      </c>
      <c r="H52" s="71">
        <v>1831914</v>
      </c>
      <c r="I52" s="72">
        <v>1797391</v>
      </c>
    </row>
    <row r="53" spans="1:9" ht="12.75">
      <c r="A53" s="1031" t="s">
        <v>970</v>
      </c>
      <c r="B53" s="71">
        <v>1580966</v>
      </c>
      <c r="C53" s="71">
        <v>1689739</v>
      </c>
      <c r="D53" s="71">
        <v>1673727</v>
      </c>
      <c r="E53" s="71">
        <v>1795689</v>
      </c>
      <c r="F53" s="71">
        <v>1844888</v>
      </c>
      <c r="G53" s="71">
        <v>1884697</v>
      </c>
      <c r="H53" s="71">
        <v>1741982</v>
      </c>
      <c r="I53" s="72">
        <v>1677004</v>
      </c>
    </row>
    <row r="54" spans="1:9" ht="12.75">
      <c r="A54" s="1032" t="s">
        <v>971</v>
      </c>
      <c r="B54" s="71">
        <v>2227886</v>
      </c>
      <c r="C54" s="71">
        <v>2431376</v>
      </c>
      <c r="D54" s="71">
        <v>2545232</v>
      </c>
      <c r="E54" s="71">
        <v>2679003</v>
      </c>
      <c r="F54" s="71">
        <v>2673255</v>
      </c>
      <c r="G54" s="71">
        <v>2794122</v>
      </c>
      <c r="H54" s="71">
        <v>2787145</v>
      </c>
      <c r="I54" s="72">
        <v>2786716</v>
      </c>
    </row>
    <row r="55" spans="1:9" ht="12.75">
      <c r="A55" s="1033" t="s">
        <v>972</v>
      </c>
      <c r="B55" s="71">
        <v>2227785</v>
      </c>
      <c r="C55" s="71">
        <v>2431169</v>
      </c>
      <c r="D55" s="71">
        <v>2545232</v>
      </c>
      <c r="E55" s="71">
        <v>2679003</v>
      </c>
      <c r="F55" s="71">
        <v>2673209</v>
      </c>
      <c r="G55" s="71">
        <v>2793999</v>
      </c>
      <c r="H55" s="71">
        <v>2787132</v>
      </c>
      <c r="I55" s="72">
        <v>2772829</v>
      </c>
    </row>
    <row r="56" spans="1:9" ht="12.75">
      <c r="A56" s="1035" t="s">
        <v>956</v>
      </c>
      <c r="B56" s="71">
        <v>1328246</v>
      </c>
      <c r="C56" s="71">
        <v>1359071</v>
      </c>
      <c r="D56" s="71">
        <v>1413591</v>
      </c>
      <c r="E56" s="71">
        <v>1405493</v>
      </c>
      <c r="F56" s="71">
        <v>1474654</v>
      </c>
      <c r="G56" s="71">
        <v>1574049</v>
      </c>
      <c r="H56" s="71">
        <v>1571115</v>
      </c>
      <c r="I56" s="72">
        <v>1543225</v>
      </c>
    </row>
    <row r="57" spans="1:9" ht="12.75">
      <c r="A57" s="1035" t="s">
        <v>957</v>
      </c>
      <c r="B57" s="71">
        <v>899539</v>
      </c>
      <c r="C57" s="71">
        <v>1072098</v>
      </c>
      <c r="D57" s="71">
        <v>1131641</v>
      </c>
      <c r="E57" s="71">
        <v>1273510</v>
      </c>
      <c r="F57" s="71">
        <v>1198555</v>
      </c>
      <c r="G57" s="71">
        <v>1219950</v>
      </c>
      <c r="H57" s="71">
        <v>1216017</v>
      </c>
      <c r="I57" s="72">
        <v>1229604</v>
      </c>
    </row>
    <row r="58" spans="1:9" ht="12.75">
      <c r="A58" s="1028" t="s">
        <v>955</v>
      </c>
      <c r="B58" s="71">
        <v>568962</v>
      </c>
      <c r="C58" s="71">
        <v>609015</v>
      </c>
      <c r="D58" s="71">
        <v>701497</v>
      </c>
      <c r="E58" s="71">
        <v>770173</v>
      </c>
      <c r="F58" s="71">
        <v>786604</v>
      </c>
      <c r="G58" s="71">
        <v>783965</v>
      </c>
      <c r="H58" s="71">
        <v>773747</v>
      </c>
      <c r="I58" s="72">
        <v>834231</v>
      </c>
    </row>
    <row r="59" spans="1:9" ht="12.75">
      <c r="A59" s="1033" t="s">
        <v>958</v>
      </c>
      <c r="B59" s="71">
        <v>0</v>
      </c>
      <c r="C59" s="71">
        <v>0</v>
      </c>
      <c r="D59" s="71">
        <v>0</v>
      </c>
      <c r="E59" s="71">
        <v>0</v>
      </c>
      <c r="F59" s="71">
        <v>0</v>
      </c>
      <c r="G59" s="71">
        <v>0</v>
      </c>
      <c r="H59" s="71">
        <v>0</v>
      </c>
      <c r="I59" s="72">
        <v>0</v>
      </c>
    </row>
    <row r="60" spans="1:9" ht="12.75">
      <c r="A60" s="1035" t="s">
        <v>956</v>
      </c>
      <c r="B60" s="71">
        <v>0</v>
      </c>
      <c r="C60" s="71">
        <v>0</v>
      </c>
      <c r="D60" s="71">
        <v>0</v>
      </c>
      <c r="E60" s="71">
        <v>0</v>
      </c>
      <c r="F60" s="71">
        <v>0</v>
      </c>
      <c r="G60" s="71">
        <v>0</v>
      </c>
      <c r="H60" s="71">
        <v>0</v>
      </c>
      <c r="I60" s="72">
        <v>0</v>
      </c>
    </row>
    <row r="61" spans="1:9" ht="12.75">
      <c r="A61" s="1035" t="s">
        <v>957</v>
      </c>
      <c r="B61" s="71">
        <v>0</v>
      </c>
      <c r="C61" s="71">
        <v>0</v>
      </c>
      <c r="D61" s="71">
        <v>0</v>
      </c>
      <c r="E61" s="71">
        <v>0</v>
      </c>
      <c r="F61" s="71">
        <v>0</v>
      </c>
      <c r="G61" s="71">
        <v>0</v>
      </c>
      <c r="H61" s="71">
        <v>0</v>
      </c>
      <c r="I61" s="72">
        <v>0</v>
      </c>
    </row>
    <row r="62" spans="1:9" ht="12.75">
      <c r="A62" s="1028" t="s">
        <v>955</v>
      </c>
      <c r="B62" s="71">
        <v>0</v>
      </c>
      <c r="C62" s="71">
        <v>0</v>
      </c>
      <c r="D62" s="71">
        <v>0</v>
      </c>
      <c r="E62" s="71">
        <v>0</v>
      </c>
      <c r="F62" s="71">
        <v>0</v>
      </c>
      <c r="G62" s="71">
        <v>0</v>
      </c>
      <c r="H62" s="71">
        <v>0</v>
      </c>
      <c r="I62" s="72">
        <v>0</v>
      </c>
    </row>
    <row r="63" spans="1:9" ht="12.75">
      <c r="A63" s="1033" t="s">
        <v>113</v>
      </c>
      <c r="B63" s="71">
        <v>101</v>
      </c>
      <c r="C63" s="71">
        <v>207</v>
      </c>
      <c r="D63" s="71">
        <v>0</v>
      </c>
      <c r="E63" s="71">
        <v>0</v>
      </c>
      <c r="F63" s="71">
        <v>46</v>
      </c>
      <c r="G63" s="71">
        <v>123</v>
      </c>
      <c r="H63" s="71">
        <v>13</v>
      </c>
      <c r="I63" s="72">
        <v>13887</v>
      </c>
    </row>
    <row r="64" spans="1:9" ht="12.75">
      <c r="A64" s="1035" t="s">
        <v>956</v>
      </c>
      <c r="B64" s="71">
        <v>101</v>
      </c>
      <c r="C64" s="71">
        <v>206</v>
      </c>
      <c r="D64" s="71">
        <v>0</v>
      </c>
      <c r="E64" s="71">
        <v>0</v>
      </c>
      <c r="F64" s="71">
        <v>45</v>
      </c>
      <c r="G64" s="71">
        <v>123</v>
      </c>
      <c r="H64" s="71">
        <v>12</v>
      </c>
      <c r="I64" s="72">
        <v>13886</v>
      </c>
    </row>
    <row r="65" spans="1:9" ht="12.75">
      <c r="A65" s="1035" t="s">
        <v>957</v>
      </c>
      <c r="B65" s="71">
        <v>0</v>
      </c>
      <c r="C65" s="71">
        <v>1</v>
      </c>
      <c r="D65" s="71">
        <v>0</v>
      </c>
      <c r="E65" s="71">
        <v>0</v>
      </c>
      <c r="F65" s="71">
        <v>1</v>
      </c>
      <c r="G65" s="71">
        <v>0</v>
      </c>
      <c r="H65" s="71">
        <v>1</v>
      </c>
      <c r="I65" s="72">
        <v>1</v>
      </c>
    </row>
    <row r="66" spans="1:9" ht="12.75">
      <c r="A66" s="1028" t="s">
        <v>955</v>
      </c>
      <c r="B66" s="71">
        <v>0</v>
      </c>
      <c r="C66" s="71">
        <v>1</v>
      </c>
      <c r="D66" s="71">
        <v>0</v>
      </c>
      <c r="E66" s="71">
        <v>0</v>
      </c>
      <c r="F66" s="71">
        <v>1</v>
      </c>
      <c r="G66" s="71">
        <v>0</v>
      </c>
      <c r="H66" s="71">
        <v>1</v>
      </c>
      <c r="I66" s="72">
        <v>1</v>
      </c>
    </row>
    <row r="67" spans="1:9" ht="12.75">
      <c r="A67" s="1032" t="s">
        <v>973</v>
      </c>
      <c r="B67" s="71">
        <v>646920</v>
      </c>
      <c r="C67" s="71">
        <v>741637</v>
      </c>
      <c r="D67" s="71">
        <v>871505</v>
      </c>
      <c r="E67" s="71">
        <v>883314</v>
      </c>
      <c r="F67" s="71">
        <v>828367</v>
      </c>
      <c r="G67" s="71">
        <v>909425</v>
      </c>
      <c r="H67" s="71">
        <v>1045163</v>
      </c>
      <c r="I67" s="72">
        <v>1109712</v>
      </c>
    </row>
    <row r="68" spans="1:9" ht="12.75">
      <c r="A68" s="1033" t="s">
        <v>110</v>
      </c>
      <c r="B68" s="71">
        <v>646920</v>
      </c>
      <c r="C68" s="71">
        <v>741637</v>
      </c>
      <c r="D68" s="71">
        <v>871505</v>
      </c>
      <c r="E68" s="71">
        <v>883314</v>
      </c>
      <c r="F68" s="71">
        <v>828367</v>
      </c>
      <c r="G68" s="71">
        <v>909425</v>
      </c>
      <c r="H68" s="71">
        <v>1045163</v>
      </c>
      <c r="I68" s="72">
        <v>1109712</v>
      </c>
    </row>
    <row r="69" spans="1:9" ht="12.75">
      <c r="A69" s="1035" t="s">
        <v>956</v>
      </c>
      <c r="B69" s="71">
        <v>337836</v>
      </c>
      <c r="C69" s="71">
        <v>331217</v>
      </c>
      <c r="D69" s="71">
        <v>385365</v>
      </c>
      <c r="E69" s="71">
        <v>392869</v>
      </c>
      <c r="F69" s="71">
        <v>402199</v>
      </c>
      <c r="G69" s="71">
        <v>426341</v>
      </c>
      <c r="H69" s="71">
        <v>436457</v>
      </c>
      <c r="I69" s="72">
        <v>514919</v>
      </c>
    </row>
    <row r="70" spans="1:9" ht="12.75">
      <c r="A70" s="1035" t="s">
        <v>957</v>
      </c>
      <c r="B70" s="71">
        <v>309084</v>
      </c>
      <c r="C70" s="71">
        <v>410420</v>
      </c>
      <c r="D70" s="71">
        <v>486140</v>
      </c>
      <c r="E70" s="71">
        <v>490445</v>
      </c>
      <c r="F70" s="71">
        <v>426168</v>
      </c>
      <c r="G70" s="71">
        <v>483084</v>
      </c>
      <c r="H70" s="71">
        <v>608706</v>
      </c>
      <c r="I70" s="72">
        <v>594793</v>
      </c>
    </row>
    <row r="71" spans="1:9" ht="12.75">
      <c r="A71" s="1028" t="s">
        <v>955</v>
      </c>
      <c r="B71" s="71">
        <v>288099</v>
      </c>
      <c r="C71" s="71">
        <v>388014</v>
      </c>
      <c r="D71" s="71">
        <v>465253</v>
      </c>
      <c r="E71" s="71">
        <v>472246</v>
      </c>
      <c r="F71" s="71">
        <v>408061</v>
      </c>
      <c r="G71" s="71">
        <v>465537</v>
      </c>
      <c r="H71" s="71">
        <v>591316</v>
      </c>
      <c r="I71" s="72">
        <v>577476</v>
      </c>
    </row>
    <row r="72" spans="1:9" ht="12.75">
      <c r="A72" s="1033" t="s">
        <v>958</v>
      </c>
      <c r="B72" s="71">
        <v>0</v>
      </c>
      <c r="C72" s="71">
        <v>0</v>
      </c>
      <c r="D72" s="71">
        <v>0</v>
      </c>
      <c r="E72" s="71">
        <v>0</v>
      </c>
      <c r="F72" s="71">
        <v>0</v>
      </c>
      <c r="G72" s="71">
        <v>0</v>
      </c>
      <c r="H72" s="71">
        <v>0</v>
      </c>
      <c r="I72" s="72">
        <v>0</v>
      </c>
    </row>
    <row r="73" spans="1:9" ht="12.75">
      <c r="A73" s="1035" t="s">
        <v>956</v>
      </c>
      <c r="B73" s="71">
        <v>0</v>
      </c>
      <c r="C73" s="71">
        <v>0</v>
      </c>
      <c r="D73" s="71">
        <v>0</v>
      </c>
      <c r="E73" s="71">
        <v>0</v>
      </c>
      <c r="F73" s="71">
        <v>0</v>
      </c>
      <c r="G73" s="71">
        <v>0</v>
      </c>
      <c r="H73" s="71">
        <v>0</v>
      </c>
      <c r="I73" s="72">
        <v>0</v>
      </c>
    </row>
    <row r="74" spans="1:9" ht="12.75">
      <c r="A74" s="1035" t="s">
        <v>957</v>
      </c>
      <c r="B74" s="71">
        <v>0</v>
      </c>
      <c r="C74" s="71">
        <v>0</v>
      </c>
      <c r="D74" s="71">
        <v>0</v>
      </c>
      <c r="E74" s="71">
        <v>0</v>
      </c>
      <c r="F74" s="71">
        <v>0</v>
      </c>
      <c r="G74" s="71">
        <v>0</v>
      </c>
      <c r="H74" s="71">
        <v>0</v>
      </c>
      <c r="I74" s="72">
        <v>0</v>
      </c>
    </row>
    <row r="75" spans="1:9" ht="12.75">
      <c r="A75" s="1028" t="s">
        <v>955</v>
      </c>
      <c r="B75" s="71">
        <v>0</v>
      </c>
      <c r="C75" s="71">
        <v>0</v>
      </c>
      <c r="D75" s="71">
        <v>0</v>
      </c>
      <c r="E75" s="71">
        <v>0</v>
      </c>
      <c r="F75" s="71">
        <v>0</v>
      </c>
      <c r="G75" s="71">
        <v>0</v>
      </c>
      <c r="H75" s="71">
        <v>0</v>
      </c>
      <c r="I75" s="72">
        <v>0</v>
      </c>
    </row>
    <row r="76" spans="1:9" ht="12.75">
      <c r="A76" s="1031" t="s">
        <v>974</v>
      </c>
      <c r="B76" s="71">
        <v>29060</v>
      </c>
      <c r="C76" s="71">
        <v>35410</v>
      </c>
      <c r="D76" s="71">
        <v>56985</v>
      </c>
      <c r="E76" s="71">
        <v>60343</v>
      </c>
      <c r="F76" s="71">
        <v>80335</v>
      </c>
      <c r="G76" s="71">
        <v>79420</v>
      </c>
      <c r="H76" s="71">
        <v>89932</v>
      </c>
      <c r="I76" s="72">
        <v>120387</v>
      </c>
    </row>
    <row r="77" spans="1:9" ht="12.75">
      <c r="A77" s="1032" t="s">
        <v>959</v>
      </c>
      <c r="B77" s="71">
        <v>3185</v>
      </c>
      <c r="C77" s="71">
        <v>8298</v>
      </c>
      <c r="D77" s="71">
        <v>26079</v>
      </c>
      <c r="E77" s="71">
        <v>23422</v>
      </c>
      <c r="F77" s="71">
        <v>23527</v>
      </c>
      <c r="G77" s="71">
        <v>23346</v>
      </c>
      <c r="H77" s="71">
        <v>23367</v>
      </c>
      <c r="I77" s="72">
        <v>33604</v>
      </c>
    </row>
    <row r="78" spans="1:9" ht="12.75">
      <c r="A78" s="1033" t="s">
        <v>956</v>
      </c>
      <c r="B78" s="71">
        <v>2596</v>
      </c>
      <c r="C78" s="71">
        <v>7709</v>
      </c>
      <c r="D78" s="71">
        <v>9868</v>
      </c>
      <c r="E78" s="71">
        <v>7808</v>
      </c>
      <c r="F78" s="71">
        <v>7533</v>
      </c>
      <c r="G78" s="71">
        <v>7458</v>
      </c>
      <c r="H78" s="71">
        <v>7494</v>
      </c>
      <c r="I78" s="72">
        <v>7958</v>
      </c>
    </row>
    <row r="79" spans="1:9" ht="12.75">
      <c r="A79" s="1033" t="s">
        <v>957</v>
      </c>
      <c r="B79" s="71">
        <v>589</v>
      </c>
      <c r="C79" s="71">
        <v>589</v>
      </c>
      <c r="D79" s="71">
        <v>16211</v>
      </c>
      <c r="E79" s="71">
        <v>15614</v>
      </c>
      <c r="F79" s="71">
        <v>15994</v>
      </c>
      <c r="G79" s="71">
        <v>15888</v>
      </c>
      <c r="H79" s="71">
        <v>15873</v>
      </c>
      <c r="I79" s="72">
        <v>25646</v>
      </c>
    </row>
    <row r="80" spans="1:9" ht="12.75">
      <c r="A80" s="1035" t="s">
        <v>955</v>
      </c>
      <c r="B80" s="71">
        <v>589</v>
      </c>
      <c r="C80" s="71">
        <v>589</v>
      </c>
      <c r="D80" s="71">
        <v>16211</v>
      </c>
      <c r="E80" s="71">
        <v>15614</v>
      </c>
      <c r="F80" s="71">
        <v>15994</v>
      </c>
      <c r="G80" s="71">
        <v>15888</v>
      </c>
      <c r="H80" s="71">
        <v>15873</v>
      </c>
      <c r="I80" s="72">
        <v>25646</v>
      </c>
    </row>
    <row r="81" spans="1:9" ht="12.75">
      <c r="A81" s="1032" t="s">
        <v>958</v>
      </c>
      <c r="B81" s="71">
        <v>0</v>
      </c>
      <c r="C81" s="71">
        <v>0</v>
      </c>
      <c r="D81" s="71">
        <v>0</v>
      </c>
      <c r="E81" s="71">
        <v>0</v>
      </c>
      <c r="F81" s="71">
        <v>0</v>
      </c>
      <c r="G81" s="71">
        <v>0</v>
      </c>
      <c r="H81" s="71">
        <v>0</v>
      </c>
      <c r="I81" s="72">
        <v>0</v>
      </c>
    </row>
    <row r="82" spans="1:9" ht="12.75">
      <c r="A82" s="1033" t="s">
        <v>956</v>
      </c>
      <c r="B82" s="71">
        <v>0</v>
      </c>
      <c r="C82" s="71">
        <v>0</v>
      </c>
      <c r="D82" s="71">
        <v>0</v>
      </c>
      <c r="E82" s="71">
        <v>0</v>
      </c>
      <c r="F82" s="71">
        <v>0</v>
      </c>
      <c r="G82" s="71">
        <v>0</v>
      </c>
      <c r="H82" s="71">
        <v>0</v>
      </c>
      <c r="I82" s="72">
        <v>0</v>
      </c>
    </row>
    <row r="83" spans="1:9" ht="12.75">
      <c r="A83" s="1033" t="s">
        <v>957</v>
      </c>
      <c r="B83" s="71">
        <v>0</v>
      </c>
      <c r="C83" s="71">
        <v>0</v>
      </c>
      <c r="D83" s="71">
        <v>0</v>
      </c>
      <c r="E83" s="71">
        <v>0</v>
      </c>
      <c r="F83" s="71">
        <v>0</v>
      </c>
      <c r="G83" s="71">
        <v>0</v>
      </c>
      <c r="H83" s="71">
        <v>0</v>
      </c>
      <c r="I83" s="72">
        <v>0</v>
      </c>
    </row>
    <row r="84" spans="1:9" ht="12.75">
      <c r="A84" s="1035" t="s">
        <v>955</v>
      </c>
      <c r="B84" s="71">
        <v>0</v>
      </c>
      <c r="C84" s="71">
        <v>0</v>
      </c>
      <c r="D84" s="71">
        <v>0</v>
      </c>
      <c r="E84" s="71">
        <v>0</v>
      </c>
      <c r="F84" s="71">
        <v>0</v>
      </c>
      <c r="G84" s="71">
        <v>0</v>
      </c>
      <c r="H84" s="71">
        <v>0</v>
      </c>
      <c r="I84" s="72">
        <v>0</v>
      </c>
    </row>
    <row r="85" spans="1:9" ht="12.75">
      <c r="A85" s="1032" t="s">
        <v>113</v>
      </c>
      <c r="B85" s="71">
        <v>25875</v>
      </c>
      <c r="C85" s="71">
        <v>27112</v>
      </c>
      <c r="D85" s="71">
        <v>30906</v>
      </c>
      <c r="E85" s="71">
        <v>36921</v>
      </c>
      <c r="F85" s="71">
        <v>56808</v>
      </c>
      <c r="G85" s="71">
        <v>56074</v>
      </c>
      <c r="H85" s="71">
        <v>66565</v>
      </c>
      <c r="I85" s="72">
        <v>86783</v>
      </c>
    </row>
    <row r="86" spans="1:9" ht="12.75">
      <c r="A86" s="1033" t="s">
        <v>956</v>
      </c>
      <c r="B86" s="71">
        <v>25875</v>
      </c>
      <c r="C86" s="71">
        <v>27077</v>
      </c>
      <c r="D86" s="71">
        <v>30517</v>
      </c>
      <c r="E86" s="71">
        <v>35235</v>
      </c>
      <c r="F86" s="71">
        <v>33282</v>
      </c>
      <c r="G86" s="71">
        <v>32690</v>
      </c>
      <c r="H86" s="71">
        <v>44538</v>
      </c>
      <c r="I86" s="72">
        <v>61874</v>
      </c>
    </row>
    <row r="87" spans="1:9" ht="12.75">
      <c r="A87" s="1033" t="s">
        <v>957</v>
      </c>
      <c r="B87" s="71">
        <v>0</v>
      </c>
      <c r="C87" s="71">
        <v>35</v>
      </c>
      <c r="D87" s="71">
        <v>389</v>
      </c>
      <c r="E87" s="71">
        <v>1686</v>
      </c>
      <c r="F87" s="71">
        <v>23526</v>
      </c>
      <c r="G87" s="71">
        <v>23384</v>
      </c>
      <c r="H87" s="71">
        <v>22027</v>
      </c>
      <c r="I87" s="72">
        <v>24909</v>
      </c>
    </row>
    <row r="88" spans="1:9" ht="12.75">
      <c r="A88" s="1035" t="s">
        <v>955</v>
      </c>
      <c r="B88" s="71">
        <v>0</v>
      </c>
      <c r="C88" s="71">
        <v>35</v>
      </c>
      <c r="D88" s="71">
        <v>389</v>
      </c>
      <c r="E88" s="71">
        <v>1686</v>
      </c>
      <c r="F88" s="71">
        <v>23526</v>
      </c>
      <c r="G88" s="71">
        <v>23384</v>
      </c>
      <c r="H88" s="71">
        <v>22027</v>
      </c>
      <c r="I88" s="72">
        <v>24909</v>
      </c>
    </row>
    <row r="89" spans="1:9" ht="12.75">
      <c r="A89" s="1030" t="s">
        <v>975</v>
      </c>
      <c r="B89" s="71">
        <v>17911061</v>
      </c>
      <c r="C89" s="71">
        <v>16189666</v>
      </c>
      <c r="D89" s="71">
        <v>17132851</v>
      </c>
      <c r="E89" s="71">
        <v>18587311</v>
      </c>
      <c r="F89" s="71">
        <v>18915186</v>
      </c>
      <c r="G89" s="71">
        <v>20131869</v>
      </c>
      <c r="H89" s="71">
        <v>21198983</v>
      </c>
      <c r="I89" s="72">
        <v>23180678</v>
      </c>
    </row>
    <row r="90" spans="1:9" ht="12.75">
      <c r="A90" s="1031" t="s">
        <v>976</v>
      </c>
      <c r="B90" s="71">
        <v>12170097</v>
      </c>
      <c r="C90" s="71">
        <v>10247504</v>
      </c>
      <c r="D90" s="71">
        <v>10582060</v>
      </c>
      <c r="E90" s="71">
        <v>11367004</v>
      </c>
      <c r="F90" s="71">
        <v>11443831</v>
      </c>
      <c r="G90" s="71">
        <v>11878046</v>
      </c>
      <c r="H90" s="71">
        <v>12535336</v>
      </c>
      <c r="I90" s="72">
        <v>13640723</v>
      </c>
    </row>
    <row r="91" spans="1:9" ht="12.75">
      <c r="A91" s="1032" t="s">
        <v>958</v>
      </c>
      <c r="B91" s="71">
        <v>3793</v>
      </c>
      <c r="C91" s="71">
        <v>5762</v>
      </c>
      <c r="D91" s="71">
        <v>7749</v>
      </c>
      <c r="E91" s="71">
        <v>7702</v>
      </c>
      <c r="F91" s="71">
        <v>5824</v>
      </c>
      <c r="G91" s="71">
        <v>10398</v>
      </c>
      <c r="H91" s="71">
        <v>10306</v>
      </c>
      <c r="I91" s="72">
        <v>6385</v>
      </c>
    </row>
    <row r="92" spans="1:9" ht="12.75">
      <c r="A92" s="1033" t="s">
        <v>956</v>
      </c>
      <c r="B92" s="71">
        <v>3793</v>
      </c>
      <c r="C92" s="71">
        <v>5762</v>
      </c>
      <c r="D92" s="71">
        <v>5793</v>
      </c>
      <c r="E92" s="71">
        <v>5746</v>
      </c>
      <c r="F92" s="71">
        <v>3868</v>
      </c>
      <c r="G92" s="71">
        <v>3846</v>
      </c>
      <c r="H92" s="71">
        <v>3891</v>
      </c>
      <c r="I92" s="72">
        <v>4429</v>
      </c>
    </row>
    <row r="93" spans="1:9" ht="12.75">
      <c r="A93" s="1033" t="s">
        <v>957</v>
      </c>
      <c r="B93" s="71">
        <v>0</v>
      </c>
      <c r="C93" s="71">
        <v>0</v>
      </c>
      <c r="D93" s="71">
        <v>1956</v>
      </c>
      <c r="E93" s="71">
        <v>1956</v>
      </c>
      <c r="F93" s="71">
        <v>1956</v>
      </c>
      <c r="G93" s="71">
        <v>6552</v>
      </c>
      <c r="H93" s="71">
        <v>6415</v>
      </c>
      <c r="I93" s="72">
        <v>1956</v>
      </c>
    </row>
    <row r="94" spans="1:9" ht="12.75">
      <c r="A94" s="1035" t="s">
        <v>955</v>
      </c>
      <c r="B94" s="71">
        <v>0</v>
      </c>
      <c r="C94" s="71">
        <v>0</v>
      </c>
      <c r="D94" s="71">
        <v>1956</v>
      </c>
      <c r="E94" s="71">
        <v>1956</v>
      </c>
      <c r="F94" s="71">
        <v>1956</v>
      </c>
      <c r="G94" s="71">
        <v>6552</v>
      </c>
      <c r="H94" s="71">
        <v>6415</v>
      </c>
      <c r="I94" s="72">
        <v>1956</v>
      </c>
    </row>
    <row r="95" spans="1:9" ht="12.75">
      <c r="A95" s="1032" t="s">
        <v>113</v>
      </c>
      <c r="B95" s="71">
        <v>12073143</v>
      </c>
      <c r="C95" s="71">
        <v>10127993</v>
      </c>
      <c r="D95" s="71">
        <v>10411256</v>
      </c>
      <c r="E95" s="71">
        <v>11093729</v>
      </c>
      <c r="F95" s="71">
        <v>11168622</v>
      </c>
      <c r="G95" s="71">
        <v>11567162</v>
      </c>
      <c r="H95" s="71">
        <v>12213390</v>
      </c>
      <c r="I95" s="72">
        <v>13248415</v>
      </c>
    </row>
    <row r="96" spans="1:9" ht="12.75">
      <c r="A96" s="1033" t="s">
        <v>956</v>
      </c>
      <c r="B96" s="71">
        <v>3974982</v>
      </c>
      <c r="C96" s="71">
        <v>3299616</v>
      </c>
      <c r="D96" s="71">
        <v>3452416</v>
      </c>
      <c r="E96" s="71">
        <v>3677552</v>
      </c>
      <c r="F96" s="71">
        <v>3899553</v>
      </c>
      <c r="G96" s="71">
        <v>4224785</v>
      </c>
      <c r="H96" s="71">
        <v>4521545</v>
      </c>
      <c r="I96" s="72">
        <v>4978417</v>
      </c>
    </row>
    <row r="97" spans="1:9" ht="12.75">
      <c r="A97" s="1033" t="s">
        <v>957</v>
      </c>
      <c r="B97" s="71">
        <v>8098161</v>
      </c>
      <c r="C97" s="71">
        <v>6828377</v>
      </c>
      <c r="D97" s="71">
        <v>6958840</v>
      </c>
      <c r="E97" s="71">
        <v>7416177</v>
      </c>
      <c r="F97" s="71">
        <v>7269069</v>
      </c>
      <c r="G97" s="71">
        <v>7342377</v>
      </c>
      <c r="H97" s="71">
        <v>7691845</v>
      </c>
      <c r="I97" s="72">
        <v>8269998</v>
      </c>
    </row>
    <row r="98" spans="1:9" ht="12.75">
      <c r="A98" s="1035" t="s">
        <v>955</v>
      </c>
      <c r="B98" s="71">
        <v>7067259</v>
      </c>
      <c r="C98" s="71">
        <v>6035413</v>
      </c>
      <c r="D98" s="71">
        <v>6216602</v>
      </c>
      <c r="E98" s="71">
        <v>6747842</v>
      </c>
      <c r="F98" s="71">
        <v>6699249</v>
      </c>
      <c r="G98" s="71">
        <v>6908250</v>
      </c>
      <c r="H98" s="71">
        <v>7282596</v>
      </c>
      <c r="I98" s="72">
        <v>7896934</v>
      </c>
    </row>
    <row r="99" spans="1:9" ht="12.75">
      <c r="A99" s="1032" t="s">
        <v>959</v>
      </c>
      <c r="B99" s="71">
        <v>33929</v>
      </c>
      <c r="C99" s="71">
        <v>57467</v>
      </c>
      <c r="D99" s="71">
        <v>95405</v>
      </c>
      <c r="E99" s="71">
        <v>205300</v>
      </c>
      <c r="F99" s="71">
        <v>205808</v>
      </c>
      <c r="G99" s="71">
        <v>225899</v>
      </c>
      <c r="H99" s="71">
        <v>225597</v>
      </c>
      <c r="I99" s="72">
        <v>303363</v>
      </c>
    </row>
    <row r="100" spans="1:9" ht="12.75">
      <c r="A100" s="1033" t="s">
        <v>956</v>
      </c>
      <c r="B100" s="71">
        <v>16861</v>
      </c>
      <c r="C100" s="71">
        <v>17173</v>
      </c>
      <c r="D100" s="71">
        <v>17040</v>
      </c>
      <c r="E100" s="71">
        <v>20147</v>
      </c>
      <c r="F100" s="71">
        <v>20864</v>
      </c>
      <c r="G100" s="71">
        <v>24522</v>
      </c>
      <c r="H100" s="71">
        <v>21359</v>
      </c>
      <c r="I100" s="72">
        <v>39073</v>
      </c>
    </row>
    <row r="101" spans="1:9" ht="12.75">
      <c r="A101" s="1033" t="s">
        <v>957</v>
      </c>
      <c r="B101" s="71">
        <v>17068</v>
      </c>
      <c r="C101" s="71">
        <v>40294</v>
      </c>
      <c r="D101" s="71">
        <v>78365</v>
      </c>
      <c r="E101" s="71">
        <v>185153</v>
      </c>
      <c r="F101" s="71">
        <v>184944</v>
      </c>
      <c r="G101" s="71">
        <v>201377</v>
      </c>
      <c r="H101" s="71">
        <v>204238</v>
      </c>
      <c r="I101" s="72">
        <v>264290</v>
      </c>
    </row>
    <row r="102" spans="1:9" ht="12.75">
      <c r="A102" s="1035" t="s">
        <v>955</v>
      </c>
      <c r="B102" s="71">
        <v>17068</v>
      </c>
      <c r="C102" s="71">
        <v>40294</v>
      </c>
      <c r="D102" s="71">
        <v>78365</v>
      </c>
      <c r="E102" s="71">
        <v>183495</v>
      </c>
      <c r="F102" s="71">
        <v>183328</v>
      </c>
      <c r="G102" s="71">
        <v>199839</v>
      </c>
      <c r="H102" s="71">
        <v>202693</v>
      </c>
      <c r="I102" s="72">
        <v>262805</v>
      </c>
    </row>
    <row r="103" spans="1:9" ht="12.75">
      <c r="A103" s="1032" t="s">
        <v>960</v>
      </c>
      <c r="B103" s="71">
        <v>59232</v>
      </c>
      <c r="C103" s="71">
        <v>56282</v>
      </c>
      <c r="D103" s="71">
        <v>67650</v>
      </c>
      <c r="E103" s="71">
        <v>60273</v>
      </c>
      <c r="F103" s="71">
        <v>63577</v>
      </c>
      <c r="G103" s="71">
        <v>74587</v>
      </c>
      <c r="H103" s="71">
        <v>86043</v>
      </c>
      <c r="I103" s="72">
        <v>82560</v>
      </c>
    </row>
    <row r="104" spans="1:9" ht="12.75">
      <c r="A104" s="1033" t="s">
        <v>956</v>
      </c>
      <c r="B104" s="71">
        <v>59232</v>
      </c>
      <c r="C104" s="71">
        <v>56282</v>
      </c>
      <c r="D104" s="71">
        <v>67650</v>
      </c>
      <c r="E104" s="71">
        <v>60273</v>
      </c>
      <c r="F104" s="71">
        <v>63577</v>
      </c>
      <c r="G104" s="71">
        <v>74587</v>
      </c>
      <c r="H104" s="71">
        <v>86043</v>
      </c>
      <c r="I104" s="72">
        <v>82560</v>
      </c>
    </row>
    <row r="105" spans="1:9" ht="12.75">
      <c r="A105" s="1033" t="s">
        <v>957</v>
      </c>
      <c r="B105" s="71">
        <v>0</v>
      </c>
      <c r="C105" s="71">
        <v>0</v>
      </c>
      <c r="D105" s="71">
        <v>0</v>
      </c>
      <c r="E105" s="71">
        <v>0</v>
      </c>
      <c r="F105" s="71">
        <v>0</v>
      </c>
      <c r="G105" s="71">
        <v>0</v>
      </c>
      <c r="H105" s="71">
        <v>0</v>
      </c>
      <c r="I105" s="72">
        <v>0</v>
      </c>
    </row>
    <row r="106" spans="1:9" ht="12.75">
      <c r="A106" s="1035" t="s">
        <v>955</v>
      </c>
      <c r="B106" s="71">
        <v>0</v>
      </c>
      <c r="C106" s="71">
        <v>0</v>
      </c>
      <c r="D106" s="71">
        <v>0</v>
      </c>
      <c r="E106" s="71">
        <v>0</v>
      </c>
      <c r="F106" s="71">
        <v>0</v>
      </c>
      <c r="G106" s="71">
        <v>0</v>
      </c>
      <c r="H106" s="71">
        <v>0</v>
      </c>
      <c r="I106" s="72">
        <v>0</v>
      </c>
    </row>
    <row r="107" spans="1:9" ht="12.75">
      <c r="A107" s="1031" t="s">
        <v>977</v>
      </c>
      <c r="B107" s="71">
        <v>645395</v>
      </c>
      <c r="C107" s="71">
        <v>255979</v>
      </c>
      <c r="D107" s="71">
        <v>327145</v>
      </c>
      <c r="E107" s="71">
        <v>292473</v>
      </c>
      <c r="F107" s="71">
        <v>355302</v>
      </c>
      <c r="G107" s="71">
        <v>369843</v>
      </c>
      <c r="H107" s="71">
        <v>412644</v>
      </c>
      <c r="I107" s="72">
        <v>495394</v>
      </c>
    </row>
    <row r="108" spans="1:9" ht="12.75">
      <c r="A108" s="1032" t="s">
        <v>958</v>
      </c>
      <c r="B108" s="71">
        <v>39252</v>
      </c>
      <c r="C108" s="71">
        <v>37872</v>
      </c>
      <c r="D108" s="71">
        <v>37624</v>
      </c>
      <c r="E108" s="71">
        <v>33047</v>
      </c>
      <c r="F108" s="71">
        <v>57816</v>
      </c>
      <c r="G108" s="71">
        <v>56160</v>
      </c>
      <c r="H108" s="71">
        <v>42285</v>
      </c>
      <c r="I108" s="72">
        <v>44155</v>
      </c>
    </row>
    <row r="109" spans="1:9" ht="12.75">
      <c r="A109" s="1033" t="s">
        <v>956</v>
      </c>
      <c r="B109" s="71">
        <v>20524</v>
      </c>
      <c r="C109" s="71">
        <v>23853</v>
      </c>
      <c r="D109" s="71">
        <v>20680</v>
      </c>
      <c r="E109" s="71">
        <v>23777</v>
      </c>
      <c r="F109" s="71">
        <v>24961</v>
      </c>
      <c r="G109" s="71">
        <v>32276</v>
      </c>
      <c r="H109" s="71">
        <v>20168</v>
      </c>
      <c r="I109" s="72">
        <v>33208</v>
      </c>
    </row>
    <row r="110" spans="1:9" ht="12.75">
      <c r="A110" s="1033" t="s">
        <v>957</v>
      </c>
      <c r="B110" s="71">
        <v>18728</v>
      </c>
      <c r="C110" s="71">
        <v>14019</v>
      </c>
      <c r="D110" s="71">
        <v>16944</v>
      </c>
      <c r="E110" s="71">
        <v>9270</v>
      </c>
      <c r="F110" s="71">
        <v>32855</v>
      </c>
      <c r="G110" s="71">
        <v>23884</v>
      </c>
      <c r="H110" s="71">
        <v>22117</v>
      </c>
      <c r="I110" s="72">
        <v>10947</v>
      </c>
    </row>
    <row r="111" spans="1:9" ht="12.75">
      <c r="A111" s="1035" t="s">
        <v>955</v>
      </c>
      <c r="B111" s="71">
        <v>14557</v>
      </c>
      <c r="C111" s="71">
        <v>12588</v>
      </c>
      <c r="D111" s="71">
        <v>14728</v>
      </c>
      <c r="E111" s="71">
        <v>6696</v>
      </c>
      <c r="F111" s="71">
        <v>29268</v>
      </c>
      <c r="G111" s="71">
        <v>22184</v>
      </c>
      <c r="H111" s="71">
        <v>20410</v>
      </c>
      <c r="I111" s="72">
        <v>9888</v>
      </c>
    </row>
    <row r="112" spans="1:9" ht="12.75">
      <c r="A112" s="1032" t="s">
        <v>113</v>
      </c>
      <c r="B112" s="71">
        <v>567322</v>
      </c>
      <c r="C112" s="71">
        <v>155613</v>
      </c>
      <c r="D112" s="71">
        <v>173509</v>
      </c>
      <c r="E112" s="71">
        <v>165596</v>
      </c>
      <c r="F112" s="71">
        <v>189508</v>
      </c>
      <c r="G112" s="71">
        <v>178866</v>
      </c>
      <c r="H112" s="71">
        <v>228937</v>
      </c>
      <c r="I112" s="72">
        <v>262790</v>
      </c>
    </row>
    <row r="113" spans="1:9" ht="12.75">
      <c r="A113" s="1033" t="s">
        <v>956</v>
      </c>
      <c r="B113" s="71">
        <v>137672</v>
      </c>
      <c r="C113" s="71">
        <v>51124</v>
      </c>
      <c r="D113" s="71">
        <v>35871</v>
      </c>
      <c r="E113" s="71">
        <v>33805</v>
      </c>
      <c r="F113" s="71">
        <v>52665</v>
      </c>
      <c r="G113" s="71">
        <v>43914</v>
      </c>
      <c r="H113" s="71">
        <v>59980</v>
      </c>
      <c r="I113" s="72">
        <v>73567</v>
      </c>
    </row>
    <row r="114" spans="1:9" ht="12.75">
      <c r="A114" s="1033" t="s">
        <v>957</v>
      </c>
      <c r="B114" s="71">
        <v>429650</v>
      </c>
      <c r="C114" s="71">
        <v>104489</v>
      </c>
      <c r="D114" s="71">
        <v>137638</v>
      </c>
      <c r="E114" s="71">
        <v>131791</v>
      </c>
      <c r="F114" s="71">
        <v>136843</v>
      </c>
      <c r="G114" s="71">
        <v>134952</v>
      </c>
      <c r="H114" s="71">
        <v>168957</v>
      </c>
      <c r="I114" s="72">
        <v>189223</v>
      </c>
    </row>
    <row r="115" spans="1:9" ht="12.75">
      <c r="A115" s="1035" t="s">
        <v>955</v>
      </c>
      <c r="B115" s="71">
        <v>429091</v>
      </c>
      <c r="C115" s="71">
        <v>104489</v>
      </c>
      <c r="D115" s="71">
        <v>137638</v>
      </c>
      <c r="E115" s="71">
        <v>131791</v>
      </c>
      <c r="F115" s="71">
        <v>136843</v>
      </c>
      <c r="G115" s="71">
        <v>134952</v>
      </c>
      <c r="H115" s="71">
        <v>168637</v>
      </c>
      <c r="I115" s="72">
        <v>188948</v>
      </c>
    </row>
    <row r="116" spans="1:9" ht="12.75">
      <c r="A116" s="1032" t="s">
        <v>959</v>
      </c>
      <c r="B116" s="71">
        <v>17085</v>
      </c>
      <c r="C116" s="71">
        <v>33386</v>
      </c>
      <c r="D116" s="71">
        <v>84707</v>
      </c>
      <c r="E116" s="71">
        <v>61634</v>
      </c>
      <c r="F116" s="71">
        <v>66991</v>
      </c>
      <c r="G116" s="71">
        <v>78420</v>
      </c>
      <c r="H116" s="71">
        <v>81439</v>
      </c>
      <c r="I116" s="72">
        <v>113149</v>
      </c>
    </row>
    <row r="117" spans="1:9" ht="12.75">
      <c r="A117" s="1033" t="s">
        <v>956</v>
      </c>
      <c r="B117" s="71">
        <v>13906</v>
      </c>
      <c r="C117" s="71">
        <v>12083</v>
      </c>
      <c r="D117" s="71">
        <v>43403</v>
      </c>
      <c r="E117" s="71">
        <v>42506</v>
      </c>
      <c r="F117" s="71">
        <v>42374</v>
      </c>
      <c r="G117" s="71">
        <v>41602</v>
      </c>
      <c r="H117" s="71">
        <v>41371</v>
      </c>
      <c r="I117" s="72">
        <v>45878</v>
      </c>
    </row>
    <row r="118" spans="1:9" ht="12.75">
      <c r="A118" s="1033" t="s">
        <v>957</v>
      </c>
      <c r="B118" s="71">
        <v>3179</v>
      </c>
      <c r="C118" s="71">
        <v>21303</v>
      </c>
      <c r="D118" s="71">
        <v>41304</v>
      </c>
      <c r="E118" s="71">
        <v>19128</v>
      </c>
      <c r="F118" s="71">
        <v>24617</v>
      </c>
      <c r="G118" s="71">
        <v>36818</v>
      </c>
      <c r="H118" s="71">
        <v>40068</v>
      </c>
      <c r="I118" s="72">
        <v>67271</v>
      </c>
    </row>
    <row r="119" spans="1:9" ht="12.75">
      <c r="A119" s="1035" t="s">
        <v>955</v>
      </c>
      <c r="B119" s="71">
        <v>3179</v>
      </c>
      <c r="C119" s="71">
        <v>12407</v>
      </c>
      <c r="D119" s="71">
        <v>32213</v>
      </c>
      <c r="E119" s="71">
        <v>19128</v>
      </c>
      <c r="F119" s="71">
        <v>24617</v>
      </c>
      <c r="G119" s="71">
        <v>36818</v>
      </c>
      <c r="H119" s="71">
        <v>40068</v>
      </c>
      <c r="I119" s="72">
        <v>67271</v>
      </c>
    </row>
    <row r="120" spans="1:9" ht="12.75">
      <c r="A120" s="1032" t="s">
        <v>960</v>
      </c>
      <c r="B120" s="71">
        <v>21736</v>
      </c>
      <c r="C120" s="71">
        <v>29108</v>
      </c>
      <c r="D120" s="71">
        <v>31305</v>
      </c>
      <c r="E120" s="71">
        <v>32196</v>
      </c>
      <c r="F120" s="71">
        <v>40987</v>
      </c>
      <c r="G120" s="71">
        <v>56397</v>
      </c>
      <c r="H120" s="71">
        <v>59983</v>
      </c>
      <c r="I120" s="72">
        <v>75300</v>
      </c>
    </row>
    <row r="121" spans="1:9" ht="12.75">
      <c r="A121" s="1033" t="s">
        <v>956</v>
      </c>
      <c r="B121" s="71">
        <v>21736</v>
      </c>
      <c r="C121" s="71">
        <v>29108</v>
      </c>
      <c r="D121" s="71">
        <v>31305</v>
      </c>
      <c r="E121" s="71">
        <v>32196</v>
      </c>
      <c r="F121" s="71">
        <v>40987</v>
      </c>
      <c r="G121" s="71">
        <v>56397</v>
      </c>
      <c r="H121" s="71">
        <v>59983</v>
      </c>
      <c r="I121" s="72">
        <v>75300</v>
      </c>
    </row>
    <row r="122" spans="1:9" ht="12.75">
      <c r="A122" s="1033" t="s">
        <v>957</v>
      </c>
      <c r="B122" s="71">
        <v>0</v>
      </c>
      <c r="C122" s="71">
        <v>0</v>
      </c>
      <c r="D122" s="71">
        <v>0</v>
      </c>
      <c r="E122" s="71">
        <v>0</v>
      </c>
      <c r="F122" s="71">
        <v>0</v>
      </c>
      <c r="G122" s="71">
        <v>0</v>
      </c>
      <c r="H122" s="71">
        <v>0</v>
      </c>
      <c r="I122" s="72">
        <v>0</v>
      </c>
    </row>
    <row r="123" spans="1:9" ht="12.75">
      <c r="A123" s="1035" t="s">
        <v>955</v>
      </c>
      <c r="B123" s="71">
        <v>0</v>
      </c>
      <c r="C123" s="71">
        <v>0</v>
      </c>
      <c r="D123" s="71">
        <v>0</v>
      </c>
      <c r="E123" s="71">
        <v>0</v>
      </c>
      <c r="F123" s="71">
        <v>0</v>
      </c>
      <c r="G123" s="71">
        <v>0</v>
      </c>
      <c r="H123" s="71">
        <v>0</v>
      </c>
      <c r="I123" s="72">
        <v>0</v>
      </c>
    </row>
    <row r="124" spans="1:9" ht="12.75">
      <c r="A124" s="1031" t="s">
        <v>978</v>
      </c>
      <c r="B124" s="71">
        <v>5095569</v>
      </c>
      <c r="C124" s="71">
        <v>5686183</v>
      </c>
      <c r="D124" s="71">
        <v>6223646</v>
      </c>
      <c r="E124" s="71">
        <v>6927834</v>
      </c>
      <c r="F124" s="71">
        <v>7116053</v>
      </c>
      <c r="G124" s="71">
        <v>7883980</v>
      </c>
      <c r="H124" s="71">
        <v>8251003</v>
      </c>
      <c r="I124" s="72">
        <v>9044561</v>
      </c>
    </row>
    <row r="125" spans="1:9" ht="12.75">
      <c r="A125" s="1032" t="s">
        <v>958</v>
      </c>
      <c r="B125" s="71">
        <v>0</v>
      </c>
      <c r="C125" s="71">
        <v>0</v>
      </c>
      <c r="D125" s="71">
        <v>0</v>
      </c>
      <c r="E125" s="71">
        <v>0</v>
      </c>
      <c r="F125" s="71">
        <v>0</v>
      </c>
      <c r="G125" s="71">
        <v>0</v>
      </c>
      <c r="H125" s="71">
        <v>0</v>
      </c>
      <c r="I125" s="72">
        <v>0</v>
      </c>
    </row>
    <row r="126" spans="1:9" ht="12.75">
      <c r="A126" s="1033" t="s">
        <v>956</v>
      </c>
      <c r="B126" s="71">
        <v>0</v>
      </c>
      <c r="C126" s="71">
        <v>0</v>
      </c>
      <c r="D126" s="71">
        <v>0</v>
      </c>
      <c r="E126" s="71">
        <v>0</v>
      </c>
      <c r="F126" s="71">
        <v>0</v>
      </c>
      <c r="G126" s="71">
        <v>0</v>
      </c>
      <c r="H126" s="71">
        <v>0</v>
      </c>
      <c r="I126" s="72">
        <v>0</v>
      </c>
    </row>
    <row r="127" spans="1:9" ht="12.75">
      <c r="A127" s="1033" t="s">
        <v>957</v>
      </c>
      <c r="B127" s="71">
        <v>0</v>
      </c>
      <c r="C127" s="71">
        <v>0</v>
      </c>
      <c r="D127" s="71">
        <v>0</v>
      </c>
      <c r="E127" s="71">
        <v>0</v>
      </c>
      <c r="F127" s="71">
        <v>0</v>
      </c>
      <c r="G127" s="71">
        <v>0</v>
      </c>
      <c r="H127" s="71">
        <v>0</v>
      </c>
      <c r="I127" s="72">
        <v>0</v>
      </c>
    </row>
    <row r="128" spans="1:9" ht="12.75">
      <c r="A128" s="1035" t="s">
        <v>955</v>
      </c>
      <c r="B128" s="71">
        <v>0</v>
      </c>
      <c r="C128" s="71">
        <v>0</v>
      </c>
      <c r="D128" s="71">
        <v>0</v>
      </c>
      <c r="E128" s="71">
        <v>0</v>
      </c>
      <c r="F128" s="71">
        <v>0</v>
      </c>
      <c r="G128" s="71">
        <v>0</v>
      </c>
      <c r="H128" s="71">
        <v>0</v>
      </c>
      <c r="I128" s="72">
        <v>0</v>
      </c>
    </row>
    <row r="129" spans="1:9" ht="12.75">
      <c r="A129" s="1032" t="s">
        <v>113</v>
      </c>
      <c r="B129" s="71">
        <v>5095569</v>
      </c>
      <c r="C129" s="71">
        <v>5686183</v>
      </c>
      <c r="D129" s="71">
        <v>6223646</v>
      </c>
      <c r="E129" s="71">
        <v>6927834</v>
      </c>
      <c r="F129" s="71">
        <v>7116053</v>
      </c>
      <c r="G129" s="71">
        <v>7883980</v>
      </c>
      <c r="H129" s="71">
        <v>8251003</v>
      </c>
      <c r="I129" s="72">
        <v>9044561</v>
      </c>
    </row>
    <row r="130" spans="1:9" ht="12.75">
      <c r="A130" s="1033" t="s">
        <v>956</v>
      </c>
      <c r="B130" s="71">
        <v>4495891</v>
      </c>
      <c r="C130" s="71">
        <v>4958165</v>
      </c>
      <c r="D130" s="71">
        <v>5374258</v>
      </c>
      <c r="E130" s="71">
        <v>5861732</v>
      </c>
      <c r="F130" s="71">
        <v>5923241</v>
      </c>
      <c r="G130" s="71">
        <v>6556925</v>
      </c>
      <c r="H130" s="71">
        <v>6782095</v>
      </c>
      <c r="I130" s="72">
        <v>7324285</v>
      </c>
    </row>
    <row r="131" spans="1:9" ht="12.75">
      <c r="A131" s="1033" t="s">
        <v>957</v>
      </c>
      <c r="B131" s="71">
        <v>599678</v>
      </c>
      <c r="C131" s="71">
        <v>728018</v>
      </c>
      <c r="D131" s="71">
        <v>849388</v>
      </c>
      <c r="E131" s="71">
        <v>1066102</v>
      </c>
      <c r="F131" s="71">
        <v>1192812</v>
      </c>
      <c r="G131" s="71">
        <v>1327055</v>
      </c>
      <c r="H131" s="71">
        <v>1468908</v>
      </c>
      <c r="I131" s="72">
        <v>1720276</v>
      </c>
    </row>
    <row r="132" spans="1:9" ht="12.75">
      <c r="A132" s="1035" t="s">
        <v>955</v>
      </c>
      <c r="B132" s="71">
        <v>568567</v>
      </c>
      <c r="C132" s="71">
        <v>698778</v>
      </c>
      <c r="D132" s="71">
        <v>821873</v>
      </c>
      <c r="E132" s="71">
        <v>1033704</v>
      </c>
      <c r="F132" s="71">
        <v>1155933</v>
      </c>
      <c r="G132" s="71">
        <v>1278647</v>
      </c>
      <c r="H132" s="71">
        <v>1412517</v>
      </c>
      <c r="I132" s="72">
        <v>1656636</v>
      </c>
    </row>
    <row r="133" spans="1:9" ht="12.75">
      <c r="A133" s="1030" t="s">
        <v>979</v>
      </c>
      <c r="B133" s="71">
        <v>1236948</v>
      </c>
      <c r="C133" s="71">
        <v>1277315</v>
      </c>
      <c r="D133" s="71">
        <v>1334264</v>
      </c>
      <c r="E133" s="71">
        <v>1426170</v>
      </c>
      <c r="F133" s="71">
        <v>1481448</v>
      </c>
      <c r="G133" s="71">
        <v>1501371</v>
      </c>
      <c r="H133" s="71">
        <v>1557572</v>
      </c>
      <c r="I133" s="72">
        <v>1638418</v>
      </c>
    </row>
    <row r="134" spans="1:9" ht="12.75">
      <c r="A134" s="1030" t="s">
        <v>980</v>
      </c>
      <c r="B134" s="71">
        <v>-1390681</v>
      </c>
      <c r="C134" s="71">
        <v>-1436669</v>
      </c>
      <c r="D134" s="71">
        <v>-1610855</v>
      </c>
      <c r="E134" s="71">
        <v>-1589220</v>
      </c>
      <c r="F134" s="71">
        <v>-1658193</v>
      </c>
      <c r="G134" s="71">
        <v>-1791839</v>
      </c>
      <c r="H134" s="71">
        <v>-2018070</v>
      </c>
      <c r="I134" s="72">
        <v>-1820265</v>
      </c>
    </row>
    <row r="135" spans="1:9" ht="12.75">
      <c r="A135" s="1031" t="s">
        <v>981</v>
      </c>
      <c r="B135" s="71">
        <v>23065</v>
      </c>
      <c r="C135" s="71">
        <v>4547</v>
      </c>
      <c r="D135" s="71">
        <v>27722</v>
      </c>
      <c r="E135" s="71">
        <v>26152</v>
      </c>
      <c r="F135" s="71">
        <v>-3787</v>
      </c>
      <c r="G135" s="71">
        <v>5028</v>
      </c>
      <c r="H135" s="71">
        <v>673</v>
      </c>
      <c r="I135" s="72">
        <v>2943</v>
      </c>
    </row>
    <row r="136" spans="1:9" ht="12.75">
      <c r="A136" s="1032" t="s">
        <v>391</v>
      </c>
      <c r="B136" s="71">
        <v>1548601</v>
      </c>
      <c r="C136" s="71">
        <v>1697783</v>
      </c>
      <c r="D136" s="71">
        <v>1952380</v>
      </c>
      <c r="E136" s="71">
        <v>2464115</v>
      </c>
      <c r="F136" s="71">
        <v>2108190</v>
      </c>
      <c r="G136" s="71">
        <v>2335524</v>
      </c>
      <c r="H136" s="71">
        <v>2446155</v>
      </c>
      <c r="I136" s="72">
        <v>2764102</v>
      </c>
    </row>
    <row r="137" spans="1:9" ht="12.75">
      <c r="A137" s="1033" t="s">
        <v>956</v>
      </c>
      <c r="B137" s="71">
        <v>616340</v>
      </c>
      <c r="C137" s="71">
        <v>808308</v>
      </c>
      <c r="D137" s="71">
        <v>983055</v>
      </c>
      <c r="E137" s="71">
        <v>1252682</v>
      </c>
      <c r="F137" s="71">
        <v>994043</v>
      </c>
      <c r="G137" s="71">
        <v>1190128</v>
      </c>
      <c r="H137" s="71">
        <v>1416447</v>
      </c>
      <c r="I137" s="72">
        <v>1520235</v>
      </c>
    </row>
    <row r="138" spans="1:9" ht="12.75">
      <c r="A138" s="1033" t="s">
        <v>957</v>
      </c>
      <c r="B138" s="71">
        <v>932261</v>
      </c>
      <c r="C138" s="71">
        <v>889475</v>
      </c>
      <c r="D138" s="71">
        <v>969325</v>
      </c>
      <c r="E138" s="71">
        <v>1211433</v>
      </c>
      <c r="F138" s="71">
        <v>1114147</v>
      </c>
      <c r="G138" s="71">
        <v>1145396</v>
      </c>
      <c r="H138" s="71">
        <v>1029708</v>
      </c>
      <c r="I138" s="72">
        <v>1243867</v>
      </c>
    </row>
    <row r="139" spans="1:9" ht="12.75">
      <c r="A139" s="1035" t="s">
        <v>955</v>
      </c>
      <c r="B139" s="71">
        <v>544702</v>
      </c>
      <c r="C139" s="71">
        <v>610447</v>
      </c>
      <c r="D139" s="71">
        <v>579756</v>
      </c>
      <c r="E139" s="71">
        <v>767981</v>
      </c>
      <c r="F139" s="71">
        <v>777244</v>
      </c>
      <c r="G139" s="71">
        <v>782172</v>
      </c>
      <c r="H139" s="71">
        <v>735907</v>
      </c>
      <c r="I139" s="72">
        <v>929736</v>
      </c>
    </row>
    <row r="140" spans="1:9" ht="12.75">
      <c r="A140" s="1032" t="s">
        <v>392</v>
      </c>
      <c r="B140" s="71">
        <v>1525536</v>
      </c>
      <c r="C140" s="71">
        <v>1693236</v>
      </c>
      <c r="D140" s="71">
        <v>1924658</v>
      </c>
      <c r="E140" s="71">
        <v>2437963</v>
      </c>
      <c r="F140" s="71">
        <v>2111977</v>
      </c>
      <c r="G140" s="71">
        <v>2330496</v>
      </c>
      <c r="H140" s="71">
        <v>2445482</v>
      </c>
      <c r="I140" s="72">
        <v>2761159</v>
      </c>
    </row>
    <row r="141" spans="1:9" ht="12.75">
      <c r="A141" s="1033" t="s">
        <v>956</v>
      </c>
      <c r="B141" s="71">
        <v>587355</v>
      </c>
      <c r="C141" s="71">
        <v>784453</v>
      </c>
      <c r="D141" s="71">
        <v>957615</v>
      </c>
      <c r="E141" s="71">
        <v>1226702</v>
      </c>
      <c r="F141" s="71">
        <v>995780</v>
      </c>
      <c r="G141" s="71">
        <v>1192356</v>
      </c>
      <c r="H141" s="71">
        <v>1422829</v>
      </c>
      <c r="I141" s="72">
        <v>1526083</v>
      </c>
    </row>
    <row r="142" spans="1:9" ht="12.75">
      <c r="A142" s="1033" t="s">
        <v>957</v>
      </c>
      <c r="B142" s="71">
        <v>938181</v>
      </c>
      <c r="C142" s="71">
        <v>908783</v>
      </c>
      <c r="D142" s="71">
        <v>967043</v>
      </c>
      <c r="E142" s="71">
        <v>1211261</v>
      </c>
      <c r="F142" s="71">
        <v>1116197</v>
      </c>
      <c r="G142" s="71">
        <v>1138140</v>
      </c>
      <c r="H142" s="71">
        <v>1022653</v>
      </c>
      <c r="I142" s="72">
        <v>1235076</v>
      </c>
    </row>
    <row r="143" spans="1:9" ht="12.75">
      <c r="A143" s="1035" t="s">
        <v>955</v>
      </c>
      <c r="B143" s="71">
        <v>559861</v>
      </c>
      <c r="C143" s="71">
        <v>621952</v>
      </c>
      <c r="D143" s="71">
        <v>574019</v>
      </c>
      <c r="E143" s="71">
        <v>768090</v>
      </c>
      <c r="F143" s="71">
        <v>782527</v>
      </c>
      <c r="G143" s="71">
        <v>771953</v>
      </c>
      <c r="H143" s="71">
        <v>725486</v>
      </c>
      <c r="I143" s="72">
        <v>927504</v>
      </c>
    </row>
    <row r="144" spans="1:9" ht="12.75">
      <c r="A144" s="1031" t="s">
        <v>393</v>
      </c>
      <c r="B144" s="71">
        <v>-1413746</v>
      </c>
      <c r="C144" s="71">
        <v>-1441216</v>
      </c>
      <c r="D144" s="71">
        <v>-1638577</v>
      </c>
      <c r="E144" s="71">
        <v>-1615372</v>
      </c>
      <c r="F144" s="71">
        <v>-1654406</v>
      </c>
      <c r="G144" s="71">
        <v>-1796867</v>
      </c>
      <c r="H144" s="71">
        <v>-2018743</v>
      </c>
      <c r="I144" s="72">
        <v>-1823208</v>
      </c>
    </row>
    <row r="145" spans="1:9" ht="12.75">
      <c r="A145" s="1032" t="s">
        <v>394</v>
      </c>
      <c r="B145" s="71">
        <v>524173</v>
      </c>
      <c r="C145" s="71">
        <v>521688</v>
      </c>
      <c r="D145" s="71">
        <v>532634</v>
      </c>
      <c r="E145" s="71">
        <v>536219</v>
      </c>
      <c r="F145" s="71">
        <v>614999</v>
      </c>
      <c r="G145" s="71">
        <v>757845</v>
      </c>
      <c r="H145" s="71">
        <v>641689</v>
      </c>
      <c r="I145" s="72">
        <v>616020</v>
      </c>
    </row>
    <row r="146" spans="1:9" ht="12.75">
      <c r="A146" s="1033" t="s">
        <v>956</v>
      </c>
      <c r="B146" s="71">
        <v>321674</v>
      </c>
      <c r="C146" s="71">
        <v>293304</v>
      </c>
      <c r="D146" s="71">
        <v>255018</v>
      </c>
      <c r="E146" s="71">
        <v>263207</v>
      </c>
      <c r="F146" s="71">
        <v>346259</v>
      </c>
      <c r="G146" s="71">
        <v>377328</v>
      </c>
      <c r="H146" s="71">
        <v>306925</v>
      </c>
      <c r="I146" s="72">
        <v>341409</v>
      </c>
    </row>
    <row r="147" spans="1:9" ht="12.75">
      <c r="A147" s="1033" t="s">
        <v>957</v>
      </c>
      <c r="B147" s="71">
        <v>202499</v>
      </c>
      <c r="C147" s="71">
        <v>228384</v>
      </c>
      <c r="D147" s="71">
        <v>277616</v>
      </c>
      <c r="E147" s="71">
        <v>273012</v>
      </c>
      <c r="F147" s="71">
        <v>268740</v>
      </c>
      <c r="G147" s="71">
        <v>380517</v>
      </c>
      <c r="H147" s="71">
        <v>334764</v>
      </c>
      <c r="I147" s="72">
        <v>274611</v>
      </c>
    </row>
    <row r="148" spans="1:9" ht="12.75">
      <c r="A148" s="1035" t="s">
        <v>955</v>
      </c>
      <c r="B148" s="71">
        <v>124749</v>
      </c>
      <c r="C148" s="71">
        <v>144710</v>
      </c>
      <c r="D148" s="71">
        <v>188087</v>
      </c>
      <c r="E148" s="71">
        <v>194800</v>
      </c>
      <c r="F148" s="71">
        <v>194220</v>
      </c>
      <c r="G148" s="71">
        <v>251993</v>
      </c>
      <c r="H148" s="71">
        <v>244449</v>
      </c>
      <c r="I148" s="72">
        <v>214136</v>
      </c>
    </row>
    <row r="149" spans="1:9" ht="12.75">
      <c r="A149" s="1032" t="s">
        <v>395</v>
      </c>
      <c r="B149" s="71">
        <v>1937919</v>
      </c>
      <c r="C149" s="71">
        <v>1962904</v>
      </c>
      <c r="D149" s="71">
        <v>2171211</v>
      </c>
      <c r="E149" s="71">
        <v>2151591</v>
      </c>
      <c r="F149" s="71">
        <v>2269405</v>
      </c>
      <c r="G149" s="71">
        <v>2554712</v>
      </c>
      <c r="H149" s="71">
        <v>2660432</v>
      </c>
      <c r="I149" s="72">
        <v>2439228</v>
      </c>
    </row>
    <row r="150" spans="1:9" ht="12.75">
      <c r="A150" s="1033" t="s">
        <v>956</v>
      </c>
      <c r="B150" s="71">
        <v>1413251</v>
      </c>
      <c r="C150" s="71">
        <v>1463260</v>
      </c>
      <c r="D150" s="71">
        <v>1555770</v>
      </c>
      <c r="E150" s="71">
        <v>1521272</v>
      </c>
      <c r="F150" s="71">
        <v>1643936</v>
      </c>
      <c r="G150" s="71">
        <v>1806948</v>
      </c>
      <c r="H150" s="71">
        <v>1887557</v>
      </c>
      <c r="I150" s="72">
        <v>1774600</v>
      </c>
    </row>
    <row r="151" spans="1:9" ht="12.75">
      <c r="A151" s="1033" t="s">
        <v>957</v>
      </c>
      <c r="B151" s="71">
        <v>524668</v>
      </c>
      <c r="C151" s="71">
        <v>499644</v>
      </c>
      <c r="D151" s="71">
        <v>615441</v>
      </c>
      <c r="E151" s="71">
        <v>630319</v>
      </c>
      <c r="F151" s="71">
        <v>625469</v>
      </c>
      <c r="G151" s="71">
        <v>747764</v>
      </c>
      <c r="H151" s="71">
        <v>772875</v>
      </c>
      <c r="I151" s="72">
        <v>664628</v>
      </c>
    </row>
    <row r="152" spans="1:9" ht="12.75">
      <c r="A152" s="1035" t="s">
        <v>955</v>
      </c>
      <c r="B152" s="71">
        <v>304083</v>
      </c>
      <c r="C152" s="71">
        <v>267437</v>
      </c>
      <c r="D152" s="71">
        <v>365764</v>
      </c>
      <c r="E152" s="71">
        <v>382998</v>
      </c>
      <c r="F152" s="71">
        <v>398223</v>
      </c>
      <c r="G152" s="71">
        <v>490113</v>
      </c>
      <c r="H152" s="71">
        <v>548717</v>
      </c>
      <c r="I152" s="72">
        <v>502679</v>
      </c>
    </row>
    <row r="153" spans="1:9" ht="12.75">
      <c r="A153" s="1027" t="s">
        <v>526</v>
      </c>
      <c r="B153" s="65">
        <v>0</v>
      </c>
      <c r="C153" s="65">
        <v>0</v>
      </c>
      <c r="D153" s="65">
        <v>0</v>
      </c>
      <c r="E153" s="65">
        <v>0</v>
      </c>
      <c r="F153" s="65">
        <v>0</v>
      </c>
      <c r="G153" s="65">
        <v>0</v>
      </c>
      <c r="H153" s="65">
        <v>0</v>
      </c>
      <c r="I153" s="67">
        <v>0</v>
      </c>
    </row>
    <row r="154" spans="1:9" ht="12.75">
      <c r="A154" s="1029" t="s">
        <v>896</v>
      </c>
      <c r="B154" s="69">
        <v>20814369</v>
      </c>
      <c r="C154" s="69">
        <v>20229794</v>
      </c>
      <c r="D154" s="69">
        <v>21363012</v>
      </c>
      <c r="E154" s="69">
        <v>23112571</v>
      </c>
      <c r="F154" s="69">
        <v>24220355</v>
      </c>
      <c r="G154" s="69">
        <v>25957462</v>
      </c>
      <c r="H154" s="69">
        <v>28000596</v>
      </c>
      <c r="I154" s="70">
        <v>30698922</v>
      </c>
    </row>
    <row r="155" spans="1:9" ht="12.75">
      <c r="A155" s="1030" t="s">
        <v>396</v>
      </c>
      <c r="B155" s="71">
        <v>255</v>
      </c>
      <c r="C155" s="71">
        <v>255</v>
      </c>
      <c r="D155" s="71">
        <v>255</v>
      </c>
      <c r="E155" s="71">
        <v>255</v>
      </c>
      <c r="F155" s="71">
        <v>255</v>
      </c>
      <c r="G155" s="71">
        <v>255</v>
      </c>
      <c r="H155" s="71">
        <v>255</v>
      </c>
      <c r="I155" s="72">
        <v>256</v>
      </c>
    </row>
    <row r="156" spans="1:9" ht="12.75">
      <c r="A156" s="1031" t="s">
        <v>956</v>
      </c>
      <c r="B156" s="71">
        <v>255</v>
      </c>
      <c r="C156" s="71">
        <v>255</v>
      </c>
      <c r="D156" s="71">
        <v>255</v>
      </c>
      <c r="E156" s="71">
        <v>255</v>
      </c>
      <c r="F156" s="71">
        <v>255</v>
      </c>
      <c r="G156" s="71">
        <v>255</v>
      </c>
      <c r="H156" s="71">
        <v>255</v>
      </c>
      <c r="I156" s="72">
        <v>256</v>
      </c>
    </row>
    <row r="157" spans="1:9" ht="12.75">
      <c r="A157" s="1031" t="s">
        <v>957</v>
      </c>
      <c r="B157" s="71">
        <v>0</v>
      </c>
      <c r="C157" s="71">
        <v>0</v>
      </c>
      <c r="D157" s="71">
        <v>0</v>
      </c>
      <c r="E157" s="71">
        <v>0</v>
      </c>
      <c r="F157" s="71">
        <v>0</v>
      </c>
      <c r="G157" s="71">
        <v>0</v>
      </c>
      <c r="H157" s="71">
        <v>0</v>
      </c>
      <c r="I157" s="72">
        <v>0</v>
      </c>
    </row>
    <row r="158" spans="1:9" ht="12.75">
      <c r="A158" s="1032" t="s">
        <v>955</v>
      </c>
      <c r="B158" s="71">
        <v>0</v>
      </c>
      <c r="C158" s="71">
        <v>0</v>
      </c>
      <c r="D158" s="71">
        <v>0</v>
      </c>
      <c r="E158" s="71">
        <v>0</v>
      </c>
      <c r="F158" s="71">
        <v>0</v>
      </c>
      <c r="G158" s="71">
        <v>0</v>
      </c>
      <c r="H158" s="71">
        <v>0</v>
      </c>
      <c r="I158" s="72">
        <v>0</v>
      </c>
    </row>
    <row r="159" spans="1:9" ht="12.75">
      <c r="A159" s="1030" t="s">
        <v>386</v>
      </c>
      <c r="B159" s="71">
        <v>17253217</v>
      </c>
      <c r="C159" s="71">
        <v>16509748</v>
      </c>
      <c r="D159" s="71">
        <v>17379544</v>
      </c>
      <c r="E159" s="71">
        <v>18881842</v>
      </c>
      <c r="F159" s="71">
        <v>19601231</v>
      </c>
      <c r="G159" s="71">
        <v>21215382</v>
      </c>
      <c r="H159" s="71">
        <v>22966227</v>
      </c>
      <c r="I159" s="72">
        <v>25198339</v>
      </c>
    </row>
    <row r="160" spans="1:9" ht="12.75">
      <c r="A160" s="1031" t="s">
        <v>995</v>
      </c>
      <c r="B160" s="71">
        <v>17223545</v>
      </c>
      <c r="C160" s="71">
        <v>16481370</v>
      </c>
      <c r="D160" s="71">
        <v>17364210</v>
      </c>
      <c r="E160" s="71">
        <v>18859048</v>
      </c>
      <c r="F160" s="71">
        <v>19581166</v>
      </c>
      <c r="G160" s="71">
        <v>21196513</v>
      </c>
      <c r="H160" s="71">
        <v>22934376</v>
      </c>
      <c r="I160" s="72">
        <v>25157567</v>
      </c>
    </row>
    <row r="161" spans="1:9" ht="12.75">
      <c r="A161" s="1032" t="s">
        <v>987</v>
      </c>
      <c r="B161" s="71">
        <v>6648408</v>
      </c>
      <c r="C161" s="71">
        <v>6201562</v>
      </c>
      <c r="D161" s="71">
        <v>6270045</v>
      </c>
      <c r="E161" s="71">
        <v>6898299</v>
      </c>
      <c r="F161" s="71">
        <v>7117799</v>
      </c>
      <c r="G161" s="71">
        <v>7791831</v>
      </c>
      <c r="H161" s="71">
        <v>8716694</v>
      </c>
      <c r="I161" s="72">
        <v>9718530</v>
      </c>
    </row>
    <row r="162" spans="1:9" ht="12.75">
      <c r="A162" s="1033" t="s">
        <v>956</v>
      </c>
      <c r="B162" s="71">
        <v>4339726</v>
      </c>
      <c r="C162" s="71">
        <v>4132104</v>
      </c>
      <c r="D162" s="71">
        <v>4378590</v>
      </c>
      <c r="E162" s="71">
        <v>4863719</v>
      </c>
      <c r="F162" s="71">
        <v>4780716</v>
      </c>
      <c r="G162" s="71">
        <v>5227200</v>
      </c>
      <c r="H162" s="71">
        <v>5893848</v>
      </c>
      <c r="I162" s="72">
        <v>6727989</v>
      </c>
    </row>
    <row r="163" spans="1:9" ht="12.75">
      <c r="A163" s="1028" t="s">
        <v>974</v>
      </c>
      <c r="B163" s="71">
        <v>321213</v>
      </c>
      <c r="C163" s="71">
        <v>305998</v>
      </c>
      <c r="D163" s="71">
        <v>281697</v>
      </c>
      <c r="E163" s="71">
        <v>184545</v>
      </c>
      <c r="F163" s="71">
        <v>292700</v>
      </c>
      <c r="G163" s="71">
        <v>330857</v>
      </c>
      <c r="H163" s="71">
        <v>321846</v>
      </c>
      <c r="I163" s="72">
        <v>357271</v>
      </c>
    </row>
    <row r="164" spans="1:9" ht="12.75">
      <c r="A164" s="1028" t="s">
        <v>976</v>
      </c>
      <c r="B164" s="71">
        <v>2625566</v>
      </c>
      <c r="C164" s="71">
        <v>2426345</v>
      </c>
      <c r="D164" s="71">
        <v>2606358</v>
      </c>
      <c r="E164" s="71">
        <v>2986017</v>
      </c>
      <c r="F164" s="71">
        <v>2751739</v>
      </c>
      <c r="G164" s="71">
        <v>3024658</v>
      </c>
      <c r="H164" s="71">
        <v>3542311</v>
      </c>
      <c r="I164" s="72">
        <v>4113926</v>
      </c>
    </row>
    <row r="165" spans="1:9" ht="12.75">
      <c r="A165" s="1028" t="s">
        <v>977</v>
      </c>
      <c r="B165" s="71">
        <v>121834</v>
      </c>
      <c r="C165" s="71">
        <v>92528</v>
      </c>
      <c r="D165" s="71">
        <v>106147</v>
      </c>
      <c r="E165" s="71">
        <v>127594</v>
      </c>
      <c r="F165" s="71">
        <v>139463</v>
      </c>
      <c r="G165" s="71">
        <v>170656</v>
      </c>
      <c r="H165" s="71">
        <v>186224</v>
      </c>
      <c r="I165" s="72">
        <v>245637</v>
      </c>
    </row>
    <row r="166" spans="1:9" ht="12.75">
      <c r="A166" s="1028" t="s">
        <v>978</v>
      </c>
      <c r="B166" s="71">
        <v>1271113</v>
      </c>
      <c r="C166" s="71">
        <v>1307233</v>
      </c>
      <c r="D166" s="71">
        <v>1384388</v>
      </c>
      <c r="E166" s="71">
        <v>1565563</v>
      </c>
      <c r="F166" s="71">
        <v>1596814</v>
      </c>
      <c r="G166" s="71">
        <v>1701029</v>
      </c>
      <c r="H166" s="71">
        <v>1843467</v>
      </c>
      <c r="I166" s="72">
        <v>2011155</v>
      </c>
    </row>
    <row r="167" spans="1:9" ht="12.75">
      <c r="A167" s="1033" t="s">
        <v>957</v>
      </c>
      <c r="B167" s="71">
        <v>2308682</v>
      </c>
      <c r="C167" s="71">
        <v>2069458</v>
      </c>
      <c r="D167" s="71">
        <v>1891455</v>
      </c>
      <c r="E167" s="71">
        <v>2034580</v>
      </c>
      <c r="F167" s="71">
        <v>2337083</v>
      </c>
      <c r="G167" s="71">
        <v>2564631</v>
      </c>
      <c r="H167" s="71">
        <v>2822846</v>
      </c>
      <c r="I167" s="72">
        <v>2990541</v>
      </c>
    </row>
    <row r="168" spans="1:9" ht="12.75">
      <c r="A168" s="1028" t="s">
        <v>974</v>
      </c>
      <c r="B168" s="71">
        <v>7895</v>
      </c>
      <c r="C168" s="71">
        <v>6988</v>
      </c>
      <c r="D168" s="71">
        <v>23462</v>
      </c>
      <c r="E168" s="71">
        <v>21126</v>
      </c>
      <c r="F168" s="71">
        <v>23582</v>
      </c>
      <c r="G168" s="71">
        <v>20078</v>
      </c>
      <c r="H168" s="71">
        <v>13671</v>
      </c>
      <c r="I168" s="72">
        <v>25004</v>
      </c>
    </row>
    <row r="169" spans="1:9" ht="12.75">
      <c r="A169" s="1028" t="s">
        <v>976</v>
      </c>
      <c r="B169" s="71">
        <v>1713611</v>
      </c>
      <c r="C169" s="71">
        <v>1519104</v>
      </c>
      <c r="D169" s="71">
        <v>1283600</v>
      </c>
      <c r="E169" s="71">
        <v>1346114</v>
      </c>
      <c r="F169" s="71">
        <v>1679460</v>
      </c>
      <c r="G169" s="71">
        <v>1802875</v>
      </c>
      <c r="H169" s="71">
        <v>2022242</v>
      </c>
      <c r="I169" s="72">
        <v>2028043</v>
      </c>
    </row>
    <row r="170" spans="1:9" ht="12.75">
      <c r="A170" s="1028" t="s">
        <v>977</v>
      </c>
      <c r="B170" s="71">
        <v>84550</v>
      </c>
      <c r="C170" s="71">
        <v>19863</v>
      </c>
      <c r="D170" s="71">
        <v>23805</v>
      </c>
      <c r="E170" s="71">
        <v>69188</v>
      </c>
      <c r="F170" s="71">
        <v>32600</v>
      </c>
      <c r="G170" s="71">
        <v>62830</v>
      </c>
      <c r="H170" s="71">
        <v>43997</v>
      </c>
      <c r="I170" s="72">
        <v>90228</v>
      </c>
    </row>
    <row r="171" spans="1:9" ht="12.75">
      <c r="A171" s="1028" t="s">
        <v>978</v>
      </c>
      <c r="B171" s="71">
        <v>502626</v>
      </c>
      <c r="C171" s="71">
        <v>523503</v>
      </c>
      <c r="D171" s="71">
        <v>560588</v>
      </c>
      <c r="E171" s="71">
        <v>598152</v>
      </c>
      <c r="F171" s="71">
        <v>601441</v>
      </c>
      <c r="G171" s="71">
        <v>678848</v>
      </c>
      <c r="H171" s="71">
        <v>742936</v>
      </c>
      <c r="I171" s="72">
        <v>847266</v>
      </c>
    </row>
    <row r="172" spans="1:9" ht="12.75">
      <c r="A172" s="1035" t="s">
        <v>955</v>
      </c>
      <c r="B172" s="71">
        <v>1688254</v>
      </c>
      <c r="C172" s="71">
        <v>1489482</v>
      </c>
      <c r="D172" s="71">
        <v>1355644</v>
      </c>
      <c r="E172" s="71">
        <v>1491723</v>
      </c>
      <c r="F172" s="71">
        <v>1746487</v>
      </c>
      <c r="G172" s="71">
        <v>1978440</v>
      </c>
      <c r="H172" s="71">
        <v>2072180</v>
      </c>
      <c r="I172" s="72">
        <v>2276831</v>
      </c>
    </row>
    <row r="173" spans="1:9" ht="12.75">
      <c r="A173" s="1028" t="s">
        <v>974</v>
      </c>
      <c r="B173" s="71">
        <v>7540</v>
      </c>
      <c r="C173" s="71">
        <v>5912</v>
      </c>
      <c r="D173" s="71">
        <v>22492</v>
      </c>
      <c r="E173" s="71">
        <v>20163</v>
      </c>
      <c r="F173" s="71">
        <v>22700</v>
      </c>
      <c r="G173" s="71">
        <v>19550</v>
      </c>
      <c r="H173" s="71">
        <v>12968</v>
      </c>
      <c r="I173" s="72">
        <v>24499</v>
      </c>
    </row>
    <row r="174" spans="1:9" ht="12.75">
      <c r="A174" s="1028" t="s">
        <v>976</v>
      </c>
      <c r="B174" s="71">
        <v>1286441</v>
      </c>
      <c r="C174" s="71">
        <v>1145633</v>
      </c>
      <c r="D174" s="71">
        <v>960917</v>
      </c>
      <c r="E174" s="71">
        <v>1014715</v>
      </c>
      <c r="F174" s="71">
        <v>1280495</v>
      </c>
      <c r="G174" s="71">
        <v>1407378</v>
      </c>
      <c r="H174" s="71">
        <v>1469501</v>
      </c>
      <c r="I174" s="72">
        <v>1509882</v>
      </c>
    </row>
    <row r="175" spans="1:9" ht="12.75">
      <c r="A175" s="1028" t="s">
        <v>977</v>
      </c>
      <c r="B175" s="71">
        <v>76396</v>
      </c>
      <c r="C175" s="71">
        <v>14713</v>
      </c>
      <c r="D175" s="71">
        <v>18435</v>
      </c>
      <c r="E175" s="71">
        <v>62769</v>
      </c>
      <c r="F175" s="71">
        <v>27158</v>
      </c>
      <c r="G175" s="71">
        <v>55691</v>
      </c>
      <c r="H175" s="71">
        <v>38712</v>
      </c>
      <c r="I175" s="72">
        <v>78658</v>
      </c>
    </row>
    <row r="176" spans="1:9" ht="12.75">
      <c r="A176" s="1028" t="s">
        <v>978</v>
      </c>
      <c r="B176" s="71">
        <v>317877</v>
      </c>
      <c r="C176" s="71">
        <v>323224</v>
      </c>
      <c r="D176" s="71">
        <v>353800</v>
      </c>
      <c r="E176" s="71">
        <v>394076</v>
      </c>
      <c r="F176" s="71">
        <v>416134</v>
      </c>
      <c r="G176" s="71">
        <v>495821</v>
      </c>
      <c r="H176" s="71">
        <v>550999</v>
      </c>
      <c r="I176" s="72">
        <v>663792</v>
      </c>
    </row>
    <row r="177" spans="1:9" ht="12.75">
      <c r="A177" s="1032" t="s">
        <v>990</v>
      </c>
      <c r="B177" s="71">
        <v>8282884</v>
      </c>
      <c r="C177" s="71">
        <v>8130109</v>
      </c>
      <c r="D177" s="71">
        <v>8872624</v>
      </c>
      <c r="E177" s="71">
        <v>9649651</v>
      </c>
      <c r="F177" s="71">
        <v>10124259</v>
      </c>
      <c r="G177" s="71">
        <v>10984523</v>
      </c>
      <c r="H177" s="71">
        <v>11661765</v>
      </c>
      <c r="I177" s="72">
        <v>12634040</v>
      </c>
    </row>
    <row r="178" spans="1:9" ht="12.75">
      <c r="A178" s="1033" t="s">
        <v>956</v>
      </c>
      <c r="B178" s="71">
        <v>3423557</v>
      </c>
      <c r="C178" s="71">
        <v>3439120</v>
      </c>
      <c r="D178" s="71">
        <v>3832110</v>
      </c>
      <c r="E178" s="71">
        <v>4189006</v>
      </c>
      <c r="F178" s="71">
        <v>4372573</v>
      </c>
      <c r="G178" s="71">
        <v>4716632</v>
      </c>
      <c r="H178" s="71">
        <v>5018453</v>
      </c>
      <c r="I178" s="72">
        <v>5483047</v>
      </c>
    </row>
    <row r="179" spans="1:9" ht="12.75">
      <c r="A179" s="1028" t="s">
        <v>974</v>
      </c>
      <c r="B179" s="71">
        <v>81591</v>
      </c>
      <c r="C179" s="71">
        <v>105327</v>
      </c>
      <c r="D179" s="71">
        <v>100950</v>
      </c>
      <c r="E179" s="71">
        <v>76884</v>
      </c>
      <c r="F179" s="71">
        <v>94065</v>
      </c>
      <c r="G179" s="71">
        <v>122254</v>
      </c>
      <c r="H179" s="71">
        <v>139467</v>
      </c>
      <c r="I179" s="72">
        <v>162824</v>
      </c>
    </row>
    <row r="180" spans="1:9" ht="12.75">
      <c r="A180" s="1028" t="s">
        <v>976</v>
      </c>
      <c r="B180" s="71">
        <v>1100949</v>
      </c>
      <c r="C180" s="71">
        <v>911542</v>
      </c>
      <c r="D180" s="71">
        <v>1116814</v>
      </c>
      <c r="E180" s="71">
        <v>1237816</v>
      </c>
      <c r="F180" s="71">
        <v>1206871</v>
      </c>
      <c r="G180" s="71">
        <v>1349713</v>
      </c>
      <c r="H180" s="71">
        <v>1522739</v>
      </c>
      <c r="I180" s="72">
        <v>1734593</v>
      </c>
    </row>
    <row r="181" spans="1:9" ht="12.75">
      <c r="A181" s="1028" t="s">
        <v>977</v>
      </c>
      <c r="B181" s="71">
        <v>204652</v>
      </c>
      <c r="C181" s="71">
        <v>261114</v>
      </c>
      <c r="D181" s="71">
        <v>286855</v>
      </c>
      <c r="E181" s="71">
        <v>353333</v>
      </c>
      <c r="F181" s="71">
        <v>406011</v>
      </c>
      <c r="G181" s="71">
        <v>480616</v>
      </c>
      <c r="H181" s="71">
        <v>483841</v>
      </c>
      <c r="I181" s="72">
        <v>621771</v>
      </c>
    </row>
    <row r="182" spans="1:9" ht="12.75">
      <c r="A182" s="1028" t="s">
        <v>978</v>
      </c>
      <c r="B182" s="71">
        <v>2036365</v>
      </c>
      <c r="C182" s="71">
        <v>2161137</v>
      </c>
      <c r="D182" s="71">
        <v>2327491</v>
      </c>
      <c r="E182" s="71">
        <v>2520973</v>
      </c>
      <c r="F182" s="71">
        <v>2665626</v>
      </c>
      <c r="G182" s="71">
        <v>2764049</v>
      </c>
      <c r="H182" s="71">
        <v>2872406</v>
      </c>
      <c r="I182" s="72">
        <v>2963859</v>
      </c>
    </row>
    <row r="183" spans="1:9" ht="12.75">
      <c r="A183" s="1033" t="s">
        <v>957</v>
      </c>
      <c r="B183" s="71">
        <v>4859327</v>
      </c>
      <c r="C183" s="71">
        <v>4690989</v>
      </c>
      <c r="D183" s="71">
        <v>5040514</v>
      </c>
      <c r="E183" s="71">
        <v>5460645</v>
      </c>
      <c r="F183" s="71">
        <v>5751686</v>
      </c>
      <c r="G183" s="71">
        <v>6267891</v>
      </c>
      <c r="H183" s="71">
        <v>6643312</v>
      </c>
      <c r="I183" s="72">
        <v>7150993</v>
      </c>
    </row>
    <row r="184" spans="1:9" ht="12.75">
      <c r="A184" s="1028" t="s">
        <v>974</v>
      </c>
      <c r="B184" s="71">
        <v>15484</v>
      </c>
      <c r="C184" s="71">
        <v>18595</v>
      </c>
      <c r="D184" s="71">
        <v>11508</v>
      </c>
      <c r="E184" s="71">
        <v>10545</v>
      </c>
      <c r="F184" s="71">
        <v>10938</v>
      </c>
      <c r="G184" s="71">
        <v>10742</v>
      </c>
      <c r="H184" s="71">
        <v>11496</v>
      </c>
      <c r="I184" s="72">
        <v>12153</v>
      </c>
    </row>
    <row r="185" spans="1:9" ht="12.75">
      <c r="A185" s="1028" t="s">
        <v>976</v>
      </c>
      <c r="B185" s="71">
        <v>1152385</v>
      </c>
      <c r="C185" s="71">
        <v>716201</v>
      </c>
      <c r="D185" s="71">
        <v>837136</v>
      </c>
      <c r="E185" s="71">
        <v>999083</v>
      </c>
      <c r="F185" s="71">
        <v>1073048</v>
      </c>
      <c r="G185" s="71">
        <v>1444243</v>
      </c>
      <c r="H185" s="71">
        <v>1541681</v>
      </c>
      <c r="I185" s="72">
        <v>1605428</v>
      </c>
    </row>
    <row r="186" spans="1:9" ht="12.75">
      <c r="A186" s="1028" t="s">
        <v>977</v>
      </c>
      <c r="B186" s="71">
        <v>117835</v>
      </c>
      <c r="C186" s="71">
        <v>82736</v>
      </c>
      <c r="D186" s="71">
        <v>112833</v>
      </c>
      <c r="E186" s="71">
        <v>122315</v>
      </c>
      <c r="F186" s="71">
        <v>170888</v>
      </c>
      <c r="G186" s="71">
        <v>158471</v>
      </c>
      <c r="H186" s="71">
        <v>153942</v>
      </c>
      <c r="I186" s="72">
        <v>169236</v>
      </c>
    </row>
    <row r="187" spans="1:9" ht="12.75">
      <c r="A187" s="1028" t="s">
        <v>978</v>
      </c>
      <c r="B187" s="71">
        <v>3573623</v>
      </c>
      <c r="C187" s="71">
        <v>3873457</v>
      </c>
      <c r="D187" s="71">
        <v>4079037</v>
      </c>
      <c r="E187" s="71">
        <v>4328702</v>
      </c>
      <c r="F187" s="71">
        <v>4496812</v>
      </c>
      <c r="G187" s="71">
        <v>4654435</v>
      </c>
      <c r="H187" s="71">
        <v>4936193</v>
      </c>
      <c r="I187" s="72">
        <v>5364176</v>
      </c>
    </row>
    <row r="188" spans="1:9" ht="12.75">
      <c r="A188" s="1035" t="s">
        <v>955</v>
      </c>
      <c r="B188" s="71">
        <v>2798491</v>
      </c>
      <c r="C188" s="71">
        <v>2544560</v>
      </c>
      <c r="D188" s="71">
        <v>2852126</v>
      </c>
      <c r="E188" s="71">
        <v>3118846</v>
      </c>
      <c r="F188" s="71">
        <v>3588336</v>
      </c>
      <c r="G188" s="71">
        <v>4127776</v>
      </c>
      <c r="H188" s="71">
        <v>4524382</v>
      </c>
      <c r="I188" s="72">
        <v>5020953</v>
      </c>
    </row>
    <row r="189" spans="1:9" ht="12.75">
      <c r="A189" s="1028" t="s">
        <v>974</v>
      </c>
      <c r="B189" s="71">
        <v>10544</v>
      </c>
      <c r="C189" s="71">
        <v>13220</v>
      </c>
      <c r="D189" s="71">
        <v>5702</v>
      </c>
      <c r="E189" s="71">
        <v>6017</v>
      </c>
      <c r="F189" s="71">
        <v>6453</v>
      </c>
      <c r="G189" s="71">
        <v>6461</v>
      </c>
      <c r="H189" s="71">
        <v>7131</v>
      </c>
      <c r="I189" s="72">
        <v>7957</v>
      </c>
    </row>
    <row r="190" spans="1:9" ht="12.75">
      <c r="A190" s="1028" t="s">
        <v>976</v>
      </c>
      <c r="B190" s="71">
        <v>879082</v>
      </c>
      <c r="C190" s="71">
        <v>485552</v>
      </c>
      <c r="D190" s="71">
        <v>602468</v>
      </c>
      <c r="E190" s="71">
        <v>637123</v>
      </c>
      <c r="F190" s="71">
        <v>794443</v>
      </c>
      <c r="G190" s="71">
        <v>1091719</v>
      </c>
      <c r="H190" s="71">
        <v>1218160</v>
      </c>
      <c r="I190" s="72">
        <v>1205368</v>
      </c>
    </row>
    <row r="191" spans="1:9" ht="12.75">
      <c r="A191" s="1028" t="s">
        <v>977</v>
      </c>
      <c r="B191" s="71">
        <v>91765</v>
      </c>
      <c r="C191" s="71">
        <v>56416</v>
      </c>
      <c r="D191" s="71">
        <v>82139</v>
      </c>
      <c r="E191" s="71">
        <v>94640</v>
      </c>
      <c r="F191" s="71">
        <v>145737</v>
      </c>
      <c r="G191" s="71">
        <v>138063</v>
      </c>
      <c r="H191" s="71">
        <v>131398</v>
      </c>
      <c r="I191" s="72">
        <v>144520</v>
      </c>
    </row>
    <row r="192" spans="1:9" ht="12.75">
      <c r="A192" s="1028" t="s">
        <v>978</v>
      </c>
      <c r="B192" s="71">
        <v>1817100</v>
      </c>
      <c r="C192" s="71">
        <v>1989372</v>
      </c>
      <c r="D192" s="71">
        <v>2161817</v>
      </c>
      <c r="E192" s="71">
        <v>2381066</v>
      </c>
      <c r="F192" s="71">
        <v>2641703</v>
      </c>
      <c r="G192" s="71">
        <v>2891533</v>
      </c>
      <c r="H192" s="71">
        <v>3167693</v>
      </c>
      <c r="I192" s="72">
        <v>3663108</v>
      </c>
    </row>
    <row r="193" spans="1:9" ht="12.75">
      <c r="A193" s="1032" t="s">
        <v>991</v>
      </c>
      <c r="B193" s="71">
        <v>2292253</v>
      </c>
      <c r="C193" s="71">
        <v>2149699</v>
      </c>
      <c r="D193" s="71">
        <v>2221541</v>
      </c>
      <c r="E193" s="71">
        <v>2311098</v>
      </c>
      <c r="F193" s="71">
        <v>2339108</v>
      </c>
      <c r="G193" s="71">
        <v>2420159</v>
      </c>
      <c r="H193" s="71">
        <v>2555917</v>
      </c>
      <c r="I193" s="72">
        <v>2804997</v>
      </c>
    </row>
    <row r="194" spans="1:9" ht="12.75">
      <c r="A194" s="1033" t="s">
        <v>956</v>
      </c>
      <c r="B194" s="71">
        <v>1090757</v>
      </c>
      <c r="C194" s="71">
        <v>1061413</v>
      </c>
      <c r="D194" s="71">
        <v>1099390</v>
      </c>
      <c r="E194" s="71">
        <v>1157923</v>
      </c>
      <c r="F194" s="71">
        <v>1165972</v>
      </c>
      <c r="G194" s="71">
        <v>1209606</v>
      </c>
      <c r="H194" s="71">
        <v>1286380</v>
      </c>
      <c r="I194" s="72">
        <v>1356041</v>
      </c>
    </row>
    <row r="195" spans="1:9" ht="12.75">
      <c r="A195" s="1028" t="s">
        <v>974</v>
      </c>
      <c r="B195" s="71">
        <v>0</v>
      </c>
      <c r="C195" s="71">
        <v>0</v>
      </c>
      <c r="D195" s="71">
        <v>0</v>
      </c>
      <c r="E195" s="71">
        <v>0</v>
      </c>
      <c r="F195" s="71">
        <v>0</v>
      </c>
      <c r="G195" s="71">
        <v>0</v>
      </c>
      <c r="H195" s="71">
        <v>0</v>
      </c>
      <c r="I195" s="72">
        <v>0</v>
      </c>
    </row>
    <row r="196" spans="1:9" ht="12.75">
      <c r="A196" s="1028" t="s">
        <v>976</v>
      </c>
      <c r="B196" s="71">
        <v>63380</v>
      </c>
      <c r="C196" s="71">
        <v>11876</v>
      </c>
      <c r="D196" s="71">
        <v>21510</v>
      </c>
      <c r="E196" s="71">
        <v>15757</v>
      </c>
      <c r="F196" s="71">
        <v>7418</v>
      </c>
      <c r="G196" s="71">
        <v>14945</v>
      </c>
      <c r="H196" s="71">
        <v>17332</v>
      </c>
      <c r="I196" s="72">
        <v>28620</v>
      </c>
    </row>
    <row r="197" spans="1:9" ht="12.75">
      <c r="A197" s="1028" t="s">
        <v>977</v>
      </c>
      <c r="B197" s="71">
        <v>1</v>
      </c>
      <c r="C197" s="71">
        <v>1</v>
      </c>
      <c r="D197" s="71">
        <v>1</v>
      </c>
      <c r="E197" s="71">
        <v>0</v>
      </c>
      <c r="F197" s="71">
        <v>750</v>
      </c>
      <c r="G197" s="71">
        <v>0</v>
      </c>
      <c r="H197" s="71">
        <v>500</v>
      </c>
      <c r="I197" s="72">
        <v>500</v>
      </c>
    </row>
    <row r="198" spans="1:9" ht="12.75">
      <c r="A198" s="1028" t="s">
        <v>978</v>
      </c>
      <c r="B198" s="71">
        <v>1027376</v>
      </c>
      <c r="C198" s="71">
        <v>1049536</v>
      </c>
      <c r="D198" s="71">
        <v>1077879</v>
      </c>
      <c r="E198" s="71">
        <v>1142166</v>
      </c>
      <c r="F198" s="71">
        <v>1157804</v>
      </c>
      <c r="G198" s="71">
        <v>1194661</v>
      </c>
      <c r="H198" s="71">
        <v>1268548</v>
      </c>
      <c r="I198" s="72">
        <v>1326921</v>
      </c>
    </row>
    <row r="199" spans="1:9" ht="12.75">
      <c r="A199" s="1033" t="s">
        <v>957</v>
      </c>
      <c r="B199" s="71">
        <v>1201496</v>
      </c>
      <c r="C199" s="71">
        <v>1088286</v>
      </c>
      <c r="D199" s="71">
        <v>1122151</v>
      </c>
      <c r="E199" s="71">
        <v>1153175</v>
      </c>
      <c r="F199" s="71">
        <v>1173136</v>
      </c>
      <c r="G199" s="71">
        <v>1210553</v>
      </c>
      <c r="H199" s="71">
        <v>1269537</v>
      </c>
      <c r="I199" s="72">
        <v>1448956</v>
      </c>
    </row>
    <row r="200" spans="1:9" ht="12.75">
      <c r="A200" s="1028" t="s">
        <v>974</v>
      </c>
      <c r="B200" s="71">
        <v>0</v>
      </c>
      <c r="C200" s="71">
        <v>0</v>
      </c>
      <c r="D200" s="71">
        <v>0</v>
      </c>
      <c r="E200" s="71">
        <v>0</v>
      </c>
      <c r="F200" s="71">
        <v>0</v>
      </c>
      <c r="G200" s="71">
        <v>0</v>
      </c>
      <c r="H200" s="71">
        <v>0</v>
      </c>
      <c r="I200" s="72">
        <v>0</v>
      </c>
    </row>
    <row r="201" spans="1:9" ht="12.75">
      <c r="A201" s="1028" t="s">
        <v>976</v>
      </c>
      <c r="B201" s="71">
        <v>195904</v>
      </c>
      <c r="C201" s="71">
        <v>12887</v>
      </c>
      <c r="D201" s="71">
        <v>18966</v>
      </c>
      <c r="E201" s="71">
        <v>6076</v>
      </c>
      <c r="F201" s="71">
        <v>21025</v>
      </c>
      <c r="G201" s="71">
        <v>24355</v>
      </c>
      <c r="H201" s="71">
        <v>8358</v>
      </c>
      <c r="I201" s="72">
        <v>40091</v>
      </c>
    </row>
    <row r="202" spans="1:9" ht="12.75">
      <c r="A202" s="1028" t="s">
        <v>977</v>
      </c>
      <c r="B202" s="71">
        <v>0</v>
      </c>
      <c r="C202" s="71">
        <v>0</v>
      </c>
      <c r="D202" s="71">
        <v>0</v>
      </c>
      <c r="E202" s="71">
        <v>0</v>
      </c>
      <c r="F202" s="71">
        <v>0</v>
      </c>
      <c r="G202" s="71">
        <v>0</v>
      </c>
      <c r="H202" s="71">
        <v>0</v>
      </c>
      <c r="I202" s="72">
        <v>0</v>
      </c>
    </row>
    <row r="203" spans="1:9" ht="12.75">
      <c r="A203" s="1028" t="s">
        <v>978</v>
      </c>
      <c r="B203" s="71">
        <v>1005592</v>
      </c>
      <c r="C203" s="71">
        <v>1075399</v>
      </c>
      <c r="D203" s="71">
        <v>1103185</v>
      </c>
      <c r="E203" s="71">
        <v>1147099</v>
      </c>
      <c r="F203" s="71">
        <v>1152111</v>
      </c>
      <c r="G203" s="71">
        <v>1186198</v>
      </c>
      <c r="H203" s="71">
        <v>1261179</v>
      </c>
      <c r="I203" s="72">
        <v>1408865</v>
      </c>
    </row>
    <row r="204" spans="1:9" ht="12.75">
      <c r="A204" s="1035" t="s">
        <v>955</v>
      </c>
      <c r="B204" s="71">
        <v>773019</v>
      </c>
      <c r="C204" s="71">
        <v>631134</v>
      </c>
      <c r="D204" s="71">
        <v>654120</v>
      </c>
      <c r="E204" s="71">
        <v>693692</v>
      </c>
      <c r="F204" s="71">
        <v>740203</v>
      </c>
      <c r="G204" s="71">
        <v>795490</v>
      </c>
      <c r="H204" s="71">
        <v>862220</v>
      </c>
      <c r="I204" s="72">
        <v>1059155</v>
      </c>
    </row>
    <row r="205" spans="1:9" ht="12.75">
      <c r="A205" s="1028" t="s">
        <v>974</v>
      </c>
      <c r="B205" s="71">
        <v>0</v>
      </c>
      <c r="C205" s="71">
        <v>0</v>
      </c>
      <c r="D205" s="71">
        <v>0</v>
      </c>
      <c r="E205" s="71">
        <v>0</v>
      </c>
      <c r="F205" s="71">
        <v>0</v>
      </c>
      <c r="G205" s="71">
        <v>0</v>
      </c>
      <c r="H205" s="71">
        <v>0</v>
      </c>
      <c r="I205" s="72">
        <v>0</v>
      </c>
    </row>
    <row r="206" spans="1:9" ht="12.75">
      <c r="A206" s="1028" t="s">
        <v>976</v>
      </c>
      <c r="B206" s="71">
        <v>190007</v>
      </c>
      <c r="C206" s="71">
        <v>7048</v>
      </c>
      <c r="D206" s="71">
        <v>7070</v>
      </c>
      <c r="E206" s="71">
        <v>4277</v>
      </c>
      <c r="F206" s="71">
        <v>7855</v>
      </c>
      <c r="G206" s="71">
        <v>9532</v>
      </c>
      <c r="H206" s="71">
        <v>2427</v>
      </c>
      <c r="I206" s="72">
        <v>31916</v>
      </c>
    </row>
    <row r="207" spans="1:9" ht="12.75">
      <c r="A207" s="1028" t="s">
        <v>977</v>
      </c>
      <c r="B207" s="71">
        <v>0</v>
      </c>
      <c r="C207" s="71">
        <v>0</v>
      </c>
      <c r="D207" s="71">
        <v>0</v>
      </c>
      <c r="E207" s="71">
        <v>0</v>
      </c>
      <c r="F207" s="71">
        <v>0</v>
      </c>
      <c r="G207" s="71">
        <v>0</v>
      </c>
      <c r="H207" s="71">
        <v>0</v>
      </c>
      <c r="I207" s="72">
        <v>0</v>
      </c>
    </row>
    <row r="208" spans="1:9" ht="12.75">
      <c r="A208" s="1028" t="s">
        <v>978</v>
      </c>
      <c r="B208" s="71">
        <v>583012</v>
      </c>
      <c r="C208" s="71">
        <v>624086</v>
      </c>
      <c r="D208" s="71">
        <v>647050</v>
      </c>
      <c r="E208" s="71">
        <v>689415</v>
      </c>
      <c r="F208" s="71">
        <v>732348</v>
      </c>
      <c r="G208" s="71">
        <v>785958</v>
      </c>
      <c r="H208" s="71">
        <v>859793</v>
      </c>
      <c r="I208" s="72">
        <v>1027239</v>
      </c>
    </row>
    <row r="209" spans="1:9" ht="12.75">
      <c r="A209" s="1031" t="s">
        <v>958</v>
      </c>
      <c r="B209" s="71">
        <v>29672</v>
      </c>
      <c r="C209" s="71">
        <v>28378</v>
      </c>
      <c r="D209" s="71">
        <v>15334</v>
      </c>
      <c r="E209" s="71">
        <v>22794</v>
      </c>
      <c r="F209" s="71">
        <v>20065</v>
      </c>
      <c r="G209" s="71">
        <v>18869</v>
      </c>
      <c r="H209" s="71">
        <v>31851</v>
      </c>
      <c r="I209" s="72">
        <v>40772</v>
      </c>
    </row>
    <row r="210" spans="1:9" ht="12.75">
      <c r="A210" s="1032" t="s">
        <v>956</v>
      </c>
      <c r="B210" s="71">
        <v>29672</v>
      </c>
      <c r="C210" s="71">
        <v>28378</v>
      </c>
      <c r="D210" s="71">
        <v>15334</v>
      </c>
      <c r="E210" s="71">
        <v>22794</v>
      </c>
      <c r="F210" s="71">
        <v>20065</v>
      </c>
      <c r="G210" s="71">
        <v>18610</v>
      </c>
      <c r="H210" s="71">
        <v>31851</v>
      </c>
      <c r="I210" s="72">
        <v>40772</v>
      </c>
    </row>
    <row r="211" spans="1:9" ht="12.75">
      <c r="A211" s="1035" t="s">
        <v>974</v>
      </c>
      <c r="B211" s="71">
        <v>0</v>
      </c>
      <c r="C211" s="71">
        <v>0</v>
      </c>
      <c r="D211" s="71">
        <v>0</v>
      </c>
      <c r="E211" s="71">
        <v>0</v>
      </c>
      <c r="F211" s="71">
        <v>0</v>
      </c>
      <c r="G211" s="71">
        <v>0</v>
      </c>
      <c r="H211" s="71">
        <v>0</v>
      </c>
      <c r="I211" s="72">
        <v>0</v>
      </c>
    </row>
    <row r="212" spans="1:9" ht="12.75">
      <c r="A212" s="1035" t="s">
        <v>976</v>
      </c>
      <c r="B212" s="71">
        <v>9400</v>
      </c>
      <c r="C212" s="71">
        <v>0</v>
      </c>
      <c r="D212" s="71">
        <v>0</v>
      </c>
      <c r="E212" s="71">
        <v>0</v>
      </c>
      <c r="F212" s="71">
        <v>0</v>
      </c>
      <c r="G212" s="71">
        <v>0</v>
      </c>
      <c r="H212" s="71">
        <v>0</v>
      </c>
      <c r="I212" s="72">
        <v>0</v>
      </c>
    </row>
    <row r="213" spans="1:9" ht="12.75">
      <c r="A213" s="1035" t="s">
        <v>977</v>
      </c>
      <c r="B213" s="71">
        <v>20272</v>
      </c>
      <c r="C213" s="71">
        <v>28378</v>
      </c>
      <c r="D213" s="71">
        <v>15334</v>
      </c>
      <c r="E213" s="71">
        <v>22794</v>
      </c>
      <c r="F213" s="71">
        <v>20065</v>
      </c>
      <c r="G213" s="71">
        <v>18610</v>
      </c>
      <c r="H213" s="71">
        <v>31851</v>
      </c>
      <c r="I213" s="72">
        <v>40772</v>
      </c>
    </row>
    <row r="214" spans="1:9" ht="12.75">
      <c r="A214" s="1035" t="s">
        <v>978</v>
      </c>
      <c r="B214" s="71">
        <v>0</v>
      </c>
      <c r="C214" s="71">
        <v>0</v>
      </c>
      <c r="D214" s="71">
        <v>0</v>
      </c>
      <c r="E214" s="71">
        <v>0</v>
      </c>
      <c r="F214" s="71">
        <v>0</v>
      </c>
      <c r="G214" s="71">
        <v>0</v>
      </c>
      <c r="H214" s="71">
        <v>0</v>
      </c>
      <c r="I214" s="72">
        <v>0</v>
      </c>
    </row>
    <row r="215" spans="1:9" ht="12.75">
      <c r="A215" s="1032" t="s">
        <v>957</v>
      </c>
      <c r="B215" s="71">
        <v>0</v>
      </c>
      <c r="C215" s="71">
        <v>0</v>
      </c>
      <c r="D215" s="71">
        <v>0</v>
      </c>
      <c r="E215" s="71">
        <v>0</v>
      </c>
      <c r="F215" s="71">
        <v>0</v>
      </c>
      <c r="G215" s="71">
        <v>259</v>
      </c>
      <c r="H215" s="71">
        <v>0</v>
      </c>
      <c r="I215" s="72">
        <v>0</v>
      </c>
    </row>
    <row r="216" spans="1:9" ht="12.75">
      <c r="A216" s="1035" t="s">
        <v>974</v>
      </c>
      <c r="B216" s="71">
        <v>0</v>
      </c>
      <c r="C216" s="71">
        <v>0</v>
      </c>
      <c r="D216" s="71">
        <v>0</v>
      </c>
      <c r="E216" s="71">
        <v>0</v>
      </c>
      <c r="F216" s="71">
        <v>0</v>
      </c>
      <c r="G216" s="71">
        <v>0</v>
      </c>
      <c r="H216" s="71">
        <v>0</v>
      </c>
      <c r="I216" s="72">
        <v>0</v>
      </c>
    </row>
    <row r="217" spans="1:9" ht="12.75">
      <c r="A217" s="1035" t="s">
        <v>976</v>
      </c>
      <c r="B217" s="71">
        <v>0</v>
      </c>
      <c r="C217" s="71">
        <v>0</v>
      </c>
      <c r="D217" s="71">
        <v>0</v>
      </c>
      <c r="E217" s="71">
        <v>0</v>
      </c>
      <c r="F217" s="71">
        <v>0</v>
      </c>
      <c r="G217" s="71">
        <v>0</v>
      </c>
      <c r="H217" s="71">
        <v>0</v>
      </c>
      <c r="I217" s="72">
        <v>0</v>
      </c>
    </row>
    <row r="218" spans="1:9" ht="12.75">
      <c r="A218" s="1035" t="s">
        <v>977</v>
      </c>
      <c r="B218" s="71">
        <v>0</v>
      </c>
      <c r="C218" s="71">
        <v>0</v>
      </c>
      <c r="D218" s="71">
        <v>0</v>
      </c>
      <c r="E218" s="71">
        <v>0</v>
      </c>
      <c r="F218" s="71">
        <v>0</v>
      </c>
      <c r="G218" s="71">
        <v>259</v>
      </c>
      <c r="H218" s="71">
        <v>0</v>
      </c>
      <c r="I218" s="72">
        <v>0</v>
      </c>
    </row>
    <row r="219" spans="1:9" ht="12.75">
      <c r="A219" s="1035" t="s">
        <v>978</v>
      </c>
      <c r="B219" s="71">
        <v>0</v>
      </c>
      <c r="C219" s="71">
        <v>0</v>
      </c>
      <c r="D219" s="71">
        <v>0</v>
      </c>
      <c r="E219" s="71">
        <v>0</v>
      </c>
      <c r="F219" s="71">
        <v>0</v>
      </c>
      <c r="G219" s="71">
        <v>0</v>
      </c>
      <c r="H219" s="71">
        <v>0</v>
      </c>
      <c r="I219" s="72">
        <v>0</v>
      </c>
    </row>
    <row r="220" spans="1:9" ht="12.75">
      <c r="A220" s="1033" t="s">
        <v>955</v>
      </c>
      <c r="B220" s="71">
        <v>0</v>
      </c>
      <c r="C220" s="71">
        <v>0</v>
      </c>
      <c r="D220" s="71">
        <v>0</v>
      </c>
      <c r="E220" s="71">
        <v>0</v>
      </c>
      <c r="F220" s="71">
        <v>0</v>
      </c>
      <c r="G220" s="71">
        <v>259</v>
      </c>
      <c r="H220" s="71">
        <v>0</v>
      </c>
      <c r="I220" s="72">
        <v>0</v>
      </c>
    </row>
    <row r="221" spans="1:9" ht="12.75">
      <c r="A221" s="1035" t="s">
        <v>974</v>
      </c>
      <c r="B221" s="71">
        <v>0</v>
      </c>
      <c r="C221" s="71">
        <v>0</v>
      </c>
      <c r="D221" s="71">
        <v>0</v>
      </c>
      <c r="E221" s="71">
        <v>0</v>
      </c>
      <c r="F221" s="71">
        <v>0</v>
      </c>
      <c r="G221" s="71">
        <v>0</v>
      </c>
      <c r="H221" s="71">
        <v>0</v>
      </c>
      <c r="I221" s="72">
        <v>0</v>
      </c>
    </row>
    <row r="222" spans="1:9" ht="12.75">
      <c r="A222" s="1035" t="s">
        <v>976</v>
      </c>
      <c r="B222" s="71">
        <v>0</v>
      </c>
      <c r="C222" s="71">
        <v>0</v>
      </c>
      <c r="D222" s="71">
        <v>0</v>
      </c>
      <c r="E222" s="71">
        <v>0</v>
      </c>
      <c r="F222" s="71">
        <v>0</v>
      </c>
      <c r="G222" s="71">
        <v>0</v>
      </c>
      <c r="H222" s="71">
        <v>0</v>
      </c>
      <c r="I222" s="72">
        <v>0</v>
      </c>
    </row>
    <row r="223" spans="1:9" ht="12.75">
      <c r="A223" s="1035" t="s">
        <v>977</v>
      </c>
      <c r="B223" s="71">
        <v>0</v>
      </c>
      <c r="C223" s="71">
        <v>0</v>
      </c>
      <c r="D223" s="71">
        <v>0</v>
      </c>
      <c r="E223" s="71">
        <v>0</v>
      </c>
      <c r="F223" s="71">
        <v>0</v>
      </c>
      <c r="G223" s="71">
        <v>259</v>
      </c>
      <c r="H223" s="71">
        <v>0</v>
      </c>
      <c r="I223" s="72">
        <v>0</v>
      </c>
    </row>
    <row r="224" spans="1:9" ht="12.75">
      <c r="A224" s="1035" t="s">
        <v>978</v>
      </c>
      <c r="B224" s="71">
        <v>0</v>
      </c>
      <c r="C224" s="71">
        <v>0</v>
      </c>
      <c r="D224" s="71">
        <v>0</v>
      </c>
      <c r="E224" s="71">
        <v>0</v>
      </c>
      <c r="F224" s="71">
        <v>0</v>
      </c>
      <c r="G224" s="71">
        <v>0</v>
      </c>
      <c r="H224" s="71">
        <v>0</v>
      </c>
      <c r="I224" s="72">
        <v>0</v>
      </c>
    </row>
    <row r="225" spans="1:9" ht="12.75">
      <c r="A225" s="1031" t="s">
        <v>397</v>
      </c>
      <c r="B225" s="71">
        <v>0</v>
      </c>
      <c r="C225" s="71">
        <v>0</v>
      </c>
      <c r="D225" s="71">
        <v>0</v>
      </c>
      <c r="E225" s="71">
        <v>0</v>
      </c>
      <c r="F225" s="71">
        <v>0</v>
      </c>
      <c r="G225" s="71">
        <v>0</v>
      </c>
      <c r="H225" s="71">
        <v>0</v>
      </c>
      <c r="I225" s="72">
        <v>0</v>
      </c>
    </row>
    <row r="226" spans="1:9" ht="12.75">
      <c r="A226" s="1032" t="s">
        <v>956</v>
      </c>
      <c r="B226" s="71">
        <v>0</v>
      </c>
      <c r="C226" s="71">
        <v>0</v>
      </c>
      <c r="D226" s="71">
        <v>0</v>
      </c>
      <c r="E226" s="71">
        <v>0</v>
      </c>
      <c r="F226" s="71">
        <v>0</v>
      </c>
      <c r="G226" s="71">
        <v>0</v>
      </c>
      <c r="H226" s="71">
        <v>0</v>
      </c>
      <c r="I226" s="72">
        <v>0</v>
      </c>
    </row>
    <row r="227" spans="1:9" ht="12.75">
      <c r="A227" s="1035" t="s">
        <v>974</v>
      </c>
      <c r="B227" s="71">
        <v>0</v>
      </c>
      <c r="C227" s="71">
        <v>0</v>
      </c>
      <c r="D227" s="71">
        <v>0</v>
      </c>
      <c r="E227" s="71">
        <v>0</v>
      </c>
      <c r="F227" s="71">
        <v>0</v>
      </c>
      <c r="G227" s="71">
        <v>0</v>
      </c>
      <c r="H227" s="71">
        <v>0</v>
      </c>
      <c r="I227" s="72">
        <v>0</v>
      </c>
    </row>
    <row r="228" spans="1:9" ht="12.75">
      <c r="A228" s="1035" t="s">
        <v>976</v>
      </c>
      <c r="B228" s="71">
        <v>0</v>
      </c>
      <c r="C228" s="71">
        <v>0</v>
      </c>
      <c r="D228" s="71">
        <v>0</v>
      </c>
      <c r="E228" s="71">
        <v>0</v>
      </c>
      <c r="F228" s="71">
        <v>0</v>
      </c>
      <c r="G228" s="71">
        <v>0</v>
      </c>
      <c r="H228" s="71">
        <v>0</v>
      </c>
      <c r="I228" s="72">
        <v>0</v>
      </c>
    </row>
    <row r="229" spans="1:9" ht="12.75">
      <c r="A229" s="1035" t="s">
        <v>977</v>
      </c>
      <c r="B229" s="71">
        <v>0</v>
      </c>
      <c r="C229" s="71">
        <v>0</v>
      </c>
      <c r="D229" s="71">
        <v>0</v>
      </c>
      <c r="E229" s="71">
        <v>0</v>
      </c>
      <c r="F229" s="71">
        <v>0</v>
      </c>
      <c r="G229" s="71">
        <v>0</v>
      </c>
      <c r="H229" s="71">
        <v>0</v>
      </c>
      <c r="I229" s="72">
        <v>0</v>
      </c>
    </row>
    <row r="230" spans="1:9" ht="12.75">
      <c r="A230" s="1035" t="s">
        <v>978</v>
      </c>
      <c r="B230" s="71">
        <v>0</v>
      </c>
      <c r="C230" s="71">
        <v>0</v>
      </c>
      <c r="D230" s="71">
        <v>0</v>
      </c>
      <c r="E230" s="71">
        <v>0</v>
      </c>
      <c r="F230" s="71">
        <v>0</v>
      </c>
      <c r="G230" s="71">
        <v>0</v>
      </c>
      <c r="H230" s="71">
        <v>0</v>
      </c>
      <c r="I230" s="72">
        <v>0</v>
      </c>
    </row>
    <row r="231" spans="1:9" ht="12.75">
      <c r="A231" s="1032" t="s">
        <v>957</v>
      </c>
      <c r="B231" s="71">
        <v>0</v>
      </c>
      <c r="C231" s="71">
        <v>0</v>
      </c>
      <c r="D231" s="71">
        <v>0</v>
      </c>
      <c r="E231" s="71">
        <v>0</v>
      </c>
      <c r="F231" s="71">
        <v>0</v>
      </c>
      <c r="G231" s="71">
        <v>0</v>
      </c>
      <c r="H231" s="71">
        <v>0</v>
      </c>
      <c r="I231" s="72">
        <v>0</v>
      </c>
    </row>
    <row r="232" spans="1:9" ht="12.75">
      <c r="A232" s="1035" t="s">
        <v>974</v>
      </c>
      <c r="B232" s="71">
        <v>0</v>
      </c>
      <c r="C232" s="71">
        <v>0</v>
      </c>
      <c r="D232" s="71">
        <v>0</v>
      </c>
      <c r="E232" s="71">
        <v>0</v>
      </c>
      <c r="F232" s="71">
        <v>0</v>
      </c>
      <c r="G232" s="71">
        <v>0</v>
      </c>
      <c r="H232" s="71">
        <v>0</v>
      </c>
      <c r="I232" s="72">
        <v>0</v>
      </c>
    </row>
    <row r="233" spans="1:9" ht="12.75">
      <c r="A233" s="1035" t="s">
        <v>976</v>
      </c>
      <c r="B233" s="71">
        <v>0</v>
      </c>
      <c r="C233" s="71">
        <v>0</v>
      </c>
      <c r="D233" s="71">
        <v>0</v>
      </c>
      <c r="E233" s="71">
        <v>0</v>
      </c>
      <c r="F233" s="71">
        <v>0</v>
      </c>
      <c r="G233" s="71">
        <v>0</v>
      </c>
      <c r="H233" s="71">
        <v>0</v>
      </c>
      <c r="I233" s="72">
        <v>0</v>
      </c>
    </row>
    <row r="234" spans="1:9" ht="12.75">
      <c r="A234" s="1035" t="s">
        <v>977</v>
      </c>
      <c r="B234" s="71">
        <v>0</v>
      </c>
      <c r="C234" s="71">
        <v>0</v>
      </c>
      <c r="D234" s="71">
        <v>0</v>
      </c>
      <c r="E234" s="71">
        <v>0</v>
      </c>
      <c r="F234" s="71">
        <v>0</v>
      </c>
      <c r="G234" s="71">
        <v>0</v>
      </c>
      <c r="H234" s="71">
        <v>0</v>
      </c>
      <c r="I234" s="72">
        <v>0</v>
      </c>
    </row>
    <row r="235" spans="1:9" ht="12.75">
      <c r="A235" s="1035" t="s">
        <v>978</v>
      </c>
      <c r="B235" s="71">
        <v>0</v>
      </c>
      <c r="C235" s="71">
        <v>0</v>
      </c>
      <c r="D235" s="71">
        <v>0</v>
      </c>
      <c r="E235" s="71">
        <v>0</v>
      </c>
      <c r="F235" s="71">
        <v>0</v>
      </c>
      <c r="G235" s="71">
        <v>0</v>
      </c>
      <c r="H235" s="71">
        <v>0</v>
      </c>
      <c r="I235" s="72">
        <v>0</v>
      </c>
    </row>
    <row r="236" spans="1:9" ht="12.75">
      <c r="A236" s="1033" t="s">
        <v>955</v>
      </c>
      <c r="B236" s="71">
        <v>0</v>
      </c>
      <c r="C236" s="71">
        <v>0</v>
      </c>
      <c r="D236" s="71">
        <v>0</v>
      </c>
      <c r="E236" s="71">
        <v>0</v>
      </c>
      <c r="F236" s="71">
        <v>0</v>
      </c>
      <c r="G236" s="71">
        <v>0</v>
      </c>
      <c r="H236" s="71">
        <v>0</v>
      </c>
      <c r="I236" s="72">
        <v>0</v>
      </c>
    </row>
    <row r="237" spans="1:9" ht="12.75">
      <c r="A237" s="1035" t="s">
        <v>974</v>
      </c>
      <c r="B237" s="71">
        <v>0</v>
      </c>
      <c r="C237" s="71">
        <v>0</v>
      </c>
      <c r="D237" s="71">
        <v>0</v>
      </c>
      <c r="E237" s="71">
        <v>0</v>
      </c>
      <c r="F237" s="71">
        <v>0</v>
      </c>
      <c r="G237" s="71">
        <v>0</v>
      </c>
      <c r="H237" s="71">
        <v>0</v>
      </c>
      <c r="I237" s="72">
        <v>0</v>
      </c>
    </row>
    <row r="238" spans="1:9" ht="12.75">
      <c r="A238" s="1035" t="s">
        <v>976</v>
      </c>
      <c r="B238" s="71">
        <v>0</v>
      </c>
      <c r="C238" s="71">
        <v>0</v>
      </c>
      <c r="D238" s="71">
        <v>0</v>
      </c>
      <c r="E238" s="71">
        <v>0</v>
      </c>
      <c r="F238" s="71">
        <v>0</v>
      </c>
      <c r="G238" s="71">
        <v>0</v>
      </c>
      <c r="H238" s="71">
        <v>0</v>
      </c>
      <c r="I238" s="72">
        <v>0</v>
      </c>
    </row>
    <row r="239" spans="1:9" ht="12.75">
      <c r="A239" s="1035" t="s">
        <v>977</v>
      </c>
      <c r="B239" s="71">
        <v>0</v>
      </c>
      <c r="C239" s="71">
        <v>0</v>
      </c>
      <c r="D239" s="71">
        <v>0</v>
      </c>
      <c r="E239" s="71">
        <v>0</v>
      </c>
      <c r="F239" s="71">
        <v>0</v>
      </c>
      <c r="G239" s="71">
        <v>0</v>
      </c>
      <c r="H239" s="71">
        <v>0</v>
      </c>
      <c r="I239" s="72">
        <v>0</v>
      </c>
    </row>
    <row r="240" spans="1:9" ht="12.75">
      <c r="A240" s="1035" t="s">
        <v>978</v>
      </c>
      <c r="B240" s="71">
        <v>0</v>
      </c>
      <c r="C240" s="71">
        <v>0</v>
      </c>
      <c r="D240" s="71">
        <v>0</v>
      </c>
      <c r="E240" s="71">
        <v>0</v>
      </c>
      <c r="F240" s="71">
        <v>0</v>
      </c>
      <c r="G240" s="71">
        <v>0</v>
      </c>
      <c r="H240" s="71">
        <v>0</v>
      </c>
      <c r="I240" s="72">
        <v>0</v>
      </c>
    </row>
    <row r="241" spans="1:9" ht="25.5">
      <c r="A241" s="1030" t="s">
        <v>994</v>
      </c>
      <c r="B241" s="71">
        <v>3560897</v>
      </c>
      <c r="C241" s="71">
        <v>3719791</v>
      </c>
      <c r="D241" s="71">
        <v>3983213</v>
      </c>
      <c r="E241" s="71">
        <v>4230474</v>
      </c>
      <c r="F241" s="71">
        <v>4618869</v>
      </c>
      <c r="G241" s="71">
        <v>4741825</v>
      </c>
      <c r="H241" s="71">
        <v>5034114</v>
      </c>
      <c r="I241" s="72">
        <v>5500327</v>
      </c>
    </row>
    <row r="242" spans="1:9" ht="12.75">
      <c r="A242" s="1031" t="s">
        <v>995</v>
      </c>
      <c r="B242" s="71">
        <v>479062</v>
      </c>
      <c r="C242" s="71">
        <v>528221</v>
      </c>
      <c r="D242" s="71">
        <v>549282</v>
      </c>
      <c r="E242" s="71">
        <v>616511</v>
      </c>
      <c r="F242" s="71">
        <v>694576</v>
      </c>
      <c r="G242" s="71">
        <v>802721</v>
      </c>
      <c r="H242" s="71">
        <v>880646</v>
      </c>
      <c r="I242" s="72">
        <v>967198</v>
      </c>
    </row>
    <row r="243" spans="1:9" ht="12.75">
      <c r="A243" s="1032" t="s">
        <v>996</v>
      </c>
      <c r="B243" s="71">
        <v>479062</v>
      </c>
      <c r="C243" s="71">
        <v>528205</v>
      </c>
      <c r="D243" s="71">
        <v>549261</v>
      </c>
      <c r="E243" s="71">
        <v>616475</v>
      </c>
      <c r="F243" s="71">
        <v>694541</v>
      </c>
      <c r="G243" s="71">
        <v>802682</v>
      </c>
      <c r="H243" s="71">
        <v>880604</v>
      </c>
      <c r="I243" s="72">
        <v>967139</v>
      </c>
    </row>
    <row r="244" spans="1:9" ht="12.75">
      <c r="A244" s="1033" t="s">
        <v>956</v>
      </c>
      <c r="B244" s="71">
        <v>243811</v>
      </c>
      <c r="C244" s="71">
        <v>222900</v>
      </c>
      <c r="D244" s="71">
        <v>237919</v>
      </c>
      <c r="E244" s="71">
        <v>254208</v>
      </c>
      <c r="F244" s="71">
        <v>261821</v>
      </c>
      <c r="G244" s="71">
        <v>282390</v>
      </c>
      <c r="H244" s="71">
        <v>305800</v>
      </c>
      <c r="I244" s="72">
        <v>341902</v>
      </c>
    </row>
    <row r="245" spans="1:9" ht="12.75">
      <c r="A245" s="1028" t="s">
        <v>974</v>
      </c>
      <c r="B245" s="71">
        <v>0</v>
      </c>
      <c r="C245" s="71">
        <v>0</v>
      </c>
      <c r="D245" s="71">
        <v>0</v>
      </c>
      <c r="E245" s="71">
        <v>0</v>
      </c>
      <c r="F245" s="71">
        <v>500</v>
      </c>
      <c r="G245" s="71">
        <v>700</v>
      </c>
      <c r="H245" s="71">
        <v>700</v>
      </c>
      <c r="I245" s="72">
        <v>700</v>
      </c>
    </row>
    <row r="246" spans="1:9" ht="12.75">
      <c r="A246" s="1028" t="s">
        <v>976</v>
      </c>
      <c r="B246" s="71">
        <v>52911</v>
      </c>
      <c r="C246" s="71">
        <v>54482</v>
      </c>
      <c r="D246" s="71">
        <v>59080</v>
      </c>
      <c r="E246" s="71">
        <v>61326</v>
      </c>
      <c r="F246" s="71">
        <v>53455</v>
      </c>
      <c r="G246" s="71">
        <v>56270</v>
      </c>
      <c r="H246" s="71">
        <v>67388</v>
      </c>
      <c r="I246" s="72">
        <v>68270</v>
      </c>
    </row>
    <row r="247" spans="1:9" ht="12.75">
      <c r="A247" s="1028" t="s">
        <v>977</v>
      </c>
      <c r="B247" s="71">
        <v>88085</v>
      </c>
      <c r="C247" s="71">
        <v>58029</v>
      </c>
      <c r="D247" s="71">
        <v>54151</v>
      </c>
      <c r="E247" s="71">
        <v>52305</v>
      </c>
      <c r="F247" s="71">
        <v>51743</v>
      </c>
      <c r="G247" s="71">
        <v>47735</v>
      </c>
      <c r="H247" s="71">
        <v>50888</v>
      </c>
      <c r="I247" s="72">
        <v>79516</v>
      </c>
    </row>
    <row r="248" spans="1:9" ht="12.75">
      <c r="A248" s="1028" t="s">
        <v>978</v>
      </c>
      <c r="B248" s="71">
        <v>102815</v>
      </c>
      <c r="C248" s="71">
        <v>110389</v>
      </c>
      <c r="D248" s="71">
        <v>124688</v>
      </c>
      <c r="E248" s="71">
        <v>140577</v>
      </c>
      <c r="F248" s="71">
        <v>156123</v>
      </c>
      <c r="G248" s="71">
        <v>177685</v>
      </c>
      <c r="H248" s="71">
        <v>186824</v>
      </c>
      <c r="I248" s="72">
        <v>193416</v>
      </c>
    </row>
    <row r="249" spans="1:9" ht="12.75">
      <c r="A249" s="1033" t="s">
        <v>957</v>
      </c>
      <c r="B249" s="71">
        <v>235251</v>
      </c>
      <c r="C249" s="71">
        <v>305305</v>
      </c>
      <c r="D249" s="71">
        <v>311342</v>
      </c>
      <c r="E249" s="71">
        <v>362267</v>
      </c>
      <c r="F249" s="71">
        <v>432720</v>
      </c>
      <c r="G249" s="71">
        <v>520292</v>
      </c>
      <c r="H249" s="71">
        <v>574804</v>
      </c>
      <c r="I249" s="72">
        <v>625237</v>
      </c>
    </row>
    <row r="250" spans="1:9" ht="12.75">
      <c r="A250" s="1028" t="s">
        <v>974</v>
      </c>
      <c r="B250" s="71">
        <v>0</v>
      </c>
      <c r="C250" s="71">
        <v>0</v>
      </c>
      <c r="D250" s="71">
        <v>0</v>
      </c>
      <c r="E250" s="71">
        <v>0</v>
      </c>
      <c r="F250" s="71">
        <v>0</v>
      </c>
      <c r="G250" s="71">
        <v>0</v>
      </c>
      <c r="H250" s="71">
        <v>587</v>
      </c>
      <c r="I250" s="72">
        <v>587</v>
      </c>
    </row>
    <row r="251" spans="1:9" ht="12.75">
      <c r="A251" s="1028" t="s">
        <v>976</v>
      </c>
      <c r="B251" s="71">
        <v>33642</v>
      </c>
      <c r="C251" s="71">
        <v>27315</v>
      </c>
      <c r="D251" s="71">
        <v>28832</v>
      </c>
      <c r="E251" s="71">
        <v>30368</v>
      </c>
      <c r="F251" s="71">
        <v>30363</v>
      </c>
      <c r="G251" s="71">
        <v>80357</v>
      </c>
      <c r="H251" s="71">
        <v>82026</v>
      </c>
      <c r="I251" s="72">
        <v>78479</v>
      </c>
    </row>
    <row r="252" spans="1:9" ht="12.75">
      <c r="A252" s="1028" t="s">
        <v>977</v>
      </c>
      <c r="B252" s="71">
        <v>8100</v>
      </c>
      <c r="C252" s="71">
        <v>32661</v>
      </c>
      <c r="D252" s="71">
        <v>18171</v>
      </c>
      <c r="E252" s="71">
        <v>40512</v>
      </c>
      <c r="F252" s="71">
        <v>40540</v>
      </c>
      <c r="G252" s="71">
        <v>42985</v>
      </c>
      <c r="H252" s="71">
        <v>58593</v>
      </c>
      <c r="I252" s="72">
        <v>71298</v>
      </c>
    </row>
    <row r="253" spans="1:9" ht="12.75">
      <c r="A253" s="1028" t="s">
        <v>978</v>
      </c>
      <c r="B253" s="71">
        <v>193509</v>
      </c>
      <c r="C253" s="71">
        <v>245329</v>
      </c>
      <c r="D253" s="71">
        <v>264339</v>
      </c>
      <c r="E253" s="71">
        <v>291387</v>
      </c>
      <c r="F253" s="71">
        <v>361817</v>
      </c>
      <c r="G253" s="71">
        <v>396950</v>
      </c>
      <c r="H253" s="71">
        <v>433598</v>
      </c>
      <c r="I253" s="72">
        <v>474873</v>
      </c>
    </row>
    <row r="254" spans="1:9" ht="12.75">
      <c r="A254" s="1035" t="s">
        <v>955</v>
      </c>
      <c r="B254" s="71">
        <v>102093</v>
      </c>
      <c r="C254" s="71">
        <v>155962</v>
      </c>
      <c r="D254" s="71">
        <v>154016</v>
      </c>
      <c r="E254" s="71">
        <v>194404</v>
      </c>
      <c r="F254" s="71">
        <v>251258</v>
      </c>
      <c r="G254" s="71">
        <v>334914</v>
      </c>
      <c r="H254" s="71">
        <v>387996</v>
      </c>
      <c r="I254" s="72">
        <v>443917</v>
      </c>
    </row>
    <row r="255" spans="1:9" ht="12.75">
      <c r="A255" s="1028" t="s">
        <v>974</v>
      </c>
      <c r="B255" s="71">
        <v>0</v>
      </c>
      <c r="C255" s="71">
        <v>0</v>
      </c>
      <c r="D255" s="71">
        <v>0</v>
      </c>
      <c r="E255" s="71">
        <v>0</v>
      </c>
      <c r="F255" s="71">
        <v>0</v>
      </c>
      <c r="G255" s="71">
        <v>0</v>
      </c>
      <c r="H255" s="71">
        <v>587</v>
      </c>
      <c r="I255" s="72">
        <v>587</v>
      </c>
    </row>
    <row r="256" spans="1:9" ht="12.75">
      <c r="A256" s="1028" t="s">
        <v>976</v>
      </c>
      <c r="B256" s="71">
        <v>13971</v>
      </c>
      <c r="C256" s="71">
        <v>11967</v>
      </c>
      <c r="D256" s="71">
        <v>13641</v>
      </c>
      <c r="E256" s="71">
        <v>17095</v>
      </c>
      <c r="F256" s="71">
        <v>18493</v>
      </c>
      <c r="G256" s="71">
        <v>67424</v>
      </c>
      <c r="H256" s="71">
        <v>73425</v>
      </c>
      <c r="I256" s="72">
        <v>70092</v>
      </c>
    </row>
    <row r="257" spans="1:9" ht="12.75">
      <c r="A257" s="1028" t="s">
        <v>977</v>
      </c>
      <c r="B257" s="71">
        <v>5369</v>
      </c>
      <c r="C257" s="71">
        <v>29733</v>
      </c>
      <c r="D257" s="71">
        <v>15540</v>
      </c>
      <c r="E257" s="71">
        <v>34179</v>
      </c>
      <c r="F257" s="71">
        <v>34461</v>
      </c>
      <c r="G257" s="71">
        <v>40276</v>
      </c>
      <c r="H257" s="71">
        <v>55870</v>
      </c>
      <c r="I257" s="72">
        <v>68680</v>
      </c>
    </row>
    <row r="258" spans="1:9" ht="12.75">
      <c r="A258" s="1028" t="s">
        <v>978</v>
      </c>
      <c r="B258" s="71">
        <v>82753</v>
      </c>
      <c r="C258" s="71">
        <v>114262</v>
      </c>
      <c r="D258" s="71">
        <v>124835</v>
      </c>
      <c r="E258" s="71">
        <v>143130</v>
      </c>
      <c r="F258" s="71">
        <v>198304</v>
      </c>
      <c r="G258" s="71">
        <v>227214</v>
      </c>
      <c r="H258" s="71">
        <v>258114</v>
      </c>
      <c r="I258" s="72">
        <v>304558</v>
      </c>
    </row>
    <row r="259" spans="1:9" ht="12.75">
      <c r="A259" s="1032" t="s">
        <v>997</v>
      </c>
      <c r="B259" s="71">
        <v>0</v>
      </c>
      <c r="C259" s="71">
        <v>16</v>
      </c>
      <c r="D259" s="71">
        <v>21</v>
      </c>
      <c r="E259" s="71">
        <v>36</v>
      </c>
      <c r="F259" s="71">
        <v>35</v>
      </c>
      <c r="G259" s="71">
        <v>39</v>
      </c>
      <c r="H259" s="71">
        <v>42</v>
      </c>
      <c r="I259" s="72">
        <v>59</v>
      </c>
    </row>
    <row r="260" spans="1:9" ht="12.75">
      <c r="A260" s="1033" t="s">
        <v>956</v>
      </c>
      <c r="B260" s="71">
        <v>0</v>
      </c>
      <c r="C260" s="71">
        <v>0</v>
      </c>
      <c r="D260" s="71">
        <v>3</v>
      </c>
      <c r="E260" s="71">
        <v>11</v>
      </c>
      <c r="F260" s="71">
        <v>11</v>
      </c>
      <c r="G260" s="71">
        <v>13</v>
      </c>
      <c r="H260" s="71">
        <v>16</v>
      </c>
      <c r="I260" s="72">
        <v>16</v>
      </c>
    </row>
    <row r="261" spans="1:9" ht="12.75">
      <c r="A261" s="1028" t="s">
        <v>974</v>
      </c>
      <c r="B261" s="71">
        <v>0</v>
      </c>
      <c r="C261" s="71">
        <v>0</v>
      </c>
      <c r="D261" s="71">
        <v>0</v>
      </c>
      <c r="E261" s="71">
        <v>0</v>
      </c>
      <c r="F261" s="71">
        <v>0</v>
      </c>
      <c r="G261" s="71">
        <v>0</v>
      </c>
      <c r="H261" s="71">
        <v>0</v>
      </c>
      <c r="I261" s="72">
        <v>0</v>
      </c>
    </row>
    <row r="262" spans="1:9" ht="12.75">
      <c r="A262" s="1028" t="s">
        <v>976</v>
      </c>
      <c r="B262" s="71">
        <v>0</v>
      </c>
      <c r="C262" s="71">
        <v>0</v>
      </c>
      <c r="D262" s="71">
        <v>0</v>
      </c>
      <c r="E262" s="71">
        <v>0</v>
      </c>
      <c r="F262" s="71">
        <v>0</v>
      </c>
      <c r="G262" s="71">
        <v>0</v>
      </c>
      <c r="H262" s="71">
        <v>0</v>
      </c>
      <c r="I262" s="72">
        <v>0</v>
      </c>
    </row>
    <row r="263" spans="1:9" ht="12.75">
      <c r="A263" s="1028" t="s">
        <v>977</v>
      </c>
      <c r="B263" s="71">
        <v>0</v>
      </c>
      <c r="C263" s="71">
        <v>0</v>
      </c>
      <c r="D263" s="71">
        <v>0</v>
      </c>
      <c r="E263" s="71">
        <v>0</v>
      </c>
      <c r="F263" s="71">
        <v>0</v>
      </c>
      <c r="G263" s="71">
        <v>0</v>
      </c>
      <c r="H263" s="71">
        <v>0</v>
      </c>
      <c r="I263" s="72">
        <v>0</v>
      </c>
    </row>
    <row r="264" spans="1:9" ht="12.75">
      <c r="A264" s="1028" t="s">
        <v>978</v>
      </c>
      <c r="B264" s="71">
        <v>0</v>
      </c>
      <c r="C264" s="71">
        <v>0</v>
      </c>
      <c r="D264" s="71">
        <v>3</v>
      </c>
      <c r="E264" s="71">
        <v>11</v>
      </c>
      <c r="F264" s="71">
        <v>11</v>
      </c>
      <c r="G264" s="71">
        <v>13</v>
      </c>
      <c r="H264" s="71">
        <v>16</v>
      </c>
      <c r="I264" s="72">
        <v>16</v>
      </c>
    </row>
    <row r="265" spans="1:9" ht="12.75">
      <c r="A265" s="1033" t="s">
        <v>957</v>
      </c>
      <c r="B265" s="71">
        <v>0</v>
      </c>
      <c r="C265" s="71">
        <v>16</v>
      </c>
      <c r="D265" s="71">
        <v>18</v>
      </c>
      <c r="E265" s="71">
        <v>25</v>
      </c>
      <c r="F265" s="71">
        <v>24</v>
      </c>
      <c r="G265" s="71">
        <v>26</v>
      </c>
      <c r="H265" s="71">
        <v>26</v>
      </c>
      <c r="I265" s="72">
        <v>43</v>
      </c>
    </row>
    <row r="266" spans="1:9" ht="12.75">
      <c r="A266" s="1028" t="s">
        <v>974</v>
      </c>
      <c r="B266" s="71">
        <v>0</v>
      </c>
      <c r="C266" s="71">
        <v>0</v>
      </c>
      <c r="D266" s="71">
        <v>0</v>
      </c>
      <c r="E266" s="71">
        <v>0</v>
      </c>
      <c r="F266" s="71">
        <v>0</v>
      </c>
      <c r="G266" s="71">
        <v>0</v>
      </c>
      <c r="H266" s="71">
        <v>0</v>
      </c>
      <c r="I266" s="72">
        <v>0</v>
      </c>
    </row>
    <row r="267" spans="1:9" ht="12.75">
      <c r="A267" s="1028" t="s">
        <v>976</v>
      </c>
      <c r="B267" s="71">
        <v>0</v>
      </c>
      <c r="C267" s="71">
        <v>0</v>
      </c>
      <c r="D267" s="71">
        <v>0</v>
      </c>
      <c r="E267" s="71">
        <v>0</v>
      </c>
      <c r="F267" s="71">
        <v>0</v>
      </c>
      <c r="G267" s="71">
        <v>0</v>
      </c>
      <c r="H267" s="71">
        <v>0</v>
      </c>
      <c r="I267" s="72">
        <v>0</v>
      </c>
    </row>
    <row r="268" spans="1:9" ht="12.75">
      <c r="A268" s="1028" t="s">
        <v>977</v>
      </c>
      <c r="B268" s="71">
        <v>0</v>
      </c>
      <c r="C268" s="71">
        <v>0</v>
      </c>
      <c r="D268" s="71">
        <v>0</v>
      </c>
      <c r="E268" s="71">
        <v>0</v>
      </c>
      <c r="F268" s="71">
        <v>0</v>
      </c>
      <c r="G268" s="71">
        <v>0</v>
      </c>
      <c r="H268" s="71">
        <v>0</v>
      </c>
      <c r="I268" s="72">
        <v>0</v>
      </c>
    </row>
    <row r="269" spans="1:9" ht="12.75">
      <c r="A269" s="1028" t="s">
        <v>978</v>
      </c>
      <c r="B269" s="71">
        <v>0</v>
      </c>
      <c r="C269" s="71">
        <v>16</v>
      </c>
      <c r="D269" s="71">
        <v>18</v>
      </c>
      <c r="E269" s="71">
        <v>25</v>
      </c>
      <c r="F269" s="71">
        <v>24</v>
      </c>
      <c r="G269" s="71">
        <v>26</v>
      </c>
      <c r="H269" s="71">
        <v>26</v>
      </c>
      <c r="I269" s="72">
        <v>43</v>
      </c>
    </row>
    <row r="270" spans="1:9" ht="12.75">
      <c r="A270" s="1035" t="s">
        <v>955</v>
      </c>
      <c r="B270" s="71">
        <v>0</v>
      </c>
      <c r="C270" s="71">
        <v>16</v>
      </c>
      <c r="D270" s="71">
        <v>18</v>
      </c>
      <c r="E270" s="71">
        <v>25</v>
      </c>
      <c r="F270" s="71">
        <v>23</v>
      </c>
      <c r="G270" s="71">
        <v>25</v>
      </c>
      <c r="H270" s="71">
        <v>25</v>
      </c>
      <c r="I270" s="72">
        <v>42</v>
      </c>
    </row>
    <row r="271" spans="1:9" ht="12.75">
      <c r="A271" s="1028" t="s">
        <v>974</v>
      </c>
      <c r="B271" s="71">
        <v>0</v>
      </c>
      <c r="C271" s="71">
        <v>0</v>
      </c>
      <c r="D271" s="71">
        <v>0</v>
      </c>
      <c r="E271" s="71">
        <v>0</v>
      </c>
      <c r="F271" s="71">
        <v>0</v>
      </c>
      <c r="G271" s="71">
        <v>0</v>
      </c>
      <c r="H271" s="71">
        <v>0</v>
      </c>
      <c r="I271" s="72">
        <v>0</v>
      </c>
    </row>
    <row r="272" spans="1:9" ht="12.75">
      <c r="A272" s="1028" t="s">
        <v>976</v>
      </c>
      <c r="B272" s="71">
        <v>0</v>
      </c>
      <c r="C272" s="71">
        <v>0</v>
      </c>
      <c r="D272" s="71">
        <v>0</v>
      </c>
      <c r="E272" s="71">
        <v>0</v>
      </c>
      <c r="F272" s="71">
        <v>0</v>
      </c>
      <c r="G272" s="71">
        <v>0</v>
      </c>
      <c r="H272" s="71">
        <v>0</v>
      </c>
      <c r="I272" s="72">
        <v>0</v>
      </c>
    </row>
    <row r="273" spans="1:9" ht="12.75">
      <c r="A273" s="1028" t="s">
        <v>977</v>
      </c>
      <c r="B273" s="71">
        <v>0</v>
      </c>
      <c r="C273" s="71">
        <v>0</v>
      </c>
      <c r="D273" s="71">
        <v>0</v>
      </c>
      <c r="E273" s="71">
        <v>0</v>
      </c>
      <c r="F273" s="71">
        <v>0</v>
      </c>
      <c r="G273" s="71">
        <v>0</v>
      </c>
      <c r="H273" s="71">
        <v>0</v>
      </c>
      <c r="I273" s="72">
        <v>0</v>
      </c>
    </row>
    <row r="274" spans="1:9" ht="12.75">
      <c r="A274" s="1028" t="s">
        <v>978</v>
      </c>
      <c r="B274" s="71">
        <v>0</v>
      </c>
      <c r="C274" s="71">
        <v>16</v>
      </c>
      <c r="D274" s="71">
        <v>18</v>
      </c>
      <c r="E274" s="71">
        <v>25</v>
      </c>
      <c r="F274" s="71">
        <v>23</v>
      </c>
      <c r="G274" s="71">
        <v>25</v>
      </c>
      <c r="H274" s="71">
        <v>25</v>
      </c>
      <c r="I274" s="72">
        <v>42</v>
      </c>
    </row>
    <row r="275" spans="1:9" ht="12.75">
      <c r="A275" s="1031" t="s">
        <v>998</v>
      </c>
      <c r="B275" s="71">
        <v>204212</v>
      </c>
      <c r="C275" s="71">
        <v>194966</v>
      </c>
      <c r="D275" s="71">
        <v>197312</v>
      </c>
      <c r="E275" s="71">
        <v>210370</v>
      </c>
      <c r="F275" s="71">
        <v>212316</v>
      </c>
      <c r="G275" s="71">
        <v>172050</v>
      </c>
      <c r="H275" s="71">
        <v>170895</v>
      </c>
      <c r="I275" s="72">
        <v>159324</v>
      </c>
    </row>
    <row r="276" spans="1:9" ht="12.75">
      <c r="A276" s="1032" t="s">
        <v>956</v>
      </c>
      <c r="B276" s="71">
        <v>52575</v>
      </c>
      <c r="C276" s="71">
        <v>38897</v>
      </c>
      <c r="D276" s="71">
        <v>39094</v>
      </c>
      <c r="E276" s="71">
        <v>39622</v>
      </c>
      <c r="F276" s="71">
        <v>41020</v>
      </c>
      <c r="G276" s="71">
        <v>31398</v>
      </c>
      <c r="H276" s="71">
        <v>34598</v>
      </c>
      <c r="I276" s="72">
        <v>43527</v>
      </c>
    </row>
    <row r="277" spans="1:9" ht="12.75">
      <c r="A277" s="1035" t="s">
        <v>974</v>
      </c>
      <c r="B277" s="71">
        <v>0</v>
      </c>
      <c r="C277" s="71">
        <v>0</v>
      </c>
      <c r="D277" s="71">
        <v>0</v>
      </c>
      <c r="E277" s="71">
        <v>0</v>
      </c>
      <c r="F277" s="71">
        <v>0</v>
      </c>
      <c r="G277" s="71">
        <v>0</v>
      </c>
      <c r="H277" s="71">
        <v>0</v>
      </c>
      <c r="I277" s="72">
        <v>0</v>
      </c>
    </row>
    <row r="278" spans="1:9" ht="12.75">
      <c r="A278" s="1035" t="s">
        <v>976</v>
      </c>
      <c r="B278" s="71">
        <v>13896</v>
      </c>
      <c r="C278" s="71">
        <v>12880</v>
      </c>
      <c r="D278" s="71">
        <v>10962</v>
      </c>
      <c r="E278" s="71">
        <v>11045</v>
      </c>
      <c r="F278" s="71">
        <v>11434</v>
      </c>
      <c r="G278" s="71">
        <v>9568</v>
      </c>
      <c r="H278" s="71">
        <v>10047</v>
      </c>
      <c r="I278" s="72">
        <v>15141</v>
      </c>
    </row>
    <row r="279" spans="1:9" ht="12.75">
      <c r="A279" s="1035" t="s">
        <v>977</v>
      </c>
      <c r="B279" s="71">
        <v>38122</v>
      </c>
      <c r="C279" s="71">
        <v>25606</v>
      </c>
      <c r="D279" s="71">
        <v>27126</v>
      </c>
      <c r="E279" s="71">
        <v>27592</v>
      </c>
      <c r="F279" s="71">
        <v>29055</v>
      </c>
      <c r="G279" s="71">
        <v>21321</v>
      </c>
      <c r="H279" s="71">
        <v>24053</v>
      </c>
      <c r="I279" s="72">
        <v>26914</v>
      </c>
    </row>
    <row r="280" spans="1:9" ht="12.75">
      <c r="A280" s="1035" t="s">
        <v>978</v>
      </c>
      <c r="B280" s="71">
        <v>557</v>
      </c>
      <c r="C280" s="71">
        <v>411</v>
      </c>
      <c r="D280" s="71">
        <v>1006</v>
      </c>
      <c r="E280" s="71">
        <v>985</v>
      </c>
      <c r="F280" s="71">
        <v>531</v>
      </c>
      <c r="G280" s="71">
        <v>509</v>
      </c>
      <c r="H280" s="71">
        <v>498</v>
      </c>
      <c r="I280" s="72">
        <v>1472</v>
      </c>
    </row>
    <row r="281" spans="1:9" ht="12.75">
      <c r="A281" s="1032" t="s">
        <v>957</v>
      </c>
      <c r="B281" s="71">
        <v>151637</v>
      </c>
      <c r="C281" s="71">
        <v>156069</v>
      </c>
      <c r="D281" s="71">
        <v>158218</v>
      </c>
      <c r="E281" s="71">
        <v>170748</v>
      </c>
      <c r="F281" s="71">
        <v>171296</v>
      </c>
      <c r="G281" s="71">
        <v>140652</v>
      </c>
      <c r="H281" s="71">
        <v>136297</v>
      </c>
      <c r="I281" s="72">
        <v>115797</v>
      </c>
    </row>
    <row r="282" spans="1:9" ht="12.75">
      <c r="A282" s="1035" t="s">
        <v>974</v>
      </c>
      <c r="B282" s="71">
        <v>0</v>
      </c>
      <c r="C282" s="71">
        <v>0</v>
      </c>
      <c r="D282" s="71">
        <v>0</v>
      </c>
      <c r="E282" s="71">
        <v>0</v>
      </c>
      <c r="F282" s="71">
        <v>0</v>
      </c>
      <c r="G282" s="71">
        <v>0</v>
      </c>
      <c r="H282" s="71">
        <v>0</v>
      </c>
      <c r="I282" s="72">
        <v>0</v>
      </c>
    </row>
    <row r="283" spans="1:9" ht="12.75">
      <c r="A283" s="1035" t="s">
        <v>976</v>
      </c>
      <c r="B283" s="71">
        <v>48458</v>
      </c>
      <c r="C283" s="71">
        <v>48176</v>
      </c>
      <c r="D283" s="71">
        <v>49260</v>
      </c>
      <c r="E283" s="71">
        <v>55315</v>
      </c>
      <c r="F283" s="71">
        <v>61722</v>
      </c>
      <c r="G283" s="71">
        <v>59042</v>
      </c>
      <c r="H283" s="71">
        <v>59827</v>
      </c>
      <c r="I283" s="72">
        <v>44894</v>
      </c>
    </row>
    <row r="284" spans="1:9" ht="12.75">
      <c r="A284" s="1035" t="s">
        <v>977</v>
      </c>
      <c r="B284" s="71">
        <v>82806</v>
      </c>
      <c r="C284" s="71">
        <v>90433</v>
      </c>
      <c r="D284" s="71">
        <v>90419</v>
      </c>
      <c r="E284" s="71">
        <v>93580</v>
      </c>
      <c r="F284" s="71">
        <v>96590</v>
      </c>
      <c r="G284" s="71">
        <v>73063</v>
      </c>
      <c r="H284" s="71">
        <v>70950</v>
      </c>
      <c r="I284" s="72">
        <v>67074</v>
      </c>
    </row>
    <row r="285" spans="1:9" ht="12.75">
      <c r="A285" s="1035" t="s">
        <v>978</v>
      </c>
      <c r="B285" s="71">
        <v>20373</v>
      </c>
      <c r="C285" s="71">
        <v>17460</v>
      </c>
      <c r="D285" s="71">
        <v>18539</v>
      </c>
      <c r="E285" s="71">
        <v>21853</v>
      </c>
      <c r="F285" s="71">
        <v>12984</v>
      </c>
      <c r="G285" s="71">
        <v>8547</v>
      </c>
      <c r="H285" s="71">
        <v>5520</v>
      </c>
      <c r="I285" s="72">
        <v>3829</v>
      </c>
    </row>
    <row r="286" spans="1:9" ht="12.75">
      <c r="A286" s="1033" t="s">
        <v>955</v>
      </c>
      <c r="B286" s="71">
        <v>123615</v>
      </c>
      <c r="C286" s="71">
        <v>129600</v>
      </c>
      <c r="D286" s="71">
        <v>131014</v>
      </c>
      <c r="E286" s="71">
        <v>139475</v>
      </c>
      <c r="F286" s="71">
        <v>141006</v>
      </c>
      <c r="G286" s="71">
        <v>111857</v>
      </c>
      <c r="H286" s="71">
        <v>114333</v>
      </c>
      <c r="I286" s="72">
        <v>115797</v>
      </c>
    </row>
    <row r="287" spans="1:9" ht="12.75">
      <c r="A287" s="1035" t="s">
        <v>974</v>
      </c>
      <c r="B287" s="71">
        <v>0</v>
      </c>
      <c r="C287" s="71">
        <v>0</v>
      </c>
      <c r="D287" s="71">
        <v>0</v>
      </c>
      <c r="E287" s="71">
        <v>0</v>
      </c>
      <c r="F287" s="71">
        <v>0</v>
      </c>
      <c r="G287" s="71">
        <v>0</v>
      </c>
      <c r="H287" s="71">
        <v>0</v>
      </c>
      <c r="I287" s="72">
        <v>0</v>
      </c>
    </row>
    <row r="288" spans="1:9" ht="12.75">
      <c r="A288" s="1035" t="s">
        <v>976</v>
      </c>
      <c r="B288" s="71">
        <v>31224</v>
      </c>
      <c r="C288" s="71">
        <v>30328</v>
      </c>
      <c r="D288" s="71">
        <v>31180</v>
      </c>
      <c r="E288" s="71">
        <v>37023</v>
      </c>
      <c r="F288" s="71">
        <v>41888</v>
      </c>
      <c r="G288" s="71">
        <v>40157</v>
      </c>
      <c r="H288" s="71">
        <v>44011</v>
      </c>
      <c r="I288" s="72">
        <v>44894</v>
      </c>
    </row>
    <row r="289" spans="1:9" ht="12.75">
      <c r="A289" s="1035" t="s">
        <v>977</v>
      </c>
      <c r="B289" s="71">
        <v>81971</v>
      </c>
      <c r="C289" s="71">
        <v>89537</v>
      </c>
      <c r="D289" s="71">
        <v>89520</v>
      </c>
      <c r="E289" s="71">
        <v>89296</v>
      </c>
      <c r="F289" s="71">
        <v>92334</v>
      </c>
      <c r="G289" s="71">
        <v>69000</v>
      </c>
      <c r="H289" s="71">
        <v>66937</v>
      </c>
      <c r="I289" s="72">
        <v>67074</v>
      </c>
    </row>
    <row r="290" spans="1:9" ht="12.75">
      <c r="A290" s="1035" t="s">
        <v>978</v>
      </c>
      <c r="B290" s="71">
        <v>10420</v>
      </c>
      <c r="C290" s="71">
        <v>9735</v>
      </c>
      <c r="D290" s="71">
        <v>10314</v>
      </c>
      <c r="E290" s="71">
        <v>13156</v>
      </c>
      <c r="F290" s="71">
        <v>6784</v>
      </c>
      <c r="G290" s="71">
        <v>2700</v>
      </c>
      <c r="H290" s="71">
        <v>3385</v>
      </c>
      <c r="I290" s="72">
        <v>3829</v>
      </c>
    </row>
    <row r="291" spans="1:9" ht="12.75">
      <c r="A291" s="1031" t="s">
        <v>999</v>
      </c>
      <c r="B291" s="71">
        <v>2877623</v>
      </c>
      <c r="C291" s="71">
        <v>2996604</v>
      </c>
      <c r="D291" s="71">
        <v>3236619</v>
      </c>
      <c r="E291" s="71">
        <v>3403593</v>
      </c>
      <c r="F291" s="71">
        <v>3711977</v>
      </c>
      <c r="G291" s="71">
        <v>3767054</v>
      </c>
      <c r="H291" s="71">
        <v>3982573</v>
      </c>
      <c r="I291" s="72">
        <v>4373805</v>
      </c>
    </row>
    <row r="292" spans="1:9" ht="12.75">
      <c r="A292" s="1032" t="s">
        <v>1000</v>
      </c>
      <c r="B292" s="71">
        <v>1093070</v>
      </c>
      <c r="C292" s="71">
        <v>1110070</v>
      </c>
      <c r="D292" s="71">
        <v>1168745</v>
      </c>
      <c r="E292" s="71">
        <v>1214089</v>
      </c>
      <c r="F292" s="71">
        <v>1330601</v>
      </c>
      <c r="G292" s="71">
        <v>1341968</v>
      </c>
      <c r="H292" s="71">
        <v>1361526</v>
      </c>
      <c r="I292" s="72">
        <v>1504236</v>
      </c>
    </row>
    <row r="293" spans="1:9" ht="12.75">
      <c r="A293" s="1032" t="s">
        <v>1001</v>
      </c>
      <c r="B293" s="71">
        <v>1365585</v>
      </c>
      <c r="C293" s="71">
        <v>1528781</v>
      </c>
      <c r="D293" s="71">
        <v>1561073</v>
      </c>
      <c r="E293" s="71">
        <v>1573300</v>
      </c>
      <c r="F293" s="71">
        <v>1669618</v>
      </c>
      <c r="G293" s="71">
        <v>1988908</v>
      </c>
      <c r="H293" s="71">
        <v>2018516</v>
      </c>
      <c r="I293" s="72">
        <v>1998172</v>
      </c>
    </row>
    <row r="294" spans="1:9" ht="12.75">
      <c r="A294" s="1032" t="s">
        <v>1002</v>
      </c>
      <c r="B294" s="71">
        <v>418968</v>
      </c>
      <c r="C294" s="71">
        <v>357753</v>
      </c>
      <c r="D294" s="71">
        <v>506801</v>
      </c>
      <c r="E294" s="71">
        <v>616204</v>
      </c>
      <c r="F294" s="71">
        <v>711758</v>
      </c>
      <c r="G294" s="71">
        <v>436178</v>
      </c>
      <c r="H294" s="71">
        <v>602531</v>
      </c>
      <c r="I294" s="72">
        <v>871397</v>
      </c>
    </row>
    <row r="295" spans="1:9" ht="12.75">
      <c r="A295" s="1040"/>
      <c r="B295" s="73">
        <v>0</v>
      </c>
      <c r="C295" s="73">
        <v>0</v>
      </c>
      <c r="D295" s="73">
        <v>0</v>
      </c>
      <c r="E295" s="73">
        <v>0</v>
      </c>
      <c r="F295" s="73">
        <v>0</v>
      </c>
      <c r="G295" s="73">
        <v>0</v>
      </c>
      <c r="H295" s="73">
        <v>0</v>
      </c>
      <c r="I295" s="74">
        <v>0</v>
      </c>
    </row>
    <row r="296" spans="1:9" ht="13.5" customHeight="1">
      <c r="A296" s="1369"/>
      <c r="B296" s="1370"/>
      <c r="C296" s="1370"/>
      <c r="D296" s="1370"/>
      <c r="E296" s="1370"/>
      <c r="F296" s="1370"/>
      <c r="G296" s="1370"/>
      <c r="H296" s="1370"/>
      <c r="I296" s="1370"/>
    </row>
    <row r="298" ht="12.75">
      <c r="A298" s="1039" t="s">
        <v>399</v>
      </c>
    </row>
  </sheetData>
  <mergeCells count="1">
    <mergeCell ref="A296:I296"/>
  </mergeCells>
  <printOptions/>
  <pageMargins left="0.7874015748031497" right="0.7874015748031497" top="0.7874015748031497" bottom="0.7874015748031497" header="0.5118110236220472" footer="0.5118110236220472"/>
  <pageSetup horizontalDpi="600" verticalDpi="600" orientation="portrait" paperSize="9" scale="70" r:id="rId1"/>
</worksheet>
</file>

<file path=xl/worksheets/sheet24.xml><?xml version="1.0" encoding="utf-8"?>
<worksheet xmlns="http://schemas.openxmlformats.org/spreadsheetml/2006/main" xmlns:r="http://schemas.openxmlformats.org/officeDocument/2006/relationships">
  <dimension ref="A1:I139"/>
  <sheetViews>
    <sheetView view="pageBreakPreview" zoomScaleSheetLayoutView="100" workbookViewId="0" topLeftCell="A1">
      <pane xSplit="1" ySplit="5" topLeftCell="B18" activePane="bottomRight" state="frozen"/>
      <selection pane="topLeft" activeCell="A1" sqref="A1"/>
      <selection pane="topRight" activeCell="B1" sqref="B1"/>
      <selection pane="bottomLeft" activeCell="A6" sqref="A6"/>
      <selection pane="bottomRight" activeCell="A1" sqref="A1"/>
    </sheetView>
  </sheetViews>
  <sheetFormatPr defaultColWidth="7.625" defaultRowHeight="12.75"/>
  <cols>
    <col min="1" max="1" width="44.375" style="243" customWidth="1"/>
    <col min="2" max="9" width="8.625" style="243" customWidth="1"/>
    <col min="10" max="16384" width="7.625" style="243" customWidth="1"/>
  </cols>
  <sheetData>
    <row r="1" spans="1:9" s="239" customFormat="1" ht="21" customHeight="1">
      <c r="A1" s="886" t="s">
        <v>669</v>
      </c>
      <c r="B1" s="238"/>
      <c r="C1" s="238"/>
      <c r="D1" s="238"/>
      <c r="E1" s="238"/>
      <c r="F1" s="238"/>
      <c r="G1" s="238"/>
      <c r="H1" s="461"/>
      <c r="I1" s="461"/>
    </row>
    <row r="2" spans="1:9" s="240" customFormat="1" ht="12.75" customHeight="1">
      <c r="A2" s="1047"/>
      <c r="B2" s="462"/>
      <c r="C2" s="462"/>
      <c r="D2" s="462"/>
      <c r="E2" s="462"/>
      <c r="F2" s="462"/>
      <c r="G2" s="463"/>
      <c r="H2" s="463"/>
      <c r="I2" s="464"/>
    </row>
    <row r="3" spans="1:9" s="246" customFormat="1" ht="6" customHeight="1">
      <c r="A3" s="1048"/>
      <c r="B3" s="245"/>
      <c r="C3" s="244"/>
      <c r="D3" s="244"/>
      <c r="E3" s="244"/>
      <c r="F3" s="244"/>
      <c r="G3" s="244"/>
      <c r="H3" s="241"/>
      <c r="I3" s="242"/>
    </row>
    <row r="4" spans="1:9" s="246" customFormat="1" ht="12.75" customHeight="1">
      <c r="A4" s="1049" t="s">
        <v>404</v>
      </c>
      <c r="B4" s="498" t="s">
        <v>529</v>
      </c>
      <c r="C4" s="498" t="s">
        <v>530</v>
      </c>
      <c r="D4" s="498" t="s">
        <v>531</v>
      </c>
      <c r="E4" s="498" t="s">
        <v>532</v>
      </c>
      <c r="F4" s="498" t="s">
        <v>648</v>
      </c>
      <c r="G4" s="498" t="s">
        <v>649</v>
      </c>
      <c r="H4" s="498" t="s">
        <v>650</v>
      </c>
      <c r="I4" s="498" t="s">
        <v>651</v>
      </c>
    </row>
    <row r="5" spans="1:9" s="246" customFormat="1" ht="6.75" customHeight="1">
      <c r="A5" s="460"/>
      <c r="B5" s="499"/>
      <c r="C5" s="499"/>
      <c r="D5" s="499"/>
      <c r="E5" s="499"/>
      <c r="F5" s="499"/>
      <c r="G5" s="499"/>
      <c r="H5" s="500"/>
      <c r="I5" s="501"/>
    </row>
    <row r="6" spans="1:9" s="246" customFormat="1" ht="9" customHeight="1">
      <c r="A6" s="1050"/>
      <c r="B6" s="248"/>
      <c r="C6" s="248"/>
      <c r="D6" s="248"/>
      <c r="E6" s="248"/>
      <c r="F6" s="248"/>
      <c r="G6" s="249"/>
      <c r="H6" s="248"/>
      <c r="I6" s="250"/>
    </row>
    <row r="7" spans="1:9" s="246" customFormat="1" ht="12.75" customHeight="1">
      <c r="A7" s="1051" t="s">
        <v>401</v>
      </c>
      <c r="B7" s="481">
        <v>1.91</v>
      </c>
      <c r="C7" s="481">
        <v>2.06</v>
      </c>
      <c r="D7" s="481">
        <v>2.04</v>
      </c>
      <c r="E7" s="481">
        <v>2.05</v>
      </c>
      <c r="F7" s="481">
        <v>2.28</v>
      </c>
      <c r="G7" s="481">
        <v>2.56</v>
      </c>
      <c r="H7" s="481">
        <v>2.94</v>
      </c>
      <c r="I7" s="482">
        <v>3.26</v>
      </c>
    </row>
    <row r="8" spans="1:9" s="246" customFormat="1" ht="12.75" customHeight="1">
      <c r="A8" s="1050" t="s">
        <v>405</v>
      </c>
      <c r="B8" s="483"/>
      <c r="C8" s="483"/>
      <c r="D8" s="483"/>
      <c r="E8" s="483"/>
      <c r="F8" s="483"/>
      <c r="G8" s="483"/>
      <c r="H8" s="483"/>
      <c r="I8" s="484"/>
    </row>
    <row r="9" spans="1:9" s="246" customFormat="1" ht="9" customHeight="1">
      <c r="A9" s="1050"/>
      <c r="B9" s="483"/>
      <c r="C9" s="483"/>
      <c r="D9" s="483"/>
      <c r="E9" s="483"/>
      <c r="F9" s="483"/>
      <c r="G9" s="483"/>
      <c r="H9" s="483"/>
      <c r="I9" s="484"/>
    </row>
    <row r="10" spans="1:9" s="246" customFormat="1" ht="9" customHeight="1">
      <c r="A10" s="1051"/>
      <c r="B10" s="485"/>
      <c r="C10" s="485"/>
      <c r="D10" s="485"/>
      <c r="E10" s="485"/>
      <c r="F10" s="485"/>
      <c r="G10" s="485"/>
      <c r="H10" s="485"/>
      <c r="I10" s="486"/>
    </row>
    <row r="11" spans="1:9" s="246" customFormat="1" ht="12.75" customHeight="1">
      <c r="A11" s="1050" t="s">
        <v>406</v>
      </c>
      <c r="B11" s="481"/>
      <c r="C11" s="481"/>
      <c r="D11" s="481"/>
      <c r="E11" s="481"/>
      <c r="F11" s="481"/>
      <c r="G11" s="481"/>
      <c r="H11" s="481"/>
      <c r="I11" s="482"/>
    </row>
    <row r="12" spans="1:9" s="246" customFormat="1" ht="12.75" customHeight="1">
      <c r="A12" s="1050" t="s">
        <v>407</v>
      </c>
      <c r="B12" s="481" t="s">
        <v>799</v>
      </c>
      <c r="C12" s="481" t="s">
        <v>800</v>
      </c>
      <c r="D12" s="481" t="s">
        <v>801</v>
      </c>
      <c r="E12" s="481" t="s">
        <v>802</v>
      </c>
      <c r="F12" s="481" t="s">
        <v>800</v>
      </c>
      <c r="G12" s="481" t="s">
        <v>803</v>
      </c>
      <c r="H12" s="481" t="s">
        <v>804</v>
      </c>
      <c r="I12" s="482" t="s">
        <v>805</v>
      </c>
    </row>
    <row r="13" spans="1:9" s="246" customFormat="1" ht="9" customHeight="1">
      <c r="A13" s="1050"/>
      <c r="B13" s="481"/>
      <c r="C13" s="481"/>
      <c r="D13" s="481"/>
      <c r="E13" s="481"/>
      <c r="F13" s="481"/>
      <c r="G13" s="481"/>
      <c r="H13" s="481"/>
      <c r="I13" s="482"/>
    </row>
    <row r="14" spans="1:9" s="246" customFormat="1" ht="9" customHeight="1">
      <c r="A14" s="1052"/>
      <c r="B14" s="481"/>
      <c r="C14" s="481"/>
      <c r="D14" s="481"/>
      <c r="E14" s="481"/>
      <c r="F14" s="481"/>
      <c r="G14" s="481"/>
      <c r="H14" s="481"/>
      <c r="I14" s="482"/>
    </row>
    <row r="15" spans="1:9" s="246" customFormat="1" ht="12.75" customHeight="1">
      <c r="A15" s="1052" t="s">
        <v>408</v>
      </c>
      <c r="B15" s="485"/>
      <c r="C15" s="485"/>
      <c r="D15" s="485"/>
      <c r="E15" s="485"/>
      <c r="F15" s="485"/>
      <c r="G15" s="485"/>
      <c r="H15" s="485"/>
      <c r="I15" s="486"/>
    </row>
    <row r="16" spans="1:9" s="246" customFormat="1" ht="12.75" customHeight="1">
      <c r="A16" s="1052" t="s">
        <v>415</v>
      </c>
      <c r="B16" s="485"/>
      <c r="C16" s="485"/>
      <c r="D16" s="485"/>
      <c r="E16" s="485"/>
      <c r="F16" s="485"/>
      <c r="G16" s="485"/>
      <c r="H16" s="485"/>
      <c r="I16" s="486"/>
    </row>
    <row r="17" spans="1:9" s="246" customFormat="1" ht="9" customHeight="1">
      <c r="A17" s="1052"/>
      <c r="B17" s="485"/>
      <c r="C17" s="485"/>
      <c r="D17" s="485"/>
      <c r="E17" s="485"/>
      <c r="F17" s="485"/>
      <c r="G17" s="485"/>
      <c r="H17" s="485"/>
      <c r="I17" s="486"/>
    </row>
    <row r="18" spans="1:9" s="246" customFormat="1" ht="9" customHeight="1">
      <c r="A18" s="1052"/>
      <c r="B18" s="485"/>
      <c r="C18" s="485"/>
      <c r="D18" s="485"/>
      <c r="E18" s="485"/>
      <c r="F18" s="485"/>
      <c r="G18" s="485"/>
      <c r="H18" s="485"/>
      <c r="I18" s="486"/>
    </row>
    <row r="19" spans="1:9" s="246" customFormat="1" ht="12.75" customHeight="1">
      <c r="A19" s="1050" t="s">
        <v>111</v>
      </c>
      <c r="B19" s="481"/>
      <c r="C19" s="481"/>
      <c r="D19" s="481"/>
      <c r="E19" s="481"/>
      <c r="F19" s="481"/>
      <c r="G19" s="481"/>
      <c r="H19" s="481"/>
      <c r="I19" s="482"/>
    </row>
    <row r="20" spans="1:9" s="246" customFormat="1" ht="12.75" customHeight="1">
      <c r="A20" s="1053" t="s">
        <v>956</v>
      </c>
      <c r="B20" s="481">
        <v>1.9472</v>
      </c>
      <c r="C20" s="481">
        <v>2.049</v>
      </c>
      <c r="D20" s="481">
        <v>2.0592</v>
      </c>
      <c r="E20" s="481">
        <v>2.2397</v>
      </c>
      <c r="F20" s="481">
        <v>2.5168</v>
      </c>
      <c r="G20" s="481">
        <v>2.7409</v>
      </c>
      <c r="H20" s="481">
        <v>3.0272</v>
      </c>
      <c r="I20" s="482">
        <v>3.5181</v>
      </c>
    </row>
    <row r="21" spans="1:9" s="246" customFormat="1" ht="12.75" customHeight="1">
      <c r="A21" s="1052" t="s">
        <v>402</v>
      </c>
      <c r="B21" s="481">
        <v>2.0796</v>
      </c>
      <c r="C21" s="481">
        <v>2.0796</v>
      </c>
      <c r="D21" s="481">
        <v>2.0999</v>
      </c>
      <c r="E21" s="481">
        <v>2.2968</v>
      </c>
      <c r="F21" s="481">
        <v>2.5644</v>
      </c>
      <c r="G21" s="481">
        <v>2.7509</v>
      </c>
      <c r="H21" s="481">
        <v>3.0622</v>
      </c>
      <c r="I21" s="482">
        <v>3.55</v>
      </c>
    </row>
    <row r="22" spans="1:9" s="246" customFormat="1" ht="12.75" customHeight="1">
      <c r="A22" s="1052" t="s">
        <v>403</v>
      </c>
      <c r="B22" s="481">
        <v>2.7029</v>
      </c>
      <c r="C22" s="481">
        <v>3.0827</v>
      </c>
      <c r="D22" s="481">
        <v>3.6807</v>
      </c>
      <c r="E22" s="481">
        <v>4.2651</v>
      </c>
      <c r="F22" s="481">
        <v>4.6726</v>
      </c>
      <c r="G22" s="481">
        <v>5.1685</v>
      </c>
      <c r="H22" s="481">
        <v>5.359</v>
      </c>
      <c r="I22" s="482">
        <v>5.3665</v>
      </c>
    </row>
    <row r="23" spans="1:9" s="246" customFormat="1" ht="9" customHeight="1">
      <c r="A23" s="247"/>
      <c r="B23" s="481"/>
      <c r="C23" s="481"/>
      <c r="D23" s="481"/>
      <c r="E23" s="481"/>
      <c r="F23" s="481"/>
      <c r="G23" s="481"/>
      <c r="H23" s="481"/>
      <c r="I23" s="482"/>
    </row>
    <row r="24" spans="1:9" s="246" customFormat="1" ht="12.75" customHeight="1">
      <c r="A24" s="1050" t="s">
        <v>409</v>
      </c>
      <c r="B24" s="481"/>
      <c r="C24" s="481"/>
      <c r="D24" s="481"/>
      <c r="E24" s="481"/>
      <c r="F24" s="481"/>
      <c r="G24" s="481"/>
      <c r="H24" s="481"/>
      <c r="I24" s="482"/>
    </row>
    <row r="25" spans="1:9" s="246" customFormat="1" ht="12.75" customHeight="1">
      <c r="A25" s="1053" t="s">
        <v>956</v>
      </c>
      <c r="B25" s="481">
        <v>1.937</v>
      </c>
      <c r="C25" s="481">
        <v>2.0999</v>
      </c>
      <c r="D25" s="481">
        <v>2.049</v>
      </c>
      <c r="E25" s="481" t="s">
        <v>652</v>
      </c>
      <c r="F25" s="481">
        <v>2.5448</v>
      </c>
      <c r="G25" s="481" t="s">
        <v>652</v>
      </c>
      <c r="H25" s="481" t="s">
        <v>652</v>
      </c>
      <c r="I25" s="482">
        <v>3.4795</v>
      </c>
    </row>
    <row r="26" spans="1:9" s="246" customFormat="1" ht="12.75" customHeight="1">
      <c r="A26" s="1052" t="s">
        <v>402</v>
      </c>
      <c r="B26" s="481">
        <v>2.0796</v>
      </c>
      <c r="C26" s="481">
        <v>2.1203</v>
      </c>
      <c r="D26" s="481">
        <v>2.0898</v>
      </c>
      <c r="E26" s="481">
        <v>2.3008</v>
      </c>
      <c r="F26" s="481">
        <v>2.599</v>
      </c>
      <c r="G26" s="481">
        <v>2.6257</v>
      </c>
      <c r="H26" s="481">
        <v>3.0586</v>
      </c>
      <c r="I26" s="482">
        <v>3.7102</v>
      </c>
    </row>
    <row r="27" spans="1:9" s="246" customFormat="1" ht="12.75" customHeight="1">
      <c r="A27" s="1052" t="s">
        <v>403</v>
      </c>
      <c r="B27" s="481">
        <v>2.5493</v>
      </c>
      <c r="C27" s="481">
        <v>3.021</v>
      </c>
      <c r="D27" s="481">
        <v>3.6083</v>
      </c>
      <c r="E27" s="481">
        <v>4.3423</v>
      </c>
      <c r="F27" s="481">
        <v>4.8407</v>
      </c>
      <c r="G27" s="481">
        <v>5.2136</v>
      </c>
      <c r="H27" s="481">
        <v>5.3427</v>
      </c>
      <c r="I27" s="482">
        <v>5.3787</v>
      </c>
    </row>
    <row r="28" spans="1:9" s="246" customFormat="1" ht="9" customHeight="1">
      <c r="A28" s="1052"/>
      <c r="B28" s="481"/>
      <c r="C28" s="481"/>
      <c r="D28" s="481"/>
      <c r="E28" s="481"/>
      <c r="F28" s="481"/>
      <c r="G28" s="481"/>
      <c r="H28" s="481"/>
      <c r="I28" s="482"/>
    </row>
    <row r="29" spans="1:9" s="246" customFormat="1" ht="12.75" customHeight="1">
      <c r="A29" s="1050" t="s">
        <v>410</v>
      </c>
      <c r="B29" s="481"/>
      <c r="C29" s="481"/>
      <c r="D29" s="481"/>
      <c r="E29" s="481"/>
      <c r="F29" s="481"/>
      <c r="G29" s="481"/>
      <c r="H29" s="481"/>
      <c r="I29" s="482"/>
    </row>
    <row r="30" spans="1:9" s="246" customFormat="1" ht="12.75" customHeight="1">
      <c r="A30" s="1053" t="s">
        <v>956</v>
      </c>
      <c r="B30" s="481">
        <v>2.0796</v>
      </c>
      <c r="C30" s="481">
        <v>2.2019</v>
      </c>
      <c r="D30" s="481">
        <v>2.0999</v>
      </c>
      <c r="E30" s="481">
        <v>2.3107</v>
      </c>
      <c r="F30" s="481">
        <v>2.5669</v>
      </c>
      <c r="G30" s="481">
        <v>2.7846</v>
      </c>
      <c r="H30" s="481">
        <v>3.053</v>
      </c>
      <c r="I30" s="482">
        <v>3.6282</v>
      </c>
    </row>
    <row r="31" spans="1:9" s="246" customFormat="1" ht="12.75" customHeight="1">
      <c r="A31" s="1052" t="s">
        <v>402</v>
      </c>
      <c r="B31" s="481">
        <v>2.0999</v>
      </c>
      <c r="C31" s="481">
        <v>2.0898</v>
      </c>
      <c r="D31" s="481">
        <v>2.1101</v>
      </c>
      <c r="E31" s="481">
        <v>2.3382</v>
      </c>
      <c r="F31" s="481">
        <v>2.5719</v>
      </c>
      <c r="G31" s="481">
        <v>2.7668</v>
      </c>
      <c r="H31" s="481">
        <v>3.082</v>
      </c>
      <c r="I31" s="482">
        <v>3.5722</v>
      </c>
    </row>
    <row r="32" spans="1:9" s="246" customFormat="1" ht="12.75" customHeight="1">
      <c r="A32" s="1052" t="s">
        <v>403</v>
      </c>
      <c r="B32" s="481">
        <v>2.7029</v>
      </c>
      <c r="C32" s="481">
        <v>3.1033</v>
      </c>
      <c r="D32" s="481">
        <v>3.722</v>
      </c>
      <c r="E32" s="481">
        <v>4.3047</v>
      </c>
      <c r="F32" s="481">
        <v>4.6966</v>
      </c>
      <c r="G32" s="481">
        <v>5.1987</v>
      </c>
      <c r="H32" s="481">
        <v>5.3636</v>
      </c>
      <c r="I32" s="482">
        <v>5.3845</v>
      </c>
    </row>
    <row r="33" spans="1:9" s="246" customFormat="1" ht="9" customHeight="1">
      <c r="A33" s="1050"/>
      <c r="B33" s="481"/>
      <c r="C33" s="481"/>
      <c r="D33" s="481"/>
      <c r="E33" s="481"/>
      <c r="F33" s="481"/>
      <c r="G33" s="481"/>
      <c r="H33" s="481"/>
      <c r="I33" s="482"/>
    </row>
    <row r="34" spans="1:9" s="246" customFormat="1" ht="13.5" customHeight="1">
      <c r="A34" s="1050" t="s">
        <v>411</v>
      </c>
      <c r="B34" s="481"/>
      <c r="C34" s="481"/>
      <c r="D34" s="481"/>
      <c r="E34" s="481"/>
      <c r="F34" s="481"/>
      <c r="G34" s="481"/>
      <c r="H34" s="481"/>
      <c r="I34" s="482"/>
    </row>
    <row r="35" spans="1:9" s="246" customFormat="1" ht="13.5" customHeight="1">
      <c r="A35" s="1053" t="s">
        <v>956</v>
      </c>
      <c r="B35" s="481">
        <v>4.5107</v>
      </c>
      <c r="C35" s="481">
        <v>2.5186</v>
      </c>
      <c r="D35" s="481">
        <v>2.1713</v>
      </c>
      <c r="E35" s="481">
        <v>4.6607</v>
      </c>
      <c r="F35" s="481">
        <v>2.8983</v>
      </c>
      <c r="G35" s="481">
        <v>3.3504</v>
      </c>
      <c r="H35" s="481">
        <v>3.2958</v>
      </c>
      <c r="I35" s="482">
        <v>3.8151</v>
      </c>
    </row>
    <row r="36" spans="1:9" s="246" customFormat="1" ht="13.5" customHeight="1">
      <c r="A36" s="1052" t="s">
        <v>402</v>
      </c>
      <c r="B36" s="481">
        <v>2.1407</v>
      </c>
      <c r="C36" s="481">
        <v>2.1101</v>
      </c>
      <c r="D36" s="481">
        <v>2.1305</v>
      </c>
      <c r="E36" s="481">
        <v>2.3577</v>
      </c>
      <c r="F36" s="481">
        <v>2.5394</v>
      </c>
      <c r="G36" s="481">
        <v>2.8091</v>
      </c>
      <c r="H36" s="481">
        <v>3.1003</v>
      </c>
      <c r="I36" s="482">
        <v>3.6373</v>
      </c>
    </row>
    <row r="37" spans="1:9" s="246" customFormat="1" ht="13.5" customHeight="1">
      <c r="A37" s="1052" t="s">
        <v>403</v>
      </c>
      <c r="B37" s="481">
        <v>2.6107</v>
      </c>
      <c r="C37" s="481">
        <v>3.165</v>
      </c>
      <c r="D37" s="481">
        <v>3.8048</v>
      </c>
      <c r="E37" s="481">
        <v>4.3829</v>
      </c>
      <c r="F37" s="481">
        <v>4.7781</v>
      </c>
      <c r="G37" s="481">
        <v>5.2193</v>
      </c>
      <c r="H37" s="481">
        <v>5.391</v>
      </c>
      <c r="I37" s="482">
        <v>5.3979</v>
      </c>
    </row>
    <row r="38" spans="1:9" s="246" customFormat="1" ht="9" customHeight="1">
      <c r="A38" s="1050"/>
      <c r="B38" s="481"/>
      <c r="C38" s="481"/>
      <c r="D38" s="481"/>
      <c r="E38" s="481"/>
      <c r="F38" s="481"/>
      <c r="G38" s="481"/>
      <c r="H38" s="481"/>
      <c r="I38" s="482"/>
    </row>
    <row r="39" spans="1:9" s="246" customFormat="1" ht="12.75" customHeight="1">
      <c r="A39" s="1050" t="s">
        <v>412</v>
      </c>
      <c r="B39" s="481"/>
      <c r="C39" s="481"/>
      <c r="D39" s="481"/>
      <c r="E39" s="481"/>
      <c r="F39" s="481"/>
      <c r="G39" s="481"/>
      <c r="H39" s="481"/>
      <c r="I39" s="482"/>
    </row>
    <row r="40" spans="1:9" s="246" customFormat="1" ht="12.75" customHeight="1">
      <c r="A40" s="1053" t="s">
        <v>956</v>
      </c>
      <c r="B40" s="481">
        <v>3.5198</v>
      </c>
      <c r="C40" s="481">
        <v>3.9732</v>
      </c>
      <c r="D40" s="481">
        <v>2.5178</v>
      </c>
      <c r="E40" s="481">
        <v>2.6952</v>
      </c>
      <c r="F40" s="481">
        <v>3.8798</v>
      </c>
      <c r="G40" s="481">
        <v>3.7922</v>
      </c>
      <c r="H40" s="481">
        <v>4.0119</v>
      </c>
      <c r="I40" s="482" t="s">
        <v>652</v>
      </c>
    </row>
    <row r="41" spans="1:9" s="246" customFormat="1" ht="12.75" customHeight="1">
      <c r="A41" s="1052" t="s">
        <v>402</v>
      </c>
      <c r="B41" s="481">
        <v>2.2325</v>
      </c>
      <c r="C41" s="481" t="s">
        <v>652</v>
      </c>
      <c r="D41" s="481">
        <v>2.1305</v>
      </c>
      <c r="E41" s="481">
        <v>2.4076</v>
      </c>
      <c r="F41" s="481" t="s">
        <v>652</v>
      </c>
      <c r="G41" s="481" t="s">
        <v>652</v>
      </c>
      <c r="H41" s="481">
        <v>3.0391</v>
      </c>
      <c r="I41" s="482">
        <v>3.7068</v>
      </c>
    </row>
    <row r="42" spans="1:9" s="246" customFormat="1" ht="12.75" customHeight="1">
      <c r="A42" s="1052" t="s">
        <v>403</v>
      </c>
      <c r="B42" s="481">
        <v>2.7064</v>
      </c>
      <c r="C42" s="481">
        <v>3.093</v>
      </c>
      <c r="D42" s="481">
        <v>3.5877</v>
      </c>
      <c r="E42" s="481">
        <v>4.379</v>
      </c>
      <c r="F42" s="481">
        <v>4.7191</v>
      </c>
      <c r="G42" s="481">
        <v>5.2314</v>
      </c>
      <c r="H42" s="481">
        <v>5.3782</v>
      </c>
      <c r="I42" s="482" t="s">
        <v>652</v>
      </c>
    </row>
    <row r="43" spans="1:9" s="246" customFormat="1" ht="9" customHeight="1">
      <c r="A43" s="1050"/>
      <c r="B43" s="485"/>
      <c r="C43" s="485"/>
      <c r="D43" s="485"/>
      <c r="E43" s="485"/>
      <c r="F43" s="485"/>
      <c r="G43" s="485"/>
      <c r="H43" s="485"/>
      <c r="I43" s="486"/>
    </row>
    <row r="44" spans="1:9" s="246" customFormat="1" ht="15" customHeight="1">
      <c r="A44" s="1053" t="s">
        <v>413</v>
      </c>
      <c r="B44" s="485"/>
      <c r="C44" s="485"/>
      <c r="D44" s="485"/>
      <c r="E44" s="485"/>
      <c r="F44" s="485"/>
      <c r="G44" s="485"/>
      <c r="H44" s="485"/>
      <c r="I44" s="486"/>
    </row>
    <row r="45" spans="1:9" s="246" customFormat="1" ht="14.25" customHeight="1">
      <c r="A45" s="1052" t="s">
        <v>414</v>
      </c>
      <c r="B45" s="485"/>
      <c r="C45" s="485"/>
      <c r="D45" s="485"/>
      <c r="E45" s="485"/>
      <c r="F45" s="485"/>
      <c r="G45" s="485"/>
      <c r="H45" s="485"/>
      <c r="I45" s="486"/>
    </row>
    <row r="46" spans="1:9" s="246" customFormat="1" ht="9" customHeight="1">
      <c r="A46" s="1052"/>
      <c r="B46" s="485"/>
      <c r="C46" s="485"/>
      <c r="D46" s="485"/>
      <c r="E46" s="485"/>
      <c r="F46" s="485"/>
      <c r="G46" s="485"/>
      <c r="H46" s="485"/>
      <c r="I46" s="486"/>
    </row>
    <row r="47" spans="1:9" s="246" customFormat="1" ht="12.75" customHeight="1">
      <c r="A47" s="1050" t="s">
        <v>987</v>
      </c>
      <c r="B47" s="485"/>
      <c r="C47" s="485"/>
      <c r="D47" s="485"/>
      <c r="E47" s="485"/>
      <c r="F47" s="485"/>
      <c r="G47" s="485"/>
      <c r="H47" s="485"/>
      <c r="I47" s="486"/>
    </row>
    <row r="48" spans="1:9" s="246" customFormat="1" ht="12.75" customHeight="1">
      <c r="A48" s="1050" t="s">
        <v>416</v>
      </c>
      <c r="B48" s="485"/>
      <c r="C48" s="485"/>
      <c r="D48" s="485"/>
      <c r="E48" s="485"/>
      <c r="F48" s="485"/>
      <c r="G48" s="485"/>
      <c r="H48" s="485"/>
      <c r="I48" s="486"/>
    </row>
    <row r="49" spans="1:9" s="246" customFormat="1" ht="12.75" customHeight="1">
      <c r="A49" s="1053" t="s">
        <v>417</v>
      </c>
      <c r="B49" s="481">
        <v>0.6872</v>
      </c>
      <c r="C49" s="481">
        <v>0.475</v>
      </c>
      <c r="D49" s="481">
        <v>0.5403</v>
      </c>
      <c r="E49" s="481">
        <v>0.469</v>
      </c>
      <c r="F49" s="481">
        <v>0.4603</v>
      </c>
      <c r="G49" s="481">
        <v>0.4549</v>
      </c>
      <c r="H49" s="481">
        <v>0.4947</v>
      </c>
      <c r="I49" s="482">
        <v>0.6085</v>
      </c>
    </row>
    <row r="50" spans="1:9" s="246" customFormat="1" ht="12.75" customHeight="1">
      <c r="A50" s="1052" t="s">
        <v>418</v>
      </c>
      <c r="B50" s="481">
        <v>0.9915</v>
      </c>
      <c r="C50" s="481">
        <v>0.7667</v>
      </c>
      <c r="D50" s="481">
        <v>0.5243</v>
      </c>
      <c r="E50" s="481">
        <v>0.4444</v>
      </c>
      <c r="F50" s="481">
        <v>0.539</v>
      </c>
      <c r="G50" s="481">
        <v>0.624</v>
      </c>
      <c r="H50" s="481">
        <v>0.612</v>
      </c>
      <c r="I50" s="482">
        <v>0.6269</v>
      </c>
    </row>
    <row r="51" spans="1:9" s="246" customFormat="1" ht="12.75" customHeight="1">
      <c r="A51" s="1052" t="s">
        <v>419</v>
      </c>
      <c r="B51" s="481">
        <v>0.668</v>
      </c>
      <c r="C51" s="481">
        <v>0.3616</v>
      </c>
      <c r="D51" s="481">
        <v>0.4389</v>
      </c>
      <c r="E51" s="481">
        <v>0.4963</v>
      </c>
      <c r="F51" s="481">
        <v>0.6055</v>
      </c>
      <c r="G51" s="481">
        <v>1.1411</v>
      </c>
      <c r="H51" s="481">
        <v>1.6248</v>
      </c>
      <c r="I51" s="482">
        <v>1.4837</v>
      </c>
    </row>
    <row r="52" spans="1:9" s="246" customFormat="1" ht="9" customHeight="1">
      <c r="A52" s="1050"/>
      <c r="B52" s="481"/>
      <c r="C52" s="481"/>
      <c r="D52" s="481"/>
      <c r="E52" s="481"/>
      <c r="F52" s="481"/>
      <c r="G52" s="481"/>
      <c r="H52" s="481"/>
      <c r="I52" s="482"/>
    </row>
    <row r="53" spans="1:9" s="246" customFormat="1" ht="12.75" customHeight="1">
      <c r="A53" s="1050" t="s">
        <v>420</v>
      </c>
      <c r="B53" s="485"/>
      <c r="C53" s="485"/>
      <c r="D53" s="485"/>
      <c r="E53" s="485"/>
      <c r="F53" s="485"/>
      <c r="G53" s="485"/>
      <c r="H53" s="485"/>
      <c r="I53" s="486"/>
    </row>
    <row r="54" spans="1:9" s="246" customFormat="1" ht="12.75" customHeight="1">
      <c r="A54" s="1053" t="s">
        <v>417</v>
      </c>
      <c r="B54" s="481">
        <v>0.9037</v>
      </c>
      <c r="C54" s="481">
        <v>0.9541</v>
      </c>
      <c r="D54" s="481">
        <v>0.9663</v>
      </c>
      <c r="E54" s="481">
        <v>0.9481</v>
      </c>
      <c r="F54" s="481">
        <v>0.8775</v>
      </c>
      <c r="G54" s="481">
        <v>0.8614</v>
      </c>
      <c r="H54" s="481">
        <v>0.8614</v>
      </c>
      <c r="I54" s="482">
        <v>0.8211</v>
      </c>
    </row>
    <row r="55" spans="1:9" s="246" customFormat="1" ht="12.75" customHeight="1">
      <c r="A55" s="1052" t="s">
        <v>418</v>
      </c>
      <c r="B55" s="481">
        <v>0.2874</v>
      </c>
      <c r="C55" s="481">
        <v>0.3094</v>
      </c>
      <c r="D55" s="481">
        <v>0.2904</v>
      </c>
      <c r="E55" s="481">
        <v>0.2887</v>
      </c>
      <c r="F55" s="481">
        <v>0.2871</v>
      </c>
      <c r="G55" s="481">
        <v>0.3169</v>
      </c>
      <c r="H55" s="481">
        <v>0.3147</v>
      </c>
      <c r="I55" s="482">
        <v>0.3778</v>
      </c>
    </row>
    <row r="56" spans="1:9" s="246" customFormat="1" ht="12.75" customHeight="1">
      <c r="A56" s="1052" t="s">
        <v>419</v>
      </c>
      <c r="B56" s="481">
        <v>0.2383</v>
      </c>
      <c r="C56" s="481">
        <v>0.2433</v>
      </c>
      <c r="D56" s="481">
        <v>0.2162</v>
      </c>
      <c r="E56" s="481">
        <v>0.2092</v>
      </c>
      <c r="F56" s="481">
        <v>0.2222</v>
      </c>
      <c r="G56" s="481">
        <v>0.2363</v>
      </c>
      <c r="H56" s="481">
        <v>0.2363</v>
      </c>
      <c r="I56" s="482">
        <v>0.2523</v>
      </c>
    </row>
    <row r="57" spans="1:9" s="246" customFormat="1" ht="9" customHeight="1">
      <c r="A57" s="247"/>
      <c r="B57" s="481"/>
      <c r="C57" s="481"/>
      <c r="D57" s="481"/>
      <c r="E57" s="481"/>
      <c r="F57" s="481"/>
      <c r="G57" s="481"/>
      <c r="H57" s="481"/>
      <c r="I57" s="482"/>
    </row>
    <row r="58" spans="1:9" s="246" customFormat="1" ht="12.75" customHeight="1">
      <c r="A58" s="247" t="s">
        <v>421</v>
      </c>
      <c r="B58" s="485"/>
      <c r="C58" s="485"/>
      <c r="D58" s="485"/>
      <c r="E58" s="485"/>
      <c r="F58" s="485"/>
      <c r="G58" s="485"/>
      <c r="H58" s="485"/>
      <c r="I58" s="486"/>
    </row>
    <row r="59" spans="1:9" s="246" customFormat="1" ht="12.75" customHeight="1">
      <c r="A59" s="1050" t="s">
        <v>416</v>
      </c>
      <c r="B59" s="485"/>
      <c r="C59" s="485"/>
      <c r="D59" s="485"/>
      <c r="E59" s="485"/>
      <c r="F59" s="485"/>
      <c r="G59" s="485"/>
      <c r="H59" s="485"/>
      <c r="I59" s="486"/>
    </row>
    <row r="60" spans="1:9" s="251" customFormat="1" ht="12.75" customHeight="1">
      <c r="A60" s="1053" t="s">
        <v>417</v>
      </c>
      <c r="B60" s="481">
        <v>3.0796</v>
      </c>
      <c r="C60" s="481">
        <v>3.271</v>
      </c>
      <c r="D60" s="481">
        <v>2.866</v>
      </c>
      <c r="E60" s="481">
        <v>3.0303</v>
      </c>
      <c r="F60" s="481">
        <v>3.7386</v>
      </c>
      <c r="G60" s="481">
        <v>3.3648</v>
      </c>
      <c r="H60" s="481">
        <v>3.0025</v>
      </c>
      <c r="I60" s="482">
        <v>2.8516</v>
      </c>
    </row>
    <row r="61" spans="1:9" s="246" customFormat="1" ht="12.75" customHeight="1">
      <c r="A61" s="1052" t="s">
        <v>418</v>
      </c>
      <c r="B61" s="481">
        <v>2.4245</v>
      </c>
      <c r="C61" s="481">
        <v>1.9075</v>
      </c>
      <c r="D61" s="481">
        <v>1.9014</v>
      </c>
      <c r="E61" s="481">
        <v>2.0164</v>
      </c>
      <c r="F61" s="481">
        <v>2.1744</v>
      </c>
      <c r="G61" s="481">
        <v>2.1122</v>
      </c>
      <c r="H61" s="481">
        <v>2.3847</v>
      </c>
      <c r="I61" s="482">
        <v>2.5258</v>
      </c>
    </row>
    <row r="62" spans="1:9" s="246" customFormat="1" ht="12.75" customHeight="1">
      <c r="A62" s="1052" t="s">
        <v>419</v>
      </c>
      <c r="B62" s="481">
        <v>2.5012</v>
      </c>
      <c r="C62" s="481">
        <v>2.1754</v>
      </c>
      <c r="D62" s="481">
        <v>2.6025</v>
      </c>
      <c r="E62" s="481">
        <v>3.3133</v>
      </c>
      <c r="F62" s="481">
        <v>3.1269</v>
      </c>
      <c r="G62" s="481">
        <v>3.8472</v>
      </c>
      <c r="H62" s="481">
        <v>3.9798</v>
      </c>
      <c r="I62" s="482">
        <v>3.7117</v>
      </c>
    </row>
    <row r="63" spans="1:9" s="246" customFormat="1" ht="9" customHeight="1">
      <c r="A63" s="1050"/>
      <c r="B63" s="481"/>
      <c r="C63" s="481"/>
      <c r="D63" s="481"/>
      <c r="E63" s="481"/>
      <c r="F63" s="481"/>
      <c r="G63" s="481"/>
      <c r="H63" s="481"/>
      <c r="I63" s="482"/>
    </row>
    <row r="64" spans="1:9" s="246" customFormat="1" ht="12.75" customHeight="1">
      <c r="A64" s="1050" t="s">
        <v>420</v>
      </c>
      <c r="B64" s="481"/>
      <c r="C64" s="485"/>
      <c r="D64" s="485"/>
      <c r="E64" s="485"/>
      <c r="F64" s="485"/>
      <c r="G64" s="485"/>
      <c r="H64" s="485"/>
      <c r="I64" s="486"/>
    </row>
    <row r="65" spans="1:9" s="251" customFormat="1" ht="12.75" customHeight="1">
      <c r="A65" s="1053" t="s">
        <v>417</v>
      </c>
      <c r="B65" s="481">
        <v>3.0036</v>
      </c>
      <c r="C65" s="481">
        <v>3.1023</v>
      </c>
      <c r="D65" s="481">
        <v>3.1187</v>
      </c>
      <c r="E65" s="481">
        <v>3.0951</v>
      </c>
      <c r="F65" s="481">
        <v>3.1444</v>
      </c>
      <c r="G65" s="481">
        <v>3.1496</v>
      </c>
      <c r="H65" s="481">
        <v>3.2</v>
      </c>
      <c r="I65" s="482">
        <v>3.2793</v>
      </c>
    </row>
    <row r="66" spans="1:9" s="246" customFormat="1" ht="12.75" customHeight="1">
      <c r="A66" s="1052" t="s">
        <v>418</v>
      </c>
      <c r="B66" s="481">
        <v>1.7804</v>
      </c>
      <c r="C66" s="481">
        <v>1.8261</v>
      </c>
      <c r="D66" s="481">
        <v>1.8088</v>
      </c>
      <c r="E66" s="481">
        <v>1.8393</v>
      </c>
      <c r="F66" s="481">
        <v>1.9451</v>
      </c>
      <c r="G66" s="481">
        <v>1.9512</v>
      </c>
      <c r="H66" s="481">
        <v>2.0276</v>
      </c>
      <c r="I66" s="482">
        <v>2.1163</v>
      </c>
    </row>
    <row r="67" spans="1:9" s="246" customFormat="1" ht="12.75" customHeight="1">
      <c r="A67" s="1052" t="s">
        <v>419</v>
      </c>
      <c r="B67" s="481">
        <v>1.1793</v>
      </c>
      <c r="C67" s="481">
        <v>1.2056</v>
      </c>
      <c r="D67" s="481">
        <v>1.2815</v>
      </c>
      <c r="E67" s="481">
        <v>1.4546</v>
      </c>
      <c r="F67" s="481">
        <v>1.6757</v>
      </c>
      <c r="G67" s="481">
        <v>1.7245</v>
      </c>
      <c r="H67" s="481">
        <v>1.8322</v>
      </c>
      <c r="I67" s="482">
        <v>1.8536</v>
      </c>
    </row>
    <row r="68" spans="1:9" s="246" customFormat="1" ht="9" customHeight="1">
      <c r="A68" s="1050"/>
      <c r="B68" s="487"/>
      <c r="C68" s="487"/>
      <c r="D68" s="487"/>
      <c r="E68" s="487"/>
      <c r="F68" s="487"/>
      <c r="G68" s="487"/>
      <c r="H68" s="487"/>
      <c r="I68" s="482"/>
    </row>
    <row r="69" spans="1:9" s="246" customFormat="1" ht="12.75" customHeight="1">
      <c r="A69" s="1050" t="s">
        <v>422</v>
      </c>
      <c r="B69" s="485"/>
      <c r="C69" s="485"/>
      <c r="D69" s="485"/>
      <c r="E69" s="485"/>
      <c r="F69" s="485"/>
      <c r="G69" s="485"/>
      <c r="H69" s="485"/>
      <c r="I69" s="486"/>
    </row>
    <row r="70" spans="1:9" s="246" customFormat="1" ht="12.75" customHeight="1">
      <c r="A70" s="1050" t="s">
        <v>416</v>
      </c>
      <c r="B70" s="485"/>
      <c r="C70" s="485"/>
      <c r="D70" s="485"/>
      <c r="E70" s="485"/>
      <c r="F70" s="485"/>
      <c r="G70" s="485"/>
      <c r="H70" s="485"/>
      <c r="I70" s="486"/>
    </row>
    <row r="71" spans="1:9" s="246" customFormat="1" ht="12.75" customHeight="1">
      <c r="A71" s="1053" t="s">
        <v>417</v>
      </c>
      <c r="B71" s="481">
        <v>0.997</v>
      </c>
      <c r="C71" s="481">
        <v>1.538</v>
      </c>
      <c r="D71" s="481">
        <v>1.6567</v>
      </c>
      <c r="E71" s="481">
        <v>1.1747</v>
      </c>
      <c r="F71" s="481">
        <v>1.3419</v>
      </c>
      <c r="G71" s="481">
        <v>1.4985</v>
      </c>
      <c r="H71" s="481">
        <v>1.6677</v>
      </c>
      <c r="I71" s="482">
        <v>1.5007</v>
      </c>
    </row>
    <row r="72" spans="1:9" s="246" customFormat="1" ht="12.75" customHeight="1">
      <c r="A72" s="1052" t="s">
        <v>418</v>
      </c>
      <c r="B72" s="481">
        <v>1.1128</v>
      </c>
      <c r="C72" s="481">
        <v>1.1292</v>
      </c>
      <c r="D72" s="481">
        <v>1.0904</v>
      </c>
      <c r="E72" s="481">
        <v>1.0713</v>
      </c>
      <c r="F72" s="481">
        <v>1.6101</v>
      </c>
      <c r="G72" s="481">
        <v>1.7786</v>
      </c>
      <c r="H72" s="481">
        <v>2.3485</v>
      </c>
      <c r="I72" s="482">
        <v>2.1815</v>
      </c>
    </row>
    <row r="73" spans="1:9" s="246" customFormat="1" ht="12.75" customHeight="1">
      <c r="A73" s="1052" t="s">
        <v>419</v>
      </c>
      <c r="B73" s="481">
        <v>1.0803</v>
      </c>
      <c r="C73" s="481">
        <v>0.4907</v>
      </c>
      <c r="D73" s="481">
        <v>2.0332</v>
      </c>
      <c r="E73" s="481">
        <v>2.1342</v>
      </c>
      <c r="F73" s="481">
        <v>3.0626</v>
      </c>
      <c r="G73" s="481">
        <v>2.7323</v>
      </c>
      <c r="H73" s="481">
        <v>2.5653</v>
      </c>
      <c r="I73" s="482">
        <v>2.3982</v>
      </c>
    </row>
    <row r="74" spans="1:9" s="246" customFormat="1" ht="9" customHeight="1">
      <c r="A74" s="1050"/>
      <c r="B74" s="481"/>
      <c r="C74" s="481"/>
      <c r="D74" s="481"/>
      <c r="E74" s="481"/>
      <c r="F74" s="481"/>
      <c r="G74" s="481"/>
      <c r="H74" s="481"/>
      <c r="I74" s="482"/>
    </row>
    <row r="75" spans="1:9" s="246" customFormat="1" ht="12.75" customHeight="1">
      <c r="A75" s="1050" t="s">
        <v>420</v>
      </c>
      <c r="B75" s="481"/>
      <c r="C75" s="481"/>
      <c r="D75" s="481"/>
      <c r="E75" s="481"/>
      <c r="F75" s="481"/>
      <c r="G75" s="481"/>
      <c r="H75" s="481"/>
      <c r="I75" s="482"/>
    </row>
    <row r="76" spans="1:9" s="246" customFormat="1" ht="12.75" customHeight="1">
      <c r="A76" s="1053" t="s">
        <v>417</v>
      </c>
      <c r="B76" s="481">
        <v>1.9373</v>
      </c>
      <c r="C76" s="481">
        <v>1.9599</v>
      </c>
      <c r="D76" s="481">
        <v>2.0024</v>
      </c>
      <c r="E76" s="481">
        <v>2.106</v>
      </c>
      <c r="F76" s="481">
        <v>2.2256</v>
      </c>
      <c r="G76" s="481">
        <v>2.3024</v>
      </c>
      <c r="H76" s="481">
        <v>2.3949</v>
      </c>
      <c r="I76" s="482">
        <v>2.4365</v>
      </c>
    </row>
    <row r="77" spans="1:9" s="246" customFormat="1" ht="12.75" customHeight="1">
      <c r="A77" s="1052" t="s">
        <v>418</v>
      </c>
      <c r="B77" s="481">
        <v>1.0185</v>
      </c>
      <c r="C77" s="481">
        <v>1.0656</v>
      </c>
      <c r="D77" s="481">
        <v>1.1272</v>
      </c>
      <c r="E77" s="481">
        <v>1.1865</v>
      </c>
      <c r="F77" s="481">
        <v>1.2998</v>
      </c>
      <c r="G77" s="481">
        <v>1.3313</v>
      </c>
      <c r="H77" s="481">
        <v>1.4404</v>
      </c>
      <c r="I77" s="482">
        <v>1.5466</v>
      </c>
    </row>
    <row r="78" spans="1:9" s="246" customFormat="1" ht="12.75" customHeight="1">
      <c r="A78" s="1052" t="s">
        <v>419</v>
      </c>
      <c r="B78" s="481">
        <v>0.5246</v>
      </c>
      <c r="C78" s="481">
        <v>0.578</v>
      </c>
      <c r="D78" s="481">
        <v>0.6487</v>
      </c>
      <c r="E78" s="481">
        <v>0.8022</v>
      </c>
      <c r="F78" s="481">
        <v>0.9132</v>
      </c>
      <c r="G78" s="481">
        <v>0.9735</v>
      </c>
      <c r="H78" s="481">
        <v>1.0319</v>
      </c>
      <c r="I78" s="482">
        <v>1.1329</v>
      </c>
    </row>
    <row r="79" spans="1:9" s="252" customFormat="1" ht="9" customHeight="1">
      <c r="A79" s="460"/>
      <c r="B79" s="488"/>
      <c r="C79" s="488"/>
      <c r="D79" s="488"/>
      <c r="E79" s="488"/>
      <c r="F79" s="488"/>
      <c r="G79" s="488"/>
      <c r="H79" s="488"/>
      <c r="I79" s="489"/>
    </row>
    <row r="80" spans="1:9" s="252" customFormat="1" ht="9" customHeight="1">
      <c r="A80" s="1048"/>
      <c r="B80" s="490"/>
      <c r="C80" s="490"/>
      <c r="D80" s="490"/>
      <c r="E80" s="490"/>
      <c r="F80" s="490"/>
      <c r="G80" s="485"/>
      <c r="H80" s="490"/>
      <c r="I80" s="486"/>
    </row>
    <row r="81" spans="1:9" s="246" customFormat="1" ht="12.75" customHeight="1">
      <c r="A81" s="1050" t="s">
        <v>423</v>
      </c>
      <c r="B81" s="490"/>
      <c r="C81" s="490"/>
      <c r="D81" s="490"/>
      <c r="E81" s="490"/>
      <c r="F81" s="490"/>
      <c r="G81" s="485"/>
      <c r="H81" s="490"/>
      <c r="I81" s="486"/>
    </row>
    <row r="82" spans="1:9" s="246" customFormat="1" ht="12.75" customHeight="1">
      <c r="A82" s="1052" t="s">
        <v>414</v>
      </c>
      <c r="B82" s="490"/>
      <c r="C82" s="490"/>
      <c r="D82" s="490"/>
      <c r="E82" s="490"/>
      <c r="F82" s="490"/>
      <c r="G82" s="485"/>
      <c r="H82" s="490"/>
      <c r="I82" s="486"/>
    </row>
    <row r="83" spans="1:9" s="246" customFormat="1" ht="9" customHeight="1">
      <c r="A83" s="1050"/>
      <c r="B83" s="490"/>
      <c r="C83" s="490"/>
      <c r="D83" s="490"/>
      <c r="E83" s="490"/>
      <c r="F83" s="490"/>
      <c r="G83" s="485"/>
      <c r="H83" s="490"/>
      <c r="I83" s="486"/>
    </row>
    <row r="84" spans="1:9" s="246" customFormat="1" ht="12.75" customHeight="1">
      <c r="A84" s="1050" t="s">
        <v>424</v>
      </c>
      <c r="B84" s="490"/>
      <c r="C84" s="490"/>
      <c r="D84" s="490"/>
      <c r="E84" s="490"/>
      <c r="F84" s="490"/>
      <c r="G84" s="485"/>
      <c r="H84" s="490"/>
      <c r="I84" s="486"/>
    </row>
    <row r="85" spans="1:9" s="246" customFormat="1" ht="12.75" customHeight="1">
      <c r="A85" s="1050" t="s">
        <v>416</v>
      </c>
      <c r="B85" s="490"/>
      <c r="C85" s="490"/>
      <c r="D85" s="490"/>
      <c r="E85" s="490"/>
      <c r="F85" s="490"/>
      <c r="G85" s="485"/>
      <c r="H85" s="490"/>
      <c r="I85" s="486"/>
    </row>
    <row r="86" spans="1:9" s="246" customFormat="1" ht="12.75" customHeight="1">
      <c r="A86" s="1053" t="s">
        <v>417</v>
      </c>
      <c r="B86" s="491">
        <v>7.2642</v>
      </c>
      <c r="C86" s="491">
        <v>7.7568</v>
      </c>
      <c r="D86" s="491">
        <v>5.0534</v>
      </c>
      <c r="E86" s="491">
        <v>5.9381</v>
      </c>
      <c r="F86" s="481">
        <v>6.9274</v>
      </c>
      <c r="G86" s="481">
        <v>6.2359</v>
      </c>
      <c r="H86" s="481">
        <v>7.4091</v>
      </c>
      <c r="I86" s="482">
        <v>6.6543</v>
      </c>
    </row>
    <row r="87" spans="1:9" s="246" customFormat="1" ht="12.75" customHeight="1">
      <c r="A87" s="1052" t="s">
        <v>418</v>
      </c>
      <c r="B87" s="491">
        <v>4.975</v>
      </c>
      <c r="C87" s="491">
        <v>6.0253</v>
      </c>
      <c r="D87" s="491">
        <v>6.66</v>
      </c>
      <c r="E87" s="491">
        <v>5.3809</v>
      </c>
      <c r="F87" s="481">
        <v>5.1123</v>
      </c>
      <c r="G87" s="481">
        <v>5.7486</v>
      </c>
      <c r="H87" s="481">
        <v>5.6736</v>
      </c>
      <c r="I87" s="482">
        <v>7.0654</v>
      </c>
    </row>
    <row r="88" spans="1:9" s="246" customFormat="1" ht="12.75" customHeight="1">
      <c r="A88" s="1052" t="s">
        <v>419</v>
      </c>
      <c r="B88" s="491">
        <v>6.3443</v>
      </c>
      <c r="C88" s="491">
        <v>4.8349</v>
      </c>
      <c r="D88" s="491">
        <v>9.6056</v>
      </c>
      <c r="E88" s="491">
        <v>6.8474</v>
      </c>
      <c r="F88" s="481">
        <v>7.3175</v>
      </c>
      <c r="G88" s="481">
        <v>8.062</v>
      </c>
      <c r="H88" s="481">
        <v>6.6699</v>
      </c>
      <c r="I88" s="482">
        <v>7.9962</v>
      </c>
    </row>
    <row r="89" spans="1:9" s="246" customFormat="1" ht="9" customHeight="1">
      <c r="A89" s="1050"/>
      <c r="B89" s="491"/>
      <c r="C89" s="491"/>
      <c r="D89" s="491"/>
      <c r="E89" s="491"/>
      <c r="F89" s="481"/>
      <c r="G89" s="481"/>
      <c r="H89" s="481"/>
      <c r="I89" s="482"/>
    </row>
    <row r="90" spans="1:9" s="246" customFormat="1" ht="12.75" customHeight="1">
      <c r="A90" s="1050" t="s">
        <v>420</v>
      </c>
      <c r="B90" s="490"/>
      <c r="C90" s="490"/>
      <c r="D90" s="490"/>
      <c r="E90" s="490"/>
      <c r="F90" s="490"/>
      <c r="G90" s="485"/>
      <c r="H90" s="490"/>
      <c r="I90" s="486"/>
    </row>
    <row r="91" spans="1:9" s="246" customFormat="1" ht="12.75" customHeight="1">
      <c r="A91" s="1053" t="s">
        <v>417</v>
      </c>
      <c r="B91" s="491">
        <v>12.3127</v>
      </c>
      <c r="C91" s="491">
        <v>12.2426</v>
      </c>
      <c r="D91" s="491">
        <v>14.9808</v>
      </c>
      <c r="E91" s="491">
        <v>14.283</v>
      </c>
      <c r="F91" s="481">
        <v>14.1203</v>
      </c>
      <c r="G91" s="481">
        <v>13.5619</v>
      </c>
      <c r="H91" s="481">
        <v>13.721</v>
      </c>
      <c r="I91" s="482">
        <v>13.9609</v>
      </c>
    </row>
    <row r="92" spans="1:9" s="246" customFormat="1" ht="12.75" customHeight="1">
      <c r="A92" s="1052" t="s">
        <v>418</v>
      </c>
      <c r="B92" s="491">
        <v>10.6325</v>
      </c>
      <c r="C92" s="491">
        <v>11.4559</v>
      </c>
      <c r="D92" s="491">
        <v>10.5272</v>
      </c>
      <c r="E92" s="491">
        <v>9.8011</v>
      </c>
      <c r="F92" s="481">
        <v>10.7576</v>
      </c>
      <c r="G92" s="481">
        <v>9.1502</v>
      </c>
      <c r="H92" s="481">
        <v>12.304</v>
      </c>
      <c r="I92" s="482">
        <v>9.494</v>
      </c>
    </row>
    <row r="93" spans="1:9" s="246" customFormat="1" ht="12.75" customHeight="1">
      <c r="A93" s="1052" t="s">
        <v>419</v>
      </c>
      <c r="B93" s="491">
        <v>20.08</v>
      </c>
      <c r="C93" s="491">
        <v>11.5498</v>
      </c>
      <c r="D93" s="491">
        <v>12.2526</v>
      </c>
      <c r="E93" s="491">
        <v>11.9912</v>
      </c>
      <c r="F93" s="481">
        <v>12.1584</v>
      </c>
      <c r="G93" s="481">
        <v>10.5113</v>
      </c>
      <c r="H93" s="481">
        <v>8.5869</v>
      </c>
      <c r="I93" s="482">
        <v>11.4604</v>
      </c>
    </row>
    <row r="94" spans="1:9" s="246" customFormat="1" ht="9" customHeight="1">
      <c r="A94" s="1050"/>
      <c r="B94" s="491"/>
      <c r="C94" s="491"/>
      <c r="D94" s="491"/>
      <c r="E94" s="491"/>
      <c r="F94" s="481"/>
      <c r="G94" s="481"/>
      <c r="H94" s="481"/>
      <c r="I94" s="482"/>
    </row>
    <row r="95" spans="1:9" s="246" customFormat="1" ht="12.75" customHeight="1">
      <c r="A95" s="1050" t="s">
        <v>425</v>
      </c>
      <c r="B95" s="490"/>
      <c r="C95" s="490"/>
      <c r="D95" s="490"/>
      <c r="E95" s="490"/>
      <c r="F95" s="490"/>
      <c r="G95" s="485"/>
      <c r="H95" s="490"/>
      <c r="I95" s="486"/>
    </row>
    <row r="96" spans="1:9" s="246" customFormat="1" ht="12.75" customHeight="1">
      <c r="A96" s="1050" t="s">
        <v>416</v>
      </c>
      <c r="B96" s="490"/>
      <c r="C96" s="490"/>
      <c r="D96" s="490"/>
      <c r="E96" s="490"/>
      <c r="F96" s="490"/>
      <c r="G96" s="485"/>
      <c r="H96" s="490"/>
      <c r="I96" s="486"/>
    </row>
    <row r="97" spans="1:9" s="246" customFormat="1" ht="12.75" customHeight="1">
      <c r="A97" s="1053" t="s">
        <v>417</v>
      </c>
      <c r="B97" s="491">
        <v>8.7699</v>
      </c>
      <c r="C97" s="491">
        <v>9.7983</v>
      </c>
      <c r="D97" s="491">
        <v>7.879</v>
      </c>
      <c r="E97" s="491">
        <v>8.4068</v>
      </c>
      <c r="F97" s="481">
        <v>8.8315</v>
      </c>
      <c r="G97" s="481">
        <v>8.8732</v>
      </c>
      <c r="H97" s="481">
        <v>9.237</v>
      </c>
      <c r="I97" s="482">
        <v>8.7144</v>
      </c>
    </row>
    <row r="98" spans="1:9" s="246" customFormat="1" ht="12.75" customHeight="1">
      <c r="A98" s="1052" t="s">
        <v>418</v>
      </c>
      <c r="B98" s="491">
        <v>7.6006</v>
      </c>
      <c r="C98" s="491">
        <v>6.5688</v>
      </c>
      <c r="D98" s="491">
        <v>6.7949</v>
      </c>
      <c r="E98" s="491">
        <v>6.4925</v>
      </c>
      <c r="F98" s="481">
        <v>6.9892</v>
      </c>
      <c r="G98" s="481">
        <v>7.1968</v>
      </c>
      <c r="H98" s="481">
        <v>7.5873</v>
      </c>
      <c r="I98" s="482">
        <v>8.3887</v>
      </c>
    </row>
    <row r="99" spans="1:9" s="246" customFormat="1" ht="12.75" customHeight="1">
      <c r="A99" s="1052" t="s">
        <v>419</v>
      </c>
      <c r="B99" s="491">
        <v>8.9094</v>
      </c>
      <c r="C99" s="491">
        <v>9.1475</v>
      </c>
      <c r="D99" s="491">
        <v>6.4512</v>
      </c>
      <c r="E99" s="491">
        <v>11.1562</v>
      </c>
      <c r="F99" s="481">
        <v>8.7869</v>
      </c>
      <c r="G99" s="481">
        <v>5.9715</v>
      </c>
      <c r="H99" s="481">
        <v>8.9974</v>
      </c>
      <c r="I99" s="482">
        <v>10.883</v>
      </c>
    </row>
    <row r="100" spans="1:9" s="246" customFormat="1" ht="9" customHeight="1">
      <c r="A100" s="1050"/>
      <c r="B100" s="491"/>
      <c r="C100" s="491"/>
      <c r="D100" s="491"/>
      <c r="E100" s="491"/>
      <c r="F100" s="481"/>
      <c r="G100" s="481"/>
      <c r="H100" s="481"/>
      <c r="I100" s="482"/>
    </row>
    <row r="101" spans="1:9" s="246" customFormat="1" ht="12.75" customHeight="1">
      <c r="A101" s="1050" t="s">
        <v>420</v>
      </c>
      <c r="B101" s="490"/>
      <c r="C101" s="490"/>
      <c r="D101" s="490"/>
      <c r="E101" s="490"/>
      <c r="F101" s="490"/>
      <c r="G101" s="485"/>
      <c r="H101" s="490"/>
      <c r="I101" s="486"/>
    </row>
    <row r="102" spans="1:9" s="246" customFormat="1" ht="12.75" customHeight="1">
      <c r="A102" s="1053" t="s">
        <v>417</v>
      </c>
      <c r="B102" s="491"/>
      <c r="C102" s="491"/>
      <c r="D102" s="491"/>
      <c r="E102" s="491"/>
      <c r="F102" s="481"/>
      <c r="G102" s="481"/>
      <c r="H102" s="481"/>
      <c r="I102" s="482"/>
    </row>
    <row r="103" spans="1:9" s="246" customFormat="1" ht="12.75" customHeight="1">
      <c r="A103" s="1050" t="s">
        <v>426</v>
      </c>
      <c r="B103" s="491" t="s">
        <v>652</v>
      </c>
      <c r="C103" s="491" t="s">
        <v>652</v>
      </c>
      <c r="D103" s="491">
        <v>12.5119</v>
      </c>
      <c r="E103" s="491">
        <v>10.7455</v>
      </c>
      <c r="F103" s="481">
        <v>13.7357</v>
      </c>
      <c r="G103" s="481">
        <v>10.3637</v>
      </c>
      <c r="H103" s="481" t="s">
        <v>652</v>
      </c>
      <c r="I103" s="482">
        <v>12.6527</v>
      </c>
    </row>
    <row r="104" spans="1:9" s="246" customFormat="1" ht="12.75" customHeight="1">
      <c r="A104" s="1050" t="s">
        <v>427</v>
      </c>
      <c r="B104" s="491">
        <v>14.424</v>
      </c>
      <c r="C104" s="491">
        <v>13.3549</v>
      </c>
      <c r="D104" s="491">
        <v>12.2871</v>
      </c>
      <c r="E104" s="491">
        <v>12.6232</v>
      </c>
      <c r="F104" s="481">
        <v>12.2359</v>
      </c>
      <c r="G104" s="481">
        <v>11.6275</v>
      </c>
      <c r="H104" s="481">
        <v>11.9297</v>
      </c>
      <c r="I104" s="482">
        <v>11.0756</v>
      </c>
    </row>
    <row r="105" spans="1:9" s="246" customFormat="1" ht="12.75" customHeight="1">
      <c r="A105" s="1050" t="s">
        <v>428</v>
      </c>
      <c r="B105" s="491">
        <v>11.2572</v>
      </c>
      <c r="C105" s="491">
        <v>10.9367</v>
      </c>
      <c r="D105" s="491">
        <v>11.4349</v>
      </c>
      <c r="E105" s="491">
        <v>11.2549</v>
      </c>
      <c r="F105" s="481">
        <v>11.7965</v>
      </c>
      <c r="G105" s="481">
        <v>9.7462</v>
      </c>
      <c r="H105" s="481">
        <v>11.083</v>
      </c>
      <c r="I105" s="482">
        <v>9.7409</v>
      </c>
    </row>
    <row r="106" spans="1:9" s="246" customFormat="1" ht="12.75" customHeight="1">
      <c r="A106" s="1052" t="s">
        <v>418</v>
      </c>
      <c r="B106" s="491">
        <v>9.4958</v>
      </c>
      <c r="C106" s="491">
        <v>9.6535</v>
      </c>
      <c r="D106" s="491">
        <v>10.2087</v>
      </c>
      <c r="E106" s="491">
        <v>7.4271</v>
      </c>
      <c r="F106" s="481">
        <v>7.0118</v>
      </c>
      <c r="G106" s="481">
        <v>9.463</v>
      </c>
      <c r="H106" s="481">
        <v>8.7302</v>
      </c>
      <c r="I106" s="482">
        <v>8.2989</v>
      </c>
    </row>
    <row r="107" spans="1:9" s="246" customFormat="1" ht="12.75" customHeight="1">
      <c r="A107" s="1052" t="s">
        <v>419</v>
      </c>
      <c r="B107" s="491">
        <v>9.4719</v>
      </c>
      <c r="C107" s="491">
        <v>10.2261</v>
      </c>
      <c r="D107" s="491">
        <v>9.6274</v>
      </c>
      <c r="E107" s="491">
        <v>8.6835</v>
      </c>
      <c r="F107" s="481">
        <v>10.3601</v>
      </c>
      <c r="G107" s="481">
        <v>7.0345</v>
      </c>
      <c r="H107" s="481">
        <v>7.1948</v>
      </c>
      <c r="I107" s="482">
        <v>6.77</v>
      </c>
    </row>
    <row r="108" spans="1:9" s="246" customFormat="1" ht="9" customHeight="1">
      <c r="A108" s="1050"/>
      <c r="B108" s="491"/>
      <c r="C108" s="491"/>
      <c r="D108" s="491"/>
      <c r="E108" s="491"/>
      <c r="F108" s="481"/>
      <c r="G108" s="481"/>
      <c r="H108" s="481"/>
      <c r="I108" s="482"/>
    </row>
    <row r="109" spans="1:9" s="246" customFormat="1" ht="12.75" customHeight="1">
      <c r="A109" s="1050" t="s">
        <v>429</v>
      </c>
      <c r="B109" s="490"/>
      <c r="C109" s="490"/>
      <c r="D109" s="490"/>
      <c r="E109" s="490"/>
      <c r="F109" s="490"/>
      <c r="G109" s="485"/>
      <c r="H109" s="490"/>
      <c r="I109" s="486"/>
    </row>
    <row r="110" spans="1:9" s="246" customFormat="1" ht="12.75" customHeight="1">
      <c r="A110" s="1050" t="s">
        <v>416</v>
      </c>
      <c r="B110" s="490"/>
      <c r="C110" s="490"/>
      <c r="D110" s="490"/>
      <c r="E110" s="490"/>
      <c r="F110" s="490"/>
      <c r="G110" s="485"/>
      <c r="H110" s="490"/>
      <c r="I110" s="486"/>
    </row>
    <row r="111" spans="1:9" s="246" customFormat="1" ht="12.75" customHeight="1">
      <c r="A111" s="1053" t="s">
        <v>417</v>
      </c>
      <c r="B111" s="491">
        <v>9.9858</v>
      </c>
      <c r="C111" s="491">
        <v>10.3049</v>
      </c>
      <c r="D111" s="491">
        <v>9.5143</v>
      </c>
      <c r="E111" s="491">
        <v>9.7775</v>
      </c>
      <c r="F111" s="481">
        <v>9.1943</v>
      </c>
      <c r="G111" s="481">
        <v>9.1098</v>
      </c>
      <c r="H111" s="481">
        <v>9.7082</v>
      </c>
      <c r="I111" s="482">
        <v>8.9504</v>
      </c>
    </row>
    <row r="112" spans="1:9" s="246" customFormat="1" ht="12.75" customHeight="1">
      <c r="A112" s="1052" t="s">
        <v>418</v>
      </c>
      <c r="B112" s="491">
        <v>7.4392</v>
      </c>
      <c r="C112" s="491">
        <v>8.4022</v>
      </c>
      <c r="D112" s="491">
        <v>8.3731</v>
      </c>
      <c r="E112" s="491">
        <v>7.7178</v>
      </c>
      <c r="F112" s="481">
        <v>7.5828</v>
      </c>
      <c r="G112" s="481">
        <v>7.3918</v>
      </c>
      <c r="H112" s="481">
        <v>7.9779</v>
      </c>
      <c r="I112" s="482">
        <v>8.2307</v>
      </c>
    </row>
    <row r="113" spans="1:9" s="246" customFormat="1" ht="12.75" customHeight="1">
      <c r="A113" s="1052" t="s">
        <v>419</v>
      </c>
      <c r="B113" s="491">
        <v>8.5433</v>
      </c>
      <c r="C113" s="491">
        <v>10.2458</v>
      </c>
      <c r="D113" s="491">
        <v>9.61</v>
      </c>
      <c r="E113" s="491">
        <v>8.3671</v>
      </c>
      <c r="F113" s="481">
        <v>11.6278</v>
      </c>
      <c r="G113" s="481">
        <v>9.8127</v>
      </c>
      <c r="H113" s="481">
        <v>9.1535</v>
      </c>
      <c r="I113" s="482">
        <v>11.787</v>
      </c>
    </row>
    <row r="114" spans="1:9" s="246" customFormat="1" ht="9" customHeight="1">
      <c r="A114" s="1050"/>
      <c r="B114" s="491"/>
      <c r="C114" s="491"/>
      <c r="D114" s="491"/>
      <c r="E114" s="491"/>
      <c r="F114" s="481"/>
      <c r="G114" s="481"/>
      <c r="H114" s="481"/>
      <c r="I114" s="482"/>
    </row>
    <row r="115" spans="1:9" s="246" customFormat="1" ht="12.75" customHeight="1">
      <c r="A115" s="1050" t="s">
        <v>420</v>
      </c>
      <c r="B115" s="490"/>
      <c r="C115" s="490"/>
      <c r="D115" s="490"/>
      <c r="E115" s="490"/>
      <c r="F115" s="490"/>
      <c r="G115" s="485"/>
      <c r="H115" s="490"/>
      <c r="I115" s="486"/>
    </row>
    <row r="116" spans="1:9" s="246" customFormat="1" ht="12.75" customHeight="1">
      <c r="A116" s="1053" t="s">
        <v>417</v>
      </c>
      <c r="B116" s="491"/>
      <c r="C116" s="491"/>
      <c r="D116" s="491"/>
      <c r="E116" s="491"/>
      <c r="F116" s="481"/>
      <c r="G116" s="481"/>
      <c r="H116" s="481"/>
      <c r="I116" s="482"/>
    </row>
    <row r="117" spans="1:9" s="246" customFormat="1" ht="12.75" customHeight="1">
      <c r="A117" s="1050" t="s">
        <v>426</v>
      </c>
      <c r="B117" s="491">
        <v>9.3123</v>
      </c>
      <c r="C117" s="491">
        <v>8.9429</v>
      </c>
      <c r="D117" s="491">
        <v>8.8218</v>
      </c>
      <c r="E117" s="491">
        <v>6.8795</v>
      </c>
      <c r="F117" s="481">
        <v>6.682</v>
      </c>
      <c r="G117" s="481">
        <v>8.6549</v>
      </c>
      <c r="H117" s="481">
        <v>8.7376</v>
      </c>
      <c r="I117" s="482">
        <v>8.497</v>
      </c>
    </row>
    <row r="118" spans="1:9" s="246" customFormat="1" ht="12.75" customHeight="1">
      <c r="A118" s="1050" t="s">
        <v>427</v>
      </c>
      <c r="B118" s="491">
        <v>11.3708</v>
      </c>
      <c r="C118" s="491">
        <v>12.8846</v>
      </c>
      <c r="D118" s="491">
        <v>12.4674</v>
      </c>
      <c r="E118" s="491">
        <v>10.5508</v>
      </c>
      <c r="F118" s="481">
        <v>10.3731</v>
      </c>
      <c r="G118" s="481">
        <v>10.1446</v>
      </c>
      <c r="H118" s="481">
        <v>10.0765</v>
      </c>
      <c r="I118" s="482">
        <v>9.9244</v>
      </c>
    </row>
    <row r="119" spans="1:9" s="246" customFormat="1" ht="12.75" customHeight="1">
      <c r="A119" s="1050" t="s">
        <v>428</v>
      </c>
      <c r="B119" s="491">
        <v>12.5097</v>
      </c>
      <c r="C119" s="491">
        <v>12.86</v>
      </c>
      <c r="D119" s="491">
        <v>13.199</v>
      </c>
      <c r="E119" s="491">
        <v>12.0223</v>
      </c>
      <c r="F119" s="481">
        <v>12.5897</v>
      </c>
      <c r="G119" s="481">
        <v>12.412</v>
      </c>
      <c r="H119" s="481">
        <v>12.9081</v>
      </c>
      <c r="I119" s="482">
        <v>12.0704</v>
      </c>
    </row>
    <row r="120" spans="1:9" s="246" customFormat="1" ht="12.75" customHeight="1">
      <c r="A120" s="1052" t="s">
        <v>418</v>
      </c>
      <c r="B120" s="491">
        <v>8.7235</v>
      </c>
      <c r="C120" s="491">
        <v>8.5024</v>
      </c>
      <c r="D120" s="491">
        <v>8.9537</v>
      </c>
      <c r="E120" s="491">
        <v>7.4836</v>
      </c>
      <c r="F120" s="481">
        <v>7.5492</v>
      </c>
      <c r="G120" s="481">
        <v>7.9658</v>
      </c>
      <c r="H120" s="481">
        <v>7.8573</v>
      </c>
      <c r="I120" s="482">
        <v>7.8943</v>
      </c>
    </row>
    <row r="121" spans="1:9" s="246" customFormat="1" ht="12.75" customHeight="1">
      <c r="A121" s="1052" t="s">
        <v>419</v>
      </c>
      <c r="B121" s="491">
        <v>11.1988</v>
      </c>
      <c r="C121" s="491">
        <v>8.744</v>
      </c>
      <c r="D121" s="491">
        <v>7.6027</v>
      </c>
      <c r="E121" s="491">
        <v>8.0985</v>
      </c>
      <c r="F121" s="481">
        <v>8.711</v>
      </c>
      <c r="G121" s="481">
        <v>8.5761</v>
      </c>
      <c r="H121" s="481">
        <v>8.1254</v>
      </c>
      <c r="I121" s="482">
        <v>10.6838</v>
      </c>
    </row>
    <row r="122" spans="1:9" s="246" customFormat="1" ht="9" customHeight="1">
      <c r="A122" s="1050"/>
      <c r="B122" s="491"/>
      <c r="C122" s="491"/>
      <c r="D122" s="491"/>
      <c r="E122" s="491"/>
      <c r="F122" s="481"/>
      <c r="G122" s="481"/>
      <c r="H122" s="481"/>
      <c r="I122" s="482"/>
    </row>
    <row r="123" spans="1:9" s="246" customFormat="1" ht="9" customHeight="1">
      <c r="A123" s="1050"/>
      <c r="B123" s="491"/>
      <c r="C123" s="491"/>
      <c r="D123" s="491"/>
      <c r="E123" s="491"/>
      <c r="F123" s="481"/>
      <c r="G123" s="481"/>
      <c r="H123" s="481"/>
      <c r="I123" s="482"/>
    </row>
    <row r="124" spans="1:9" s="246" customFormat="1" ht="12.75" customHeight="1">
      <c r="A124" s="1050" t="s">
        <v>430</v>
      </c>
      <c r="B124" s="490"/>
      <c r="C124" s="490"/>
      <c r="D124" s="490"/>
      <c r="E124" s="490"/>
      <c r="F124" s="490"/>
      <c r="G124" s="485"/>
      <c r="H124" s="490"/>
      <c r="I124" s="486"/>
    </row>
    <row r="125" spans="1:9" s="246" customFormat="1" ht="27.75" customHeight="1">
      <c r="A125" s="1054" t="s">
        <v>432</v>
      </c>
      <c r="B125" s="490"/>
      <c r="C125" s="490"/>
      <c r="D125" s="490"/>
      <c r="E125" s="490"/>
      <c r="F125" s="490"/>
      <c r="G125" s="485"/>
      <c r="H125" s="490"/>
      <c r="I125" s="486"/>
    </row>
    <row r="126" spans="1:9" s="246" customFormat="1" ht="12.75">
      <c r="A126" s="1050"/>
      <c r="B126" s="490"/>
      <c r="C126" s="490"/>
      <c r="D126" s="490"/>
      <c r="E126" s="490"/>
      <c r="F126" s="490"/>
      <c r="G126" s="485"/>
      <c r="H126" s="490"/>
      <c r="I126" s="486"/>
    </row>
    <row r="127" spans="1:9" s="246" customFormat="1" ht="12.75" customHeight="1">
      <c r="A127" s="1050" t="s">
        <v>431</v>
      </c>
      <c r="B127" s="491">
        <v>2.3</v>
      </c>
      <c r="C127" s="491" t="s">
        <v>652</v>
      </c>
      <c r="D127" s="491" t="s">
        <v>652</v>
      </c>
      <c r="E127" s="491" t="s">
        <v>652</v>
      </c>
      <c r="F127" s="481">
        <v>2.4981</v>
      </c>
      <c r="G127" s="481" t="s">
        <v>652</v>
      </c>
      <c r="H127" s="481">
        <v>2.982</v>
      </c>
      <c r="I127" s="482" t="s">
        <v>652</v>
      </c>
    </row>
    <row r="128" spans="1:9" s="246" customFormat="1" ht="12.75" customHeight="1">
      <c r="A128" s="1050" t="s">
        <v>807</v>
      </c>
      <c r="B128" s="491">
        <v>3.66</v>
      </c>
      <c r="C128" s="491">
        <v>3.82</v>
      </c>
      <c r="D128" s="491">
        <v>3.05</v>
      </c>
      <c r="E128" s="491">
        <v>3.01</v>
      </c>
      <c r="F128" s="481">
        <v>3.5962</v>
      </c>
      <c r="G128" s="481">
        <v>4.188</v>
      </c>
      <c r="H128" s="481">
        <v>3.9477</v>
      </c>
      <c r="I128" s="482">
        <v>3.7062</v>
      </c>
    </row>
    <row r="129" spans="1:9" ht="9" customHeight="1">
      <c r="A129" s="1050"/>
      <c r="B129" s="492"/>
      <c r="C129" s="492"/>
      <c r="D129" s="492"/>
      <c r="E129" s="492"/>
      <c r="F129" s="492"/>
      <c r="G129" s="492"/>
      <c r="H129" s="492"/>
      <c r="I129" s="493"/>
    </row>
    <row r="130" spans="1:9" ht="9" customHeight="1">
      <c r="A130" s="460"/>
      <c r="B130" s="494"/>
      <c r="C130" s="494"/>
      <c r="D130" s="495"/>
      <c r="E130" s="495"/>
      <c r="F130" s="495"/>
      <c r="G130" s="495"/>
      <c r="H130" s="496"/>
      <c r="I130" s="497"/>
    </row>
    <row r="131" ht="6.75" customHeight="1"/>
    <row r="132" ht="19.5" customHeight="1"/>
    <row r="133" spans="1:9" s="1239" customFormat="1" ht="33.75" customHeight="1">
      <c r="A133" s="1371" t="s">
        <v>78</v>
      </c>
      <c r="B133" s="1371"/>
      <c r="C133" s="1371"/>
      <c r="D133" s="1371"/>
      <c r="E133" s="1371"/>
      <c r="F133" s="1371"/>
      <c r="G133" s="1371"/>
      <c r="H133" s="1371"/>
      <c r="I133" s="1371"/>
    </row>
    <row r="134" spans="1:9" s="1239" customFormat="1" ht="33.75" customHeight="1">
      <c r="A134" s="1372" t="s">
        <v>79</v>
      </c>
      <c r="B134" s="1372"/>
      <c r="C134" s="1372"/>
      <c r="D134" s="1372"/>
      <c r="E134" s="1372"/>
      <c r="F134" s="1372"/>
      <c r="G134" s="1372"/>
      <c r="H134" s="1372"/>
      <c r="I134" s="1372"/>
    </row>
    <row r="135" spans="1:9" s="1239" customFormat="1" ht="35.25" customHeight="1">
      <c r="A135" s="1371" t="s">
        <v>80</v>
      </c>
      <c r="B135" s="1371"/>
      <c r="C135" s="1371"/>
      <c r="D135" s="1371"/>
      <c r="E135" s="1371"/>
      <c r="F135" s="1371"/>
      <c r="G135" s="1371"/>
      <c r="H135" s="1371"/>
      <c r="I135" s="1371"/>
    </row>
    <row r="136" spans="1:9" s="1239" customFormat="1" ht="11.25" customHeight="1">
      <c r="A136" s="1238" t="s">
        <v>81</v>
      </c>
      <c r="B136" s="1238"/>
      <c r="C136" s="1238"/>
      <c r="D136" s="1238"/>
      <c r="E136" s="1238"/>
      <c r="F136" s="1238"/>
      <c r="G136" s="1238"/>
      <c r="H136" s="1238"/>
      <c r="I136" s="1238"/>
    </row>
    <row r="137" spans="1:9" s="1239" customFormat="1" ht="34.5" customHeight="1">
      <c r="A137" s="1371" t="s">
        <v>82</v>
      </c>
      <c r="B137" s="1371"/>
      <c r="C137" s="1371"/>
      <c r="D137" s="1371"/>
      <c r="E137" s="1371"/>
      <c r="F137" s="1371"/>
      <c r="G137" s="1371"/>
      <c r="H137" s="1371"/>
      <c r="I137" s="1371"/>
    </row>
    <row r="138" ht="12.75" customHeight="1"/>
    <row r="139" ht="12">
      <c r="A139" s="1039" t="s">
        <v>387</v>
      </c>
    </row>
  </sheetData>
  <mergeCells count="4">
    <mergeCell ref="A133:I133"/>
    <mergeCell ref="A134:I134"/>
    <mergeCell ref="A135:I135"/>
    <mergeCell ref="A137:I137"/>
  </mergeCells>
  <printOptions/>
  <pageMargins left="0.7874015748031497" right="0.7874015748031497" top="0.7874015748031497" bottom="0.7874015748031497" header="0.5118110236220472" footer="0.5118110236220472"/>
  <pageSetup horizontalDpi="600" verticalDpi="600" orientation="portrait" paperSize="9" scale="75" r:id="rId1"/>
  <rowBreaks count="1" manualBreakCount="1">
    <brk id="79" max="255" man="1"/>
  </rowBreaks>
  <ignoredErrors>
    <ignoredError sqref="B12:I12" numberStoredAsText="1"/>
  </ignoredErrors>
</worksheet>
</file>

<file path=xl/worksheets/sheet25.xml><?xml version="1.0" encoding="utf-8"?>
<worksheet xmlns="http://schemas.openxmlformats.org/spreadsheetml/2006/main" xmlns:r="http://schemas.openxmlformats.org/officeDocument/2006/relationships">
  <dimension ref="A1:W60"/>
  <sheetViews>
    <sheetView view="pageBreakPreview" zoomScaleSheetLayoutView="100" workbookViewId="0" topLeftCell="A1">
      <selection activeCell="G32" sqref="G32"/>
    </sheetView>
  </sheetViews>
  <sheetFormatPr defaultColWidth="9.00390625" defaultRowHeight="12.75"/>
  <cols>
    <col min="1" max="1" width="40.25390625" style="1070" customWidth="1"/>
    <col min="2" max="9" width="10.25390625" style="0" customWidth="1"/>
  </cols>
  <sheetData>
    <row r="1" spans="1:9" ht="21" customHeight="1">
      <c r="A1" s="1071" t="s">
        <v>449</v>
      </c>
      <c r="B1" s="1055"/>
      <c r="C1" s="1055"/>
      <c r="D1" s="1055"/>
      <c r="E1" s="1055"/>
      <c r="F1" s="597"/>
      <c r="G1" s="597"/>
      <c r="H1" s="597"/>
      <c r="I1" s="598"/>
    </row>
    <row r="2" spans="1:9" s="93" customFormat="1" ht="11.25" customHeight="1">
      <c r="A2" s="1073"/>
      <c r="B2" s="517"/>
      <c r="C2" s="517"/>
      <c r="D2" s="517"/>
      <c r="E2" s="517"/>
      <c r="F2" s="234"/>
      <c r="G2" s="234"/>
      <c r="H2" s="234"/>
      <c r="I2" s="1024" t="s">
        <v>400</v>
      </c>
    </row>
    <row r="3" spans="1:9" ht="16.5" customHeight="1">
      <c r="A3" s="1072" t="s">
        <v>526</v>
      </c>
      <c r="B3" s="78">
        <v>38442</v>
      </c>
      <c r="C3" s="79">
        <v>38533</v>
      </c>
      <c r="D3" s="78">
        <v>38625</v>
      </c>
      <c r="E3" s="79">
        <v>38717</v>
      </c>
      <c r="F3" s="79">
        <v>38807</v>
      </c>
      <c r="G3" s="79">
        <v>38898</v>
      </c>
      <c r="H3" s="79">
        <v>38990</v>
      </c>
      <c r="I3" s="79">
        <v>39082</v>
      </c>
    </row>
    <row r="4" spans="1:9" ht="7.5" customHeight="1">
      <c r="A4" s="1058" t="s">
        <v>526</v>
      </c>
      <c r="B4" s="222"/>
      <c r="C4" s="222"/>
      <c r="D4" s="223">
        <v>0</v>
      </c>
      <c r="E4" s="223">
        <v>0</v>
      </c>
      <c r="F4" s="223">
        <v>0</v>
      </c>
      <c r="G4" s="223">
        <v>0</v>
      </c>
      <c r="H4" s="223">
        <v>0</v>
      </c>
      <c r="I4" s="224">
        <v>0</v>
      </c>
    </row>
    <row r="5" spans="1:9" ht="12.75">
      <c r="A5" s="1059" t="s">
        <v>176</v>
      </c>
      <c r="B5" s="225">
        <v>18216389</v>
      </c>
      <c r="C5" s="225">
        <v>16239981</v>
      </c>
      <c r="D5" s="226">
        <v>17087091</v>
      </c>
      <c r="E5" s="226">
        <v>18473803</v>
      </c>
      <c r="F5" s="226">
        <v>18738694</v>
      </c>
      <c r="G5" s="226">
        <v>19961391</v>
      </c>
      <c r="H5" s="226">
        <v>21051700</v>
      </c>
      <c r="I5" s="227">
        <v>22934034</v>
      </c>
    </row>
    <row r="6" spans="1:9" ht="12.75">
      <c r="A6" s="1060" t="s">
        <v>433</v>
      </c>
      <c r="B6" s="228">
        <v>17780891</v>
      </c>
      <c r="C6" s="228">
        <v>16021571</v>
      </c>
      <c r="D6" s="229">
        <v>16858834</v>
      </c>
      <c r="E6" s="229">
        <v>18243607</v>
      </c>
      <c r="F6" s="229">
        <v>18550568</v>
      </c>
      <c r="G6" s="229">
        <v>19705742</v>
      </c>
      <c r="H6" s="229">
        <v>20779450</v>
      </c>
      <c r="I6" s="230">
        <v>22675984</v>
      </c>
    </row>
    <row r="7" spans="1:9" ht="12.75">
      <c r="A7" s="1061" t="s">
        <v>434</v>
      </c>
      <c r="B7" s="228">
        <v>18881</v>
      </c>
      <c r="C7" s="228">
        <v>24463</v>
      </c>
      <c r="D7" s="229">
        <v>19517</v>
      </c>
      <c r="E7" s="229">
        <v>19527</v>
      </c>
      <c r="F7" s="229">
        <v>19531</v>
      </c>
      <c r="G7" s="229">
        <v>19537</v>
      </c>
      <c r="H7" s="229">
        <v>19542</v>
      </c>
      <c r="I7" s="230">
        <v>19548</v>
      </c>
    </row>
    <row r="8" spans="1:9" ht="12.75">
      <c r="A8" s="1061" t="s">
        <v>451</v>
      </c>
      <c r="B8" s="228">
        <v>25976</v>
      </c>
      <c r="C8" s="228">
        <v>27319</v>
      </c>
      <c r="D8" s="229">
        <v>30906</v>
      </c>
      <c r="E8" s="229">
        <v>36921</v>
      </c>
      <c r="F8" s="229">
        <v>56854</v>
      </c>
      <c r="G8" s="229">
        <v>56197</v>
      </c>
      <c r="H8" s="229">
        <v>66578</v>
      </c>
      <c r="I8" s="230">
        <v>100670</v>
      </c>
    </row>
    <row r="9" spans="1:9" ht="12.75">
      <c r="A9" s="1061" t="s">
        <v>435</v>
      </c>
      <c r="B9" s="228">
        <v>17736034</v>
      </c>
      <c r="C9" s="228">
        <v>15969789</v>
      </c>
      <c r="D9" s="229">
        <v>16808411</v>
      </c>
      <c r="E9" s="229">
        <v>18187159</v>
      </c>
      <c r="F9" s="229">
        <v>18474183</v>
      </c>
      <c r="G9" s="229">
        <v>19630008</v>
      </c>
      <c r="H9" s="229">
        <v>20693330</v>
      </c>
      <c r="I9" s="230">
        <v>22555766</v>
      </c>
    </row>
    <row r="10" spans="1:9" ht="12.75">
      <c r="A10" s="1061" t="s">
        <v>416</v>
      </c>
      <c r="B10" s="228">
        <v>12073143</v>
      </c>
      <c r="C10" s="228">
        <v>10127993</v>
      </c>
      <c r="D10" s="229">
        <v>10411256</v>
      </c>
      <c r="E10" s="229">
        <v>11093729</v>
      </c>
      <c r="F10" s="229">
        <v>11168622</v>
      </c>
      <c r="G10" s="229">
        <v>11567162</v>
      </c>
      <c r="H10" s="229">
        <v>12213390</v>
      </c>
      <c r="I10" s="230">
        <v>13248415</v>
      </c>
    </row>
    <row r="11" spans="1:9" ht="12.75">
      <c r="A11" s="1061" t="s">
        <v>436</v>
      </c>
      <c r="B11" s="228">
        <v>567322</v>
      </c>
      <c r="C11" s="228">
        <v>155613</v>
      </c>
      <c r="D11" s="229">
        <v>173509</v>
      </c>
      <c r="E11" s="229">
        <v>165596</v>
      </c>
      <c r="F11" s="229">
        <v>189508</v>
      </c>
      <c r="G11" s="229">
        <v>178866</v>
      </c>
      <c r="H11" s="229">
        <v>228937</v>
      </c>
      <c r="I11" s="230">
        <v>262790</v>
      </c>
    </row>
    <row r="12" spans="1:9" ht="12.75">
      <c r="A12" s="1061" t="s">
        <v>437</v>
      </c>
      <c r="B12" s="228">
        <v>5092660</v>
      </c>
      <c r="C12" s="228">
        <v>5682822</v>
      </c>
      <c r="D12" s="229">
        <v>6220355</v>
      </c>
      <c r="E12" s="229">
        <v>6924732</v>
      </c>
      <c r="F12" s="229">
        <v>7111409</v>
      </c>
      <c r="G12" s="229">
        <v>7879033</v>
      </c>
      <c r="H12" s="229">
        <v>8245437</v>
      </c>
      <c r="I12" s="230">
        <v>9039192</v>
      </c>
    </row>
    <row r="13" spans="1:9" ht="12.75">
      <c r="A13" s="1061" t="s">
        <v>438</v>
      </c>
      <c r="B13" s="228">
        <v>2909</v>
      </c>
      <c r="C13" s="228">
        <v>3361</v>
      </c>
      <c r="D13" s="229">
        <v>3291</v>
      </c>
      <c r="E13" s="229">
        <v>3102</v>
      </c>
      <c r="F13" s="229">
        <v>4644</v>
      </c>
      <c r="G13" s="229">
        <v>4947</v>
      </c>
      <c r="H13" s="229">
        <v>5566</v>
      </c>
      <c r="I13" s="230">
        <v>5369</v>
      </c>
    </row>
    <row r="14" spans="1:9" ht="12.75">
      <c r="A14" s="1060" t="s">
        <v>439</v>
      </c>
      <c r="B14" s="228">
        <v>435498</v>
      </c>
      <c r="C14" s="228">
        <v>218410</v>
      </c>
      <c r="D14" s="229">
        <v>228257</v>
      </c>
      <c r="E14" s="229">
        <v>230196</v>
      </c>
      <c r="F14" s="229">
        <v>188126</v>
      </c>
      <c r="G14" s="229">
        <v>255649</v>
      </c>
      <c r="H14" s="229">
        <v>272250</v>
      </c>
      <c r="I14" s="230">
        <v>258050</v>
      </c>
    </row>
    <row r="15" spans="1:9" ht="12.75">
      <c r="A15" s="1061" t="s">
        <v>440</v>
      </c>
      <c r="B15" s="228">
        <v>258680</v>
      </c>
      <c r="C15" s="228">
        <v>74299</v>
      </c>
      <c r="D15" s="229">
        <v>112380</v>
      </c>
      <c r="E15" s="229">
        <v>118617</v>
      </c>
      <c r="F15" s="229">
        <v>68163</v>
      </c>
      <c r="G15" s="229">
        <v>85008</v>
      </c>
      <c r="H15" s="229">
        <v>101638</v>
      </c>
      <c r="I15" s="230">
        <v>100280</v>
      </c>
    </row>
    <row r="16" spans="1:9" ht="12.75">
      <c r="A16" s="1061" t="s">
        <v>1066</v>
      </c>
      <c r="B16" s="228">
        <v>176818</v>
      </c>
      <c r="C16" s="228">
        <v>144111</v>
      </c>
      <c r="D16" s="229">
        <v>115877</v>
      </c>
      <c r="E16" s="229">
        <v>111579</v>
      </c>
      <c r="F16" s="229">
        <v>119963</v>
      </c>
      <c r="G16" s="229">
        <v>170641</v>
      </c>
      <c r="H16" s="229">
        <v>170612</v>
      </c>
      <c r="I16" s="230">
        <v>157770</v>
      </c>
    </row>
    <row r="17" spans="1:9" ht="7.5" customHeight="1">
      <c r="A17" s="1062"/>
      <c r="B17" s="231"/>
      <c r="C17" s="231"/>
      <c r="D17" s="232"/>
      <c r="E17" s="232"/>
      <c r="F17" s="232"/>
      <c r="G17" s="232"/>
      <c r="H17" s="232"/>
      <c r="I17" s="233"/>
    </row>
    <row r="18" spans="1:23" s="87" customFormat="1" ht="12.75">
      <c r="A18" s="1063"/>
      <c r="B18" s="85"/>
      <c r="C18" s="85"/>
      <c r="D18" s="86"/>
      <c r="E18" s="86"/>
      <c r="F18" s="86"/>
      <c r="G18" s="86"/>
      <c r="H18" s="86"/>
      <c r="I18" s="86"/>
      <c r="L18" s="86"/>
      <c r="M18" s="86"/>
      <c r="N18" s="86"/>
      <c r="O18" s="86"/>
      <c r="P18" s="86"/>
      <c r="Q18" s="86"/>
      <c r="R18" s="86"/>
      <c r="S18" s="86"/>
      <c r="T18" s="86"/>
      <c r="U18" s="86"/>
      <c r="V18" s="86"/>
      <c r="W18" s="86"/>
    </row>
    <row r="19" spans="1:23" s="87" customFormat="1" ht="12.75">
      <c r="A19" s="1075" t="s">
        <v>399</v>
      </c>
      <c r="D19" s="86"/>
      <c r="E19" s="86"/>
      <c r="F19" s="86"/>
      <c r="G19" s="86"/>
      <c r="H19" s="86"/>
      <c r="I19" s="86"/>
      <c r="L19" s="86"/>
      <c r="M19" s="86"/>
      <c r="N19" s="86"/>
      <c r="O19" s="86"/>
      <c r="P19" s="86"/>
      <c r="Q19" s="86"/>
      <c r="R19" s="86"/>
      <c r="S19" s="86"/>
      <c r="T19" s="86"/>
      <c r="U19" s="86"/>
      <c r="V19" s="86"/>
      <c r="W19" s="86"/>
    </row>
    <row r="20" spans="1:9" ht="12.75">
      <c r="A20" s="1064"/>
      <c r="B20" s="80"/>
      <c r="C20" s="80"/>
      <c r="D20" s="81">
        <v>0</v>
      </c>
      <c r="E20" s="81">
        <v>0</v>
      </c>
      <c r="F20" s="81">
        <v>0</v>
      </c>
      <c r="G20" s="81">
        <v>0</v>
      </c>
      <c r="H20" s="81">
        <v>0</v>
      </c>
      <c r="I20" s="81">
        <v>0</v>
      </c>
    </row>
    <row r="21" spans="1:23" s="87" customFormat="1" ht="21" customHeight="1">
      <c r="A21" s="1071" t="s">
        <v>450</v>
      </c>
      <c r="B21" s="1055"/>
      <c r="C21" s="1055"/>
      <c r="D21" s="599"/>
      <c r="E21" s="599"/>
      <c r="F21" s="599"/>
      <c r="G21" s="599"/>
      <c r="H21" s="599"/>
      <c r="I21" s="600"/>
      <c r="L21" s="86"/>
      <c r="M21" s="86"/>
      <c r="N21" s="86"/>
      <c r="O21" s="86"/>
      <c r="P21" s="86"/>
      <c r="Q21" s="86"/>
      <c r="R21" s="86"/>
      <c r="S21" s="86"/>
      <c r="T21" s="86"/>
      <c r="U21" s="86"/>
      <c r="V21" s="86"/>
      <c r="W21" s="86"/>
    </row>
    <row r="22" spans="1:9" s="86" customFormat="1" ht="11.25" customHeight="1">
      <c r="A22" s="1074"/>
      <c r="B22" s="517"/>
      <c r="C22" s="517"/>
      <c r="D22" s="235"/>
      <c r="E22" s="235"/>
      <c r="F22" s="235"/>
      <c r="G22" s="235"/>
      <c r="H22" s="235"/>
      <c r="I22" s="1024" t="s">
        <v>400</v>
      </c>
    </row>
    <row r="23" spans="1:23" s="87" customFormat="1" ht="16.5" customHeight="1">
      <c r="A23" s="1066"/>
      <c r="B23" s="78">
        <v>38442</v>
      </c>
      <c r="C23" s="79">
        <v>38533</v>
      </c>
      <c r="D23" s="88">
        <v>38625</v>
      </c>
      <c r="E23" s="89">
        <v>38717</v>
      </c>
      <c r="F23" s="89">
        <v>38807</v>
      </c>
      <c r="G23" s="89">
        <v>38898</v>
      </c>
      <c r="H23" s="89">
        <v>38990</v>
      </c>
      <c r="I23" s="89">
        <v>39082</v>
      </c>
      <c r="L23" s="86"/>
      <c r="M23" s="86"/>
      <c r="N23" s="86"/>
      <c r="O23" s="86"/>
      <c r="P23" s="86"/>
      <c r="Q23" s="86"/>
      <c r="R23" s="86"/>
      <c r="S23" s="86"/>
      <c r="T23" s="86"/>
      <c r="U23" s="86"/>
      <c r="V23" s="86"/>
      <c r="W23" s="86"/>
    </row>
    <row r="24" spans="1:9" ht="7.5" customHeight="1">
      <c r="A24" s="1057" t="s">
        <v>526</v>
      </c>
      <c r="B24" s="90"/>
      <c r="C24" s="90"/>
      <c r="D24" s="91">
        <v>0</v>
      </c>
      <c r="E24" s="91">
        <v>0</v>
      </c>
      <c r="F24" s="91">
        <v>0</v>
      </c>
      <c r="G24" s="91">
        <v>0</v>
      </c>
      <c r="H24" s="91">
        <v>0</v>
      </c>
      <c r="I24" s="92">
        <v>0</v>
      </c>
    </row>
    <row r="25" spans="1:9" ht="12.75">
      <c r="A25" s="1065" t="s">
        <v>176</v>
      </c>
      <c r="B25" s="225">
        <v>18216389</v>
      </c>
      <c r="C25" s="225">
        <v>16239981</v>
      </c>
      <c r="D25" s="226">
        <v>17087091</v>
      </c>
      <c r="E25" s="226">
        <v>18473803</v>
      </c>
      <c r="F25" s="226">
        <v>18738694</v>
      </c>
      <c r="G25" s="226">
        <v>19961391</v>
      </c>
      <c r="H25" s="226">
        <v>21051700</v>
      </c>
      <c r="I25" s="227">
        <v>22934034</v>
      </c>
    </row>
    <row r="26" spans="1:9" ht="12.75">
      <c r="A26" s="1058" t="s">
        <v>956</v>
      </c>
      <c r="B26" s="228">
        <v>8664463</v>
      </c>
      <c r="C26" s="228">
        <v>8348232</v>
      </c>
      <c r="D26" s="229">
        <v>8951268</v>
      </c>
      <c r="E26" s="229">
        <v>9667804</v>
      </c>
      <c r="F26" s="229">
        <v>9914761</v>
      </c>
      <c r="G26" s="229">
        <v>10865745</v>
      </c>
      <c r="H26" s="229">
        <v>11415889</v>
      </c>
      <c r="I26" s="230">
        <v>12456581</v>
      </c>
    </row>
    <row r="27" spans="1:9" ht="12.75">
      <c r="A27" s="1058" t="s">
        <v>957</v>
      </c>
      <c r="B27" s="228">
        <v>9551926</v>
      </c>
      <c r="C27" s="228">
        <v>7891749</v>
      </c>
      <c r="D27" s="229">
        <v>8135823</v>
      </c>
      <c r="E27" s="229">
        <v>8805999</v>
      </c>
      <c r="F27" s="229">
        <v>8823933</v>
      </c>
      <c r="G27" s="229">
        <v>9095646</v>
      </c>
      <c r="H27" s="229">
        <v>9635811</v>
      </c>
      <c r="I27" s="230">
        <v>10477453</v>
      </c>
    </row>
    <row r="28" spans="1:9" ht="12.75">
      <c r="A28" s="1061" t="s">
        <v>441</v>
      </c>
      <c r="B28" s="228">
        <v>8311338</v>
      </c>
      <c r="C28" s="228">
        <v>6968170</v>
      </c>
      <c r="D28" s="229">
        <v>7282559</v>
      </c>
      <c r="E28" s="229">
        <v>8025141</v>
      </c>
      <c r="F28" s="229">
        <v>8174895</v>
      </c>
      <c r="G28" s="229">
        <v>8578099</v>
      </c>
      <c r="H28" s="229">
        <v>9136729</v>
      </c>
      <c r="I28" s="230">
        <v>10017342</v>
      </c>
    </row>
    <row r="29" spans="1:9" ht="12.75">
      <c r="A29" s="1061" t="s">
        <v>442</v>
      </c>
      <c r="B29" s="228">
        <v>1238333</v>
      </c>
      <c r="C29" s="228">
        <v>922567</v>
      </c>
      <c r="D29" s="229">
        <v>852258</v>
      </c>
      <c r="E29" s="229">
        <v>774696</v>
      </c>
      <c r="F29" s="229">
        <v>636134</v>
      </c>
      <c r="G29" s="229">
        <v>491809</v>
      </c>
      <c r="H29" s="229">
        <v>464448</v>
      </c>
      <c r="I29" s="230">
        <v>415758</v>
      </c>
    </row>
    <row r="30" spans="1:9" ht="12.75">
      <c r="A30" s="1061" t="s">
        <v>443</v>
      </c>
      <c r="B30" s="228">
        <v>995</v>
      </c>
      <c r="C30" s="228">
        <v>960</v>
      </c>
      <c r="D30" s="229">
        <v>940</v>
      </c>
      <c r="E30" s="229">
        <v>6005</v>
      </c>
      <c r="F30" s="229">
        <v>12672</v>
      </c>
      <c r="G30" s="229">
        <v>25509</v>
      </c>
      <c r="H30" s="229">
        <v>34301</v>
      </c>
      <c r="I30" s="230">
        <v>44147</v>
      </c>
    </row>
    <row r="31" spans="1:9" ht="12.75">
      <c r="A31" s="1061" t="s">
        <v>444</v>
      </c>
      <c r="B31" s="228">
        <v>1260</v>
      </c>
      <c r="C31" s="228">
        <v>52</v>
      </c>
      <c r="D31" s="229">
        <v>66</v>
      </c>
      <c r="E31" s="229">
        <v>157</v>
      </c>
      <c r="F31" s="229">
        <v>232</v>
      </c>
      <c r="G31" s="229">
        <v>229</v>
      </c>
      <c r="H31" s="229">
        <v>333</v>
      </c>
      <c r="I31" s="230">
        <v>206</v>
      </c>
    </row>
    <row r="32" spans="1:9" ht="7.5" customHeight="1">
      <c r="A32" s="1062"/>
      <c r="B32" s="82"/>
      <c r="C32" s="82"/>
      <c r="D32" s="83"/>
      <c r="E32" s="83"/>
      <c r="F32" s="83"/>
      <c r="G32" s="83"/>
      <c r="H32" s="83"/>
      <c r="I32" s="84"/>
    </row>
    <row r="33" spans="1:9" ht="12.75">
      <c r="A33" s="1063"/>
      <c r="B33" s="85"/>
      <c r="C33" s="85"/>
      <c r="D33" s="81">
        <v>0</v>
      </c>
      <c r="E33" s="81">
        <v>0</v>
      </c>
      <c r="F33" s="81">
        <v>0</v>
      </c>
      <c r="G33" s="81">
        <v>0</v>
      </c>
      <c r="H33" s="81">
        <v>0</v>
      </c>
      <c r="I33" s="81">
        <v>0</v>
      </c>
    </row>
    <row r="34" spans="1:23" s="87" customFormat="1" ht="12.75">
      <c r="A34" s="1076" t="s">
        <v>399</v>
      </c>
      <c r="D34" s="86"/>
      <c r="E34" s="86"/>
      <c r="F34" s="86"/>
      <c r="G34" s="86"/>
      <c r="H34" s="86"/>
      <c r="I34" s="86"/>
      <c r="L34" s="86"/>
      <c r="M34" s="86"/>
      <c r="N34" s="86"/>
      <c r="O34" s="86"/>
      <c r="P34" s="86"/>
      <c r="Q34" s="86"/>
      <c r="R34" s="86"/>
      <c r="S34" s="86"/>
      <c r="T34" s="86"/>
      <c r="U34" s="86"/>
      <c r="V34" s="86"/>
      <c r="W34" s="86"/>
    </row>
    <row r="35" spans="1:9" ht="12.75">
      <c r="A35" s="1064"/>
      <c r="B35" s="80"/>
      <c r="C35" s="80"/>
      <c r="D35" s="81">
        <v>0</v>
      </c>
      <c r="E35" s="81">
        <v>0</v>
      </c>
      <c r="F35" s="81">
        <v>0</v>
      </c>
      <c r="G35" s="81">
        <v>0</v>
      </c>
      <c r="H35" s="81">
        <v>0</v>
      </c>
      <c r="I35" s="81">
        <v>0</v>
      </c>
    </row>
    <row r="36" spans="1:23" s="87" customFormat="1" ht="21" customHeight="1">
      <c r="A36" s="1077" t="s">
        <v>452</v>
      </c>
      <c r="B36" s="1056"/>
      <c r="C36" s="1056"/>
      <c r="D36" s="1056"/>
      <c r="E36" s="235"/>
      <c r="F36" s="235"/>
      <c r="G36" s="235"/>
      <c r="H36" s="235"/>
      <c r="I36" s="1024" t="s">
        <v>400</v>
      </c>
      <c r="L36" s="86"/>
      <c r="M36" s="86"/>
      <c r="N36" s="86"/>
      <c r="O36" s="86"/>
      <c r="P36" s="86"/>
      <c r="Q36" s="86"/>
      <c r="R36" s="86"/>
      <c r="S36" s="86"/>
      <c r="T36" s="86"/>
      <c r="U36" s="86"/>
      <c r="V36" s="86"/>
      <c r="W36" s="86"/>
    </row>
    <row r="37" spans="1:23" s="87" customFormat="1" ht="16.5" customHeight="1">
      <c r="A37" s="1066"/>
      <c r="B37" s="78">
        <v>38442</v>
      </c>
      <c r="C37" s="79">
        <v>38533</v>
      </c>
      <c r="D37" s="88">
        <v>38625</v>
      </c>
      <c r="E37" s="89">
        <v>38717</v>
      </c>
      <c r="F37" s="89">
        <v>38807</v>
      </c>
      <c r="G37" s="89">
        <v>38898</v>
      </c>
      <c r="H37" s="89">
        <v>38990</v>
      </c>
      <c r="I37" s="89">
        <v>39082</v>
      </c>
      <c r="L37" s="86"/>
      <c r="M37" s="86"/>
      <c r="N37" s="86"/>
      <c r="O37" s="86"/>
      <c r="P37" s="86"/>
      <c r="Q37" s="86"/>
      <c r="R37" s="86"/>
      <c r="S37" s="86"/>
      <c r="T37" s="86"/>
      <c r="U37" s="86"/>
      <c r="V37" s="86"/>
      <c r="W37" s="86"/>
    </row>
    <row r="38" spans="1:9" ht="6.75" customHeight="1">
      <c r="A38" s="1067" t="s">
        <v>526</v>
      </c>
      <c r="B38" s="93"/>
      <c r="C38" s="93"/>
      <c r="D38" s="93"/>
      <c r="E38" s="93"/>
      <c r="F38" s="93"/>
      <c r="G38" s="93"/>
      <c r="H38" s="93"/>
      <c r="I38" s="94"/>
    </row>
    <row r="39" spans="1:9" ht="12.75">
      <c r="A39" s="1065" t="s">
        <v>176</v>
      </c>
      <c r="B39" s="225">
        <v>18216389</v>
      </c>
      <c r="C39" s="225">
        <v>16239981</v>
      </c>
      <c r="D39" s="226">
        <v>17087091</v>
      </c>
      <c r="E39" s="226">
        <v>18473803</v>
      </c>
      <c r="F39" s="226">
        <v>18738694</v>
      </c>
      <c r="G39" s="226">
        <v>19961391</v>
      </c>
      <c r="H39" s="226">
        <v>21051700</v>
      </c>
      <c r="I39" s="227">
        <v>22934034</v>
      </c>
    </row>
    <row r="40" spans="1:9" ht="12.75">
      <c r="A40" s="1058" t="s">
        <v>445</v>
      </c>
      <c r="B40" s="228">
        <v>5637731</v>
      </c>
      <c r="C40" s="228">
        <v>3758088</v>
      </c>
      <c r="D40" s="229">
        <v>3985509</v>
      </c>
      <c r="E40" s="229">
        <v>4220802</v>
      </c>
      <c r="F40" s="229">
        <v>4284218</v>
      </c>
      <c r="G40" s="229">
        <v>4466763</v>
      </c>
      <c r="H40" s="229">
        <v>6167215</v>
      </c>
      <c r="I40" s="230">
        <v>6751367</v>
      </c>
    </row>
    <row r="41" spans="1:9" ht="12.75">
      <c r="A41" s="1058" t="s">
        <v>446</v>
      </c>
      <c r="B41" s="228">
        <v>7826436</v>
      </c>
      <c r="C41" s="228">
        <v>7235719</v>
      </c>
      <c r="D41" s="229">
        <v>7320851</v>
      </c>
      <c r="E41" s="229">
        <v>7599700</v>
      </c>
      <c r="F41" s="229">
        <v>7644520</v>
      </c>
      <c r="G41" s="229">
        <v>7826996</v>
      </c>
      <c r="H41" s="229">
        <v>6557013</v>
      </c>
      <c r="I41" s="230">
        <v>6780771</v>
      </c>
    </row>
    <row r="42" spans="1:9" ht="12.75">
      <c r="A42" s="1058" t="s">
        <v>447</v>
      </c>
      <c r="B42" s="228">
        <v>4752222</v>
      </c>
      <c r="C42" s="228">
        <v>5246174</v>
      </c>
      <c r="D42" s="229">
        <v>5780731</v>
      </c>
      <c r="E42" s="229">
        <v>6653301</v>
      </c>
      <c r="F42" s="229">
        <v>6809956</v>
      </c>
      <c r="G42" s="229">
        <v>7667632</v>
      </c>
      <c r="H42" s="229">
        <v>8327472</v>
      </c>
      <c r="I42" s="230">
        <v>9401896</v>
      </c>
    </row>
    <row r="43" spans="1:9" ht="7.5" customHeight="1">
      <c r="A43" s="1062"/>
      <c r="B43" s="95"/>
      <c r="C43" s="95"/>
      <c r="D43" s="96">
        <v>0</v>
      </c>
      <c r="E43" s="96">
        <v>0</v>
      </c>
      <c r="F43" s="96">
        <v>0</v>
      </c>
      <c r="G43" s="96">
        <v>0</v>
      </c>
      <c r="H43" s="96">
        <v>0</v>
      </c>
      <c r="I43" s="97">
        <v>0</v>
      </c>
    </row>
    <row r="44" spans="1:9" ht="12.75">
      <c r="A44" s="1063"/>
      <c r="B44" s="85"/>
      <c r="C44" s="85"/>
      <c r="D44" s="81">
        <v>0</v>
      </c>
      <c r="E44" s="81">
        <v>0</v>
      </c>
      <c r="F44" s="81">
        <v>0</v>
      </c>
      <c r="G44" s="81">
        <v>0</v>
      </c>
      <c r="H44" s="81">
        <v>0</v>
      </c>
      <c r="I44" s="81">
        <v>0</v>
      </c>
    </row>
    <row r="45" spans="1:23" s="87" customFormat="1" ht="12.75">
      <c r="A45" s="1075" t="s">
        <v>399</v>
      </c>
      <c r="D45" s="86"/>
      <c r="E45" s="86"/>
      <c r="F45" s="86"/>
      <c r="G45" s="86"/>
      <c r="H45" s="86"/>
      <c r="I45" s="86"/>
      <c r="L45" s="86"/>
      <c r="M45" s="86"/>
      <c r="N45" s="86"/>
      <c r="O45" s="86"/>
      <c r="P45" s="86"/>
      <c r="Q45" s="86"/>
      <c r="R45" s="86"/>
      <c r="S45" s="86"/>
      <c r="T45" s="86"/>
      <c r="U45" s="86"/>
      <c r="V45" s="86"/>
      <c r="W45" s="86"/>
    </row>
    <row r="46" spans="1:9" ht="12.75">
      <c r="A46" s="1064"/>
      <c r="B46" s="80"/>
      <c r="C46" s="80"/>
      <c r="D46" s="81">
        <v>0</v>
      </c>
      <c r="E46" s="81">
        <v>0</v>
      </c>
      <c r="F46" s="81">
        <v>0</v>
      </c>
      <c r="G46" s="81">
        <v>0</v>
      </c>
      <c r="H46" s="81">
        <v>0</v>
      </c>
      <c r="I46" s="81">
        <v>0</v>
      </c>
    </row>
    <row r="47" spans="1:23" s="87" customFormat="1" ht="30" customHeight="1">
      <c r="A47" s="1078" t="s">
        <v>453</v>
      </c>
      <c r="B47" s="1055"/>
      <c r="C47" s="1055"/>
      <c r="D47" s="1055"/>
      <c r="E47" s="599"/>
      <c r="F47" s="599"/>
      <c r="G47" s="599"/>
      <c r="H47" s="599"/>
      <c r="I47" s="600"/>
      <c r="L47" s="86"/>
      <c r="M47" s="86"/>
      <c r="N47" s="86"/>
      <c r="O47" s="86"/>
      <c r="P47" s="86"/>
      <c r="Q47" s="86"/>
      <c r="R47" s="86"/>
      <c r="S47" s="86"/>
      <c r="T47" s="86"/>
      <c r="U47" s="86"/>
      <c r="V47" s="86"/>
      <c r="W47" s="86"/>
    </row>
    <row r="48" spans="1:9" s="86" customFormat="1" ht="11.25" customHeight="1">
      <c r="A48" s="1074"/>
      <c r="B48" s="517"/>
      <c r="C48" s="517"/>
      <c r="D48" s="517"/>
      <c r="E48" s="235"/>
      <c r="F48" s="235"/>
      <c r="G48" s="235"/>
      <c r="H48" s="235"/>
      <c r="I48" s="1024" t="s">
        <v>400</v>
      </c>
    </row>
    <row r="49" spans="1:23" s="87" customFormat="1" ht="16.5" customHeight="1">
      <c r="A49" s="1066"/>
      <c r="B49" s="78">
        <v>38442</v>
      </c>
      <c r="C49" s="79">
        <v>38533</v>
      </c>
      <c r="D49" s="88">
        <v>38625</v>
      </c>
      <c r="E49" s="89">
        <v>38717</v>
      </c>
      <c r="F49" s="89">
        <v>38807</v>
      </c>
      <c r="G49" s="89">
        <v>38898</v>
      </c>
      <c r="H49" s="89">
        <v>38990</v>
      </c>
      <c r="I49" s="89">
        <v>39082</v>
      </c>
      <c r="L49" s="86"/>
      <c r="M49" s="86"/>
      <c r="N49" s="86"/>
      <c r="O49" s="86"/>
      <c r="P49" s="86"/>
      <c r="Q49" s="86"/>
      <c r="R49" s="86"/>
      <c r="S49" s="86"/>
      <c r="T49" s="86"/>
      <c r="U49" s="86"/>
      <c r="V49" s="86"/>
      <c r="W49" s="86"/>
    </row>
    <row r="50" spans="1:9" ht="7.5" customHeight="1">
      <c r="A50" s="1067" t="s">
        <v>526</v>
      </c>
      <c r="B50" s="222"/>
      <c r="C50" s="222"/>
      <c r="D50" s="223"/>
      <c r="E50" s="223"/>
      <c r="F50" s="223"/>
      <c r="G50" s="223"/>
      <c r="H50" s="223"/>
      <c r="I50" s="224"/>
    </row>
    <row r="51" spans="1:9" ht="12.75">
      <c r="A51" s="1065" t="s">
        <v>176</v>
      </c>
      <c r="B51" s="225">
        <v>5092660</v>
      </c>
      <c r="C51" s="225">
        <v>5682822</v>
      </c>
      <c r="D51" s="226">
        <v>6220355</v>
      </c>
      <c r="E51" s="226">
        <v>6924732</v>
      </c>
      <c r="F51" s="226">
        <v>7111409</v>
      </c>
      <c r="G51" s="226">
        <v>7879033</v>
      </c>
      <c r="H51" s="226">
        <v>8245437</v>
      </c>
      <c r="I51" s="227">
        <v>9039192</v>
      </c>
    </row>
    <row r="52" spans="1:9" ht="12.75">
      <c r="A52" s="1058" t="s">
        <v>424</v>
      </c>
      <c r="B52" s="228">
        <v>375334</v>
      </c>
      <c r="C52" s="228">
        <v>416734</v>
      </c>
      <c r="D52" s="229">
        <v>478271</v>
      </c>
      <c r="E52" s="229">
        <v>530779</v>
      </c>
      <c r="F52" s="229">
        <v>568840</v>
      </c>
      <c r="G52" s="229">
        <v>633086</v>
      </c>
      <c r="H52" s="229">
        <v>750966</v>
      </c>
      <c r="I52" s="230">
        <v>821619</v>
      </c>
    </row>
    <row r="53" spans="1:9" ht="12.75">
      <c r="A53" s="1058" t="s">
        <v>448</v>
      </c>
      <c r="B53" s="228">
        <v>2920814</v>
      </c>
      <c r="C53" s="228">
        <v>3200679</v>
      </c>
      <c r="D53" s="229">
        <v>3428712</v>
      </c>
      <c r="E53" s="229">
        <v>3736920</v>
      </c>
      <c r="F53" s="229">
        <v>3672396</v>
      </c>
      <c r="G53" s="229">
        <v>3945279</v>
      </c>
      <c r="H53" s="229">
        <v>3878935</v>
      </c>
      <c r="I53" s="230">
        <v>3971363</v>
      </c>
    </row>
    <row r="54" spans="1:9" ht="12.75">
      <c r="A54" s="1058" t="s">
        <v>454</v>
      </c>
      <c r="B54" s="228">
        <v>1202407</v>
      </c>
      <c r="C54" s="228">
        <v>1466263</v>
      </c>
      <c r="D54" s="229">
        <v>1682333</v>
      </c>
      <c r="E54" s="229">
        <v>1967250</v>
      </c>
      <c r="F54" s="229">
        <v>2179500</v>
      </c>
      <c r="G54" s="229">
        <v>2527417</v>
      </c>
      <c r="H54" s="229">
        <v>2842898</v>
      </c>
      <c r="I54" s="230">
        <v>3419840</v>
      </c>
    </row>
    <row r="55" spans="1:9" ht="12.75">
      <c r="A55" s="1058" t="s">
        <v>499</v>
      </c>
      <c r="B55" s="228">
        <v>594105</v>
      </c>
      <c r="C55" s="228">
        <v>599146</v>
      </c>
      <c r="D55" s="229">
        <v>631039</v>
      </c>
      <c r="E55" s="229">
        <v>689783</v>
      </c>
      <c r="F55" s="229">
        <v>690673</v>
      </c>
      <c r="G55" s="229">
        <v>773251</v>
      </c>
      <c r="H55" s="229">
        <v>772638</v>
      </c>
      <c r="I55" s="230">
        <v>826370</v>
      </c>
    </row>
    <row r="56" spans="1:9" ht="7.5" customHeight="1">
      <c r="A56" s="1068" t="s">
        <v>526</v>
      </c>
      <c r="B56" s="231"/>
      <c r="C56" s="231"/>
      <c r="D56" s="236">
        <v>0</v>
      </c>
      <c r="E56" s="236">
        <v>0</v>
      </c>
      <c r="F56" s="236">
        <v>0</v>
      </c>
      <c r="G56" s="236">
        <v>0</v>
      </c>
      <c r="H56" s="236">
        <v>0</v>
      </c>
      <c r="I56" s="237">
        <v>0</v>
      </c>
    </row>
    <row r="57" spans="1:9" ht="12.75">
      <c r="A57" s="1064"/>
      <c r="B57" s="85"/>
      <c r="C57" s="85"/>
      <c r="D57" s="93"/>
      <c r="E57" s="93"/>
      <c r="F57" s="93"/>
      <c r="G57" s="93"/>
      <c r="H57" s="93"/>
      <c r="I57" s="93"/>
    </row>
    <row r="58" spans="1:9" ht="12.75">
      <c r="A58" s="1075" t="s">
        <v>399</v>
      </c>
      <c r="D58" s="93"/>
      <c r="E58" s="93"/>
      <c r="F58" s="93"/>
      <c r="G58" s="93"/>
      <c r="H58" s="93"/>
      <c r="I58" s="93"/>
    </row>
    <row r="59" spans="1:9" ht="12.75">
      <c r="A59" s="1069"/>
      <c r="B59" s="93"/>
      <c r="C59" s="93"/>
      <c r="D59" s="93"/>
      <c r="E59" s="93"/>
      <c r="F59" s="93"/>
      <c r="G59" s="93"/>
      <c r="H59" s="93"/>
      <c r="I59" s="93"/>
    </row>
    <row r="60" ht="12.75">
      <c r="A60" s="1069"/>
    </row>
  </sheetData>
  <printOptions/>
  <pageMargins left="0.75" right="0.75" top="1" bottom="1" header="0.5" footer="0.5"/>
  <pageSetup horizontalDpi="600" verticalDpi="600" orientation="landscape" paperSize="9" scale="95" r:id="rId1"/>
  <rowBreaks count="1" manualBreakCount="1">
    <brk id="35" max="255" man="1"/>
  </rowBreaks>
</worksheet>
</file>

<file path=xl/worksheets/sheet26.xml><?xml version="1.0" encoding="utf-8"?>
<worksheet xmlns="http://schemas.openxmlformats.org/spreadsheetml/2006/main" xmlns:r="http://schemas.openxmlformats.org/officeDocument/2006/relationships">
  <dimension ref="A1:AD38"/>
  <sheetViews>
    <sheetView view="pageBreakPreview" zoomScaleSheetLayoutView="100" workbookViewId="0" topLeftCell="A1">
      <selection activeCell="A1" sqref="A1"/>
    </sheetView>
  </sheetViews>
  <sheetFormatPr defaultColWidth="9.00390625" defaultRowHeight="12.75"/>
  <cols>
    <col min="1" max="1" width="41.25390625" style="1084" customWidth="1"/>
    <col min="2" max="2" width="8.25390625" style="1084" customWidth="1"/>
    <col min="3" max="3" width="9.75390625" style="0" bestFit="1" customWidth="1"/>
    <col min="4" max="4" width="8.75390625" style="0" bestFit="1" customWidth="1"/>
    <col min="5" max="5" width="7.25390625" style="0" bestFit="1" customWidth="1"/>
    <col min="6" max="6" width="8.75390625" style="0" customWidth="1"/>
    <col min="7" max="8" width="7.25390625" style="0" bestFit="1" customWidth="1"/>
    <col min="9" max="9" width="8.75390625" style="0" customWidth="1"/>
    <col min="10" max="10" width="8.75390625" style="0" bestFit="1" customWidth="1"/>
    <col min="11" max="11" width="7.25390625" style="0" bestFit="1" customWidth="1"/>
    <col min="12" max="12" width="8.75390625" style="0" customWidth="1"/>
    <col min="13" max="13" width="8.75390625" style="0" bestFit="1" customWidth="1"/>
    <col min="14" max="14" width="7.25390625" style="0" bestFit="1" customWidth="1"/>
    <col min="15" max="15" width="8.75390625" style="0" customWidth="1"/>
    <col min="16" max="17" width="7.875" style="0" bestFit="1" customWidth="1"/>
    <col min="18" max="18" width="8.625" style="0" customWidth="1"/>
    <col min="19" max="20" width="7.125" style="0" bestFit="1" customWidth="1"/>
    <col min="21" max="21" width="8.75390625" style="0" customWidth="1"/>
    <col min="22" max="23" width="7.125" style="0" bestFit="1" customWidth="1"/>
    <col min="24" max="24" width="8.75390625" style="0" customWidth="1"/>
    <col min="25" max="26" width="7.125" style="0" bestFit="1" customWidth="1"/>
    <col min="27" max="27" width="8.75390625" style="0" customWidth="1"/>
    <col min="28" max="29" width="7.875" style="0" bestFit="1" customWidth="1"/>
    <col min="30" max="30" width="8.75390625" style="0" customWidth="1"/>
    <col min="31" max="39" width="7.00390625" style="0" bestFit="1" customWidth="1"/>
  </cols>
  <sheetData>
    <row r="1" spans="1:30" s="93" customFormat="1" ht="33" customHeight="1">
      <c r="A1" s="1086" t="s">
        <v>320</v>
      </c>
      <c r="B1" s="1086"/>
      <c r="C1" s="1086"/>
      <c r="D1" s="1086"/>
      <c r="E1" s="1086"/>
      <c r="F1" s="1086"/>
      <c r="G1" s="1086"/>
      <c r="H1" s="1086"/>
      <c r="I1" s="1086"/>
      <c r="J1" s="1086"/>
      <c r="K1" s="1086"/>
      <c r="L1" s="1086"/>
      <c r="M1" s="1086"/>
      <c r="N1" s="1244"/>
      <c r="O1" s="1244"/>
      <c r="P1" s="1244"/>
      <c r="Q1" s="1244"/>
      <c r="R1" s="1244"/>
      <c r="S1" s="1244"/>
      <c r="T1" s="1244"/>
      <c r="U1" s="1244"/>
      <c r="V1" s="1244"/>
      <c r="W1" s="1244"/>
      <c r="X1" s="1244"/>
      <c r="Y1" s="1086"/>
      <c r="Z1" s="1244"/>
      <c r="AA1" s="1244"/>
      <c r="AB1" s="1244"/>
      <c r="AC1" s="1244"/>
      <c r="AD1" s="1244"/>
    </row>
    <row r="2" spans="1:30" ht="12" customHeight="1">
      <c r="A2" s="1377" t="s">
        <v>321</v>
      </c>
      <c r="B2" s="1378"/>
      <c r="C2" s="1390" t="s">
        <v>176</v>
      </c>
      <c r="D2" s="1391"/>
      <c r="E2" s="1391"/>
      <c r="F2" s="1391"/>
      <c r="G2" s="1391"/>
      <c r="H2" s="1391"/>
      <c r="I2" s="1391"/>
      <c r="J2" s="1391"/>
      <c r="K2" s="1391"/>
      <c r="L2" s="1391"/>
      <c r="M2" s="1391"/>
      <c r="N2" s="1391"/>
      <c r="O2" s="1391"/>
      <c r="P2" s="1391"/>
      <c r="Q2" s="1391"/>
      <c r="R2" s="1391"/>
      <c r="S2" s="1391"/>
      <c r="T2" s="1391"/>
      <c r="U2" s="1391"/>
      <c r="V2" s="1391"/>
      <c r="W2" s="1391"/>
      <c r="X2" s="1391"/>
      <c r="Y2" s="1391"/>
      <c r="Z2" s="1391"/>
      <c r="AA2" s="1391"/>
      <c r="AB2" s="1391"/>
      <c r="AC2" s="1391"/>
      <c r="AD2" s="1392"/>
    </row>
    <row r="3" spans="1:30" ht="12" customHeight="1">
      <c r="A3" s="1379"/>
      <c r="B3" s="1380"/>
      <c r="C3" s="1393" t="s">
        <v>527</v>
      </c>
      <c r="D3" s="1387" t="s">
        <v>292</v>
      </c>
      <c r="E3" s="1388"/>
      <c r="F3" s="1389"/>
      <c r="G3" s="1387" t="s">
        <v>293</v>
      </c>
      <c r="H3" s="1388"/>
      <c r="I3" s="1389"/>
      <c r="J3" s="1387" t="s">
        <v>294</v>
      </c>
      <c r="K3" s="1388"/>
      <c r="L3" s="1389"/>
      <c r="M3" s="1387" t="s">
        <v>295</v>
      </c>
      <c r="N3" s="1388"/>
      <c r="O3" s="1389"/>
      <c r="P3" s="1387" t="s">
        <v>296</v>
      </c>
      <c r="Q3" s="1388"/>
      <c r="R3" s="1389"/>
      <c r="S3" s="1387" t="s">
        <v>297</v>
      </c>
      <c r="T3" s="1388"/>
      <c r="U3" s="1389"/>
      <c r="V3" s="1387" t="s">
        <v>298</v>
      </c>
      <c r="W3" s="1388"/>
      <c r="X3" s="1389"/>
      <c r="Y3" s="1387" t="s">
        <v>299</v>
      </c>
      <c r="Z3" s="1388"/>
      <c r="AA3" s="1389"/>
      <c r="AB3" s="1387" t="s">
        <v>300</v>
      </c>
      <c r="AC3" s="1388"/>
      <c r="AD3" s="1389"/>
    </row>
    <row r="4" spans="1:30" ht="38.25">
      <c r="A4" s="1381"/>
      <c r="B4" s="1382"/>
      <c r="C4" s="1394"/>
      <c r="D4" s="1079" t="s">
        <v>301</v>
      </c>
      <c r="E4" s="1079" t="s">
        <v>402</v>
      </c>
      <c r="F4" s="1079" t="s">
        <v>302</v>
      </c>
      <c r="G4" s="1079" t="s">
        <v>301</v>
      </c>
      <c r="H4" s="1079" t="s">
        <v>402</v>
      </c>
      <c r="I4" s="1079" t="s">
        <v>302</v>
      </c>
      <c r="J4" s="1079" t="s">
        <v>301</v>
      </c>
      <c r="K4" s="1079" t="s">
        <v>402</v>
      </c>
      <c r="L4" s="1079" t="s">
        <v>302</v>
      </c>
      <c r="M4" s="1079" t="s">
        <v>301</v>
      </c>
      <c r="N4" s="1079" t="s">
        <v>402</v>
      </c>
      <c r="O4" s="1079" t="s">
        <v>302</v>
      </c>
      <c r="P4" s="1079" t="s">
        <v>301</v>
      </c>
      <c r="Q4" s="1079" t="s">
        <v>402</v>
      </c>
      <c r="R4" s="1079" t="s">
        <v>302</v>
      </c>
      <c r="S4" s="1079" t="s">
        <v>301</v>
      </c>
      <c r="T4" s="1079" t="s">
        <v>402</v>
      </c>
      <c r="U4" s="1079" t="s">
        <v>302</v>
      </c>
      <c r="V4" s="1079" t="s">
        <v>301</v>
      </c>
      <c r="W4" s="1079" t="s">
        <v>402</v>
      </c>
      <c r="X4" s="1079" t="s">
        <v>302</v>
      </c>
      <c r="Y4" s="1079" t="s">
        <v>301</v>
      </c>
      <c r="Z4" s="1079" t="s">
        <v>402</v>
      </c>
      <c r="AA4" s="1079" t="s">
        <v>302</v>
      </c>
      <c r="AB4" s="1079" t="s">
        <v>301</v>
      </c>
      <c r="AC4" s="1079" t="s">
        <v>402</v>
      </c>
      <c r="AD4" s="1079" t="s">
        <v>302</v>
      </c>
    </row>
    <row r="5" spans="1:30" ht="12.75">
      <c r="A5" s="1383" t="s">
        <v>303</v>
      </c>
      <c r="B5" s="1080" t="s">
        <v>304</v>
      </c>
      <c r="C5" s="98">
        <v>11196164</v>
      </c>
      <c r="D5" s="98">
        <v>8229470</v>
      </c>
      <c r="E5" s="98">
        <v>478171</v>
      </c>
      <c r="F5" s="98">
        <v>403580</v>
      </c>
      <c r="G5" s="98">
        <v>630075</v>
      </c>
      <c r="H5" s="98">
        <v>149334</v>
      </c>
      <c r="I5" s="98">
        <v>123373</v>
      </c>
      <c r="J5" s="98">
        <v>286285</v>
      </c>
      <c r="K5" s="98">
        <v>107442</v>
      </c>
      <c r="L5" s="98">
        <v>90288</v>
      </c>
      <c r="M5" s="98">
        <v>172925</v>
      </c>
      <c r="N5" s="98">
        <v>103573</v>
      </c>
      <c r="O5" s="98">
        <v>74100</v>
      </c>
      <c r="P5" s="98">
        <v>85349</v>
      </c>
      <c r="Q5" s="98">
        <v>72668</v>
      </c>
      <c r="R5" s="98">
        <v>39564</v>
      </c>
      <c r="S5" s="98">
        <v>26000</v>
      </c>
      <c r="T5" s="98">
        <v>25422</v>
      </c>
      <c r="U5" s="98">
        <v>10118</v>
      </c>
      <c r="V5" s="98">
        <v>10993</v>
      </c>
      <c r="W5" s="98">
        <v>11891</v>
      </c>
      <c r="X5" s="98">
        <v>4021</v>
      </c>
      <c r="Y5" s="98">
        <v>6583</v>
      </c>
      <c r="Z5" s="98">
        <v>6646</v>
      </c>
      <c r="AA5" s="98">
        <v>1918</v>
      </c>
      <c r="AB5" s="98">
        <v>21964</v>
      </c>
      <c r="AC5" s="98">
        <v>19727</v>
      </c>
      <c r="AD5" s="98">
        <v>4684</v>
      </c>
    </row>
    <row r="6" spans="1:30" ht="12.75">
      <c r="A6" s="1384"/>
      <c r="B6" s="1080" t="s">
        <v>305</v>
      </c>
      <c r="C6" s="98">
        <v>24288040</v>
      </c>
      <c r="D6" s="98">
        <v>885253</v>
      </c>
      <c r="E6" s="98">
        <v>103867</v>
      </c>
      <c r="F6" s="98">
        <v>72024</v>
      </c>
      <c r="G6" s="98">
        <v>996142</v>
      </c>
      <c r="H6" s="98">
        <v>265864</v>
      </c>
      <c r="I6" s="98">
        <v>207591</v>
      </c>
      <c r="J6" s="98">
        <v>1017866</v>
      </c>
      <c r="K6" s="98">
        <v>391406</v>
      </c>
      <c r="L6" s="98">
        <v>321595</v>
      </c>
      <c r="M6" s="98">
        <v>1207023</v>
      </c>
      <c r="N6" s="98">
        <v>762839</v>
      </c>
      <c r="O6" s="98">
        <v>522421</v>
      </c>
      <c r="P6" s="98">
        <v>1148745</v>
      </c>
      <c r="Q6" s="98">
        <v>1072764</v>
      </c>
      <c r="R6" s="98">
        <v>546914</v>
      </c>
      <c r="S6" s="98">
        <v>627406</v>
      </c>
      <c r="T6" s="98">
        <v>618500</v>
      </c>
      <c r="U6" s="98">
        <v>242171</v>
      </c>
      <c r="V6" s="98">
        <v>380654</v>
      </c>
      <c r="W6" s="98">
        <v>422361</v>
      </c>
      <c r="X6" s="98">
        <v>136824</v>
      </c>
      <c r="Y6" s="98">
        <v>296652</v>
      </c>
      <c r="Z6" s="98">
        <v>300323</v>
      </c>
      <c r="AA6" s="98">
        <v>85430</v>
      </c>
      <c r="AB6" s="98">
        <v>5881035</v>
      </c>
      <c r="AC6" s="98">
        <v>4538073</v>
      </c>
      <c r="AD6" s="98">
        <v>1236297</v>
      </c>
    </row>
    <row r="7" spans="1:30" ht="12.75">
      <c r="A7" s="1385" t="s">
        <v>306</v>
      </c>
      <c r="B7" s="1081" t="s">
        <v>304</v>
      </c>
      <c r="C7" s="99">
        <v>479103</v>
      </c>
      <c r="D7" s="99">
        <v>258268</v>
      </c>
      <c r="E7" s="99">
        <v>37756</v>
      </c>
      <c r="F7" s="99">
        <v>15905</v>
      </c>
      <c r="G7" s="99">
        <v>37383</v>
      </c>
      <c r="H7" s="99">
        <v>4342</v>
      </c>
      <c r="I7" s="99">
        <v>1691</v>
      </c>
      <c r="J7" s="99">
        <v>31274</v>
      </c>
      <c r="K7" s="99">
        <v>2791</v>
      </c>
      <c r="L7" s="99">
        <v>1082</v>
      </c>
      <c r="M7" s="99">
        <v>23458</v>
      </c>
      <c r="N7" s="99">
        <v>2785</v>
      </c>
      <c r="O7" s="99">
        <v>962</v>
      </c>
      <c r="P7" s="99">
        <v>17835</v>
      </c>
      <c r="Q7" s="99">
        <v>2530</v>
      </c>
      <c r="R7" s="99">
        <v>866</v>
      </c>
      <c r="S7" s="99">
        <v>7737</v>
      </c>
      <c r="T7" s="99">
        <v>1363</v>
      </c>
      <c r="U7" s="99">
        <v>455</v>
      </c>
      <c r="V7" s="99">
        <v>4482</v>
      </c>
      <c r="W7" s="99">
        <v>942</v>
      </c>
      <c r="X7" s="99">
        <v>262</v>
      </c>
      <c r="Y7" s="99">
        <v>3213</v>
      </c>
      <c r="Z7" s="99">
        <v>718</v>
      </c>
      <c r="AA7" s="99">
        <v>214</v>
      </c>
      <c r="AB7" s="99">
        <v>14479</v>
      </c>
      <c r="AC7" s="99">
        <v>4954</v>
      </c>
      <c r="AD7" s="99">
        <v>1356</v>
      </c>
    </row>
    <row r="8" spans="1:30" ht="12.75">
      <c r="A8" s="1386"/>
      <c r="B8" s="1081" t="s">
        <v>305</v>
      </c>
      <c r="C8" s="99">
        <v>9697450</v>
      </c>
      <c r="D8" s="99">
        <v>51621</v>
      </c>
      <c r="E8" s="99">
        <v>7520</v>
      </c>
      <c r="F8" s="99">
        <v>2986</v>
      </c>
      <c r="G8" s="99">
        <v>64082</v>
      </c>
      <c r="H8" s="99">
        <v>7169</v>
      </c>
      <c r="I8" s="99">
        <v>2706</v>
      </c>
      <c r="J8" s="99">
        <v>119681</v>
      </c>
      <c r="K8" s="99">
        <v>10495</v>
      </c>
      <c r="L8" s="99">
        <v>3899</v>
      </c>
      <c r="M8" s="99">
        <v>166773</v>
      </c>
      <c r="N8" s="99">
        <v>20224</v>
      </c>
      <c r="O8" s="99">
        <v>6800</v>
      </c>
      <c r="P8" s="99">
        <v>253085</v>
      </c>
      <c r="Q8" s="99">
        <v>37012</v>
      </c>
      <c r="R8" s="99">
        <v>12479</v>
      </c>
      <c r="S8" s="99">
        <v>191926</v>
      </c>
      <c r="T8" s="99">
        <v>33541</v>
      </c>
      <c r="U8" s="99">
        <v>11214</v>
      </c>
      <c r="V8" s="99">
        <v>156164</v>
      </c>
      <c r="W8" s="99">
        <v>32900</v>
      </c>
      <c r="X8" s="99">
        <v>9098</v>
      </c>
      <c r="Y8" s="99">
        <v>144259</v>
      </c>
      <c r="Z8" s="99">
        <v>31886</v>
      </c>
      <c r="AA8" s="99">
        <v>9638</v>
      </c>
      <c r="AB8" s="99">
        <v>4797818</v>
      </c>
      <c r="AC8" s="99">
        <v>2636511</v>
      </c>
      <c r="AD8" s="99">
        <v>875963</v>
      </c>
    </row>
    <row r="9" spans="1:30" ht="12.75">
      <c r="A9" s="1375" t="s">
        <v>307</v>
      </c>
      <c r="B9" s="1081" t="s">
        <v>304</v>
      </c>
      <c r="C9" s="99">
        <v>15648</v>
      </c>
      <c r="D9" s="99">
        <v>8987</v>
      </c>
      <c r="E9" s="99">
        <v>1077</v>
      </c>
      <c r="F9" s="99">
        <v>261</v>
      </c>
      <c r="G9" s="99">
        <v>1204</v>
      </c>
      <c r="H9" s="99">
        <v>84</v>
      </c>
      <c r="I9" s="99">
        <v>19</v>
      </c>
      <c r="J9" s="99">
        <v>956</v>
      </c>
      <c r="K9" s="99">
        <v>54</v>
      </c>
      <c r="L9" s="99">
        <v>6</v>
      </c>
      <c r="M9" s="99">
        <v>845</v>
      </c>
      <c r="N9" s="99">
        <v>48</v>
      </c>
      <c r="O9" s="99">
        <v>14</v>
      </c>
      <c r="P9" s="99">
        <v>700</v>
      </c>
      <c r="Q9" s="99">
        <v>46</v>
      </c>
      <c r="R9" s="99">
        <v>12</v>
      </c>
      <c r="S9" s="99">
        <v>313</v>
      </c>
      <c r="T9" s="99">
        <v>28</v>
      </c>
      <c r="U9" s="99">
        <v>4</v>
      </c>
      <c r="V9" s="99">
        <v>163</v>
      </c>
      <c r="W9" s="99">
        <v>23</v>
      </c>
      <c r="X9" s="99">
        <v>4</v>
      </c>
      <c r="Y9" s="99">
        <v>125</v>
      </c>
      <c r="Z9" s="99">
        <v>13</v>
      </c>
      <c r="AA9" s="99">
        <v>3</v>
      </c>
      <c r="AB9" s="99">
        <v>573</v>
      </c>
      <c r="AC9" s="99">
        <v>69</v>
      </c>
      <c r="AD9" s="99">
        <v>17</v>
      </c>
    </row>
    <row r="10" spans="1:30" ht="12.75">
      <c r="A10" s="1376"/>
      <c r="B10" s="1081" t="s">
        <v>305</v>
      </c>
      <c r="C10" s="99">
        <v>172515</v>
      </c>
      <c r="D10" s="99">
        <v>1539</v>
      </c>
      <c r="E10" s="99">
        <v>185</v>
      </c>
      <c r="F10" s="99">
        <v>43</v>
      </c>
      <c r="G10" s="99">
        <v>2034</v>
      </c>
      <c r="H10" s="99">
        <v>131</v>
      </c>
      <c r="I10" s="99">
        <v>28</v>
      </c>
      <c r="J10" s="99">
        <v>3553</v>
      </c>
      <c r="K10" s="99">
        <v>203</v>
      </c>
      <c r="L10" s="99">
        <v>23</v>
      </c>
      <c r="M10" s="99">
        <v>6045</v>
      </c>
      <c r="N10" s="99">
        <v>355</v>
      </c>
      <c r="O10" s="99">
        <v>96</v>
      </c>
      <c r="P10" s="99">
        <v>9997</v>
      </c>
      <c r="Q10" s="99">
        <v>644</v>
      </c>
      <c r="R10" s="99">
        <v>162</v>
      </c>
      <c r="S10" s="99">
        <v>7683</v>
      </c>
      <c r="T10" s="99">
        <v>696</v>
      </c>
      <c r="U10" s="99">
        <v>101</v>
      </c>
      <c r="V10" s="99">
        <v>5599</v>
      </c>
      <c r="W10" s="99">
        <v>794</v>
      </c>
      <c r="X10" s="99">
        <v>136</v>
      </c>
      <c r="Y10" s="99">
        <v>5588</v>
      </c>
      <c r="Z10" s="99">
        <v>585</v>
      </c>
      <c r="AA10" s="99">
        <v>135</v>
      </c>
      <c r="AB10" s="99">
        <v>95589</v>
      </c>
      <c r="AC10" s="99">
        <v>28177</v>
      </c>
      <c r="AD10" s="99">
        <v>2394</v>
      </c>
    </row>
    <row r="11" spans="1:30" ht="12.75">
      <c r="A11" s="1375" t="s">
        <v>308</v>
      </c>
      <c r="B11" s="1081" t="s">
        <v>304</v>
      </c>
      <c r="C11" s="99">
        <v>1604</v>
      </c>
      <c r="D11" s="99">
        <v>696</v>
      </c>
      <c r="E11" s="99">
        <v>101</v>
      </c>
      <c r="F11" s="99">
        <v>60</v>
      </c>
      <c r="G11" s="99">
        <v>132</v>
      </c>
      <c r="H11" s="99">
        <v>17</v>
      </c>
      <c r="I11" s="99">
        <v>5</v>
      </c>
      <c r="J11" s="99">
        <v>109</v>
      </c>
      <c r="K11" s="99">
        <v>9</v>
      </c>
      <c r="L11" s="99">
        <v>6</v>
      </c>
      <c r="M11" s="99">
        <v>92</v>
      </c>
      <c r="N11" s="99">
        <v>15</v>
      </c>
      <c r="O11" s="99">
        <v>6</v>
      </c>
      <c r="P11" s="99">
        <v>69</v>
      </c>
      <c r="Q11" s="99">
        <v>6</v>
      </c>
      <c r="R11" s="99">
        <v>7</v>
      </c>
      <c r="S11" s="99">
        <v>44</v>
      </c>
      <c r="T11" s="99">
        <v>8</v>
      </c>
      <c r="U11" s="99">
        <v>4</v>
      </c>
      <c r="V11" s="99">
        <v>21</v>
      </c>
      <c r="W11" s="99">
        <v>5</v>
      </c>
      <c r="X11" s="99">
        <v>2</v>
      </c>
      <c r="Y11" s="99">
        <v>18</v>
      </c>
      <c r="Z11" s="99">
        <v>3</v>
      </c>
      <c r="AA11" s="99">
        <v>1</v>
      </c>
      <c r="AB11" s="99">
        <v>140</v>
      </c>
      <c r="AC11" s="99">
        <v>12</v>
      </c>
      <c r="AD11" s="99">
        <v>16</v>
      </c>
    </row>
    <row r="12" spans="1:30" ht="12.75">
      <c r="A12" s="1376"/>
      <c r="B12" s="1081" t="s">
        <v>305</v>
      </c>
      <c r="C12" s="99">
        <v>108619</v>
      </c>
      <c r="D12" s="99">
        <v>184</v>
      </c>
      <c r="E12" s="99">
        <v>21</v>
      </c>
      <c r="F12" s="99">
        <v>6</v>
      </c>
      <c r="G12" s="99">
        <v>232</v>
      </c>
      <c r="H12" s="99">
        <v>28</v>
      </c>
      <c r="I12" s="99">
        <v>8</v>
      </c>
      <c r="J12" s="99">
        <v>400</v>
      </c>
      <c r="K12" s="99">
        <v>29</v>
      </c>
      <c r="L12" s="99">
        <v>21</v>
      </c>
      <c r="M12" s="99">
        <v>638</v>
      </c>
      <c r="N12" s="99">
        <v>105</v>
      </c>
      <c r="O12" s="99">
        <v>47</v>
      </c>
      <c r="P12" s="99">
        <v>1024</v>
      </c>
      <c r="Q12" s="99">
        <v>84</v>
      </c>
      <c r="R12" s="99">
        <v>104</v>
      </c>
      <c r="S12" s="99">
        <v>1073</v>
      </c>
      <c r="T12" s="99">
        <v>204</v>
      </c>
      <c r="U12" s="99">
        <v>92</v>
      </c>
      <c r="V12" s="99">
        <v>720</v>
      </c>
      <c r="W12" s="99">
        <v>178</v>
      </c>
      <c r="X12" s="99">
        <v>65</v>
      </c>
      <c r="Y12" s="99">
        <v>840</v>
      </c>
      <c r="Z12" s="99">
        <v>133</v>
      </c>
      <c r="AA12" s="99">
        <v>47</v>
      </c>
      <c r="AB12" s="99">
        <v>75557</v>
      </c>
      <c r="AC12" s="99">
        <v>3704</v>
      </c>
      <c r="AD12" s="99">
        <v>23075</v>
      </c>
    </row>
    <row r="13" spans="1:30" ht="12.75">
      <c r="A13" s="1375" t="s">
        <v>309</v>
      </c>
      <c r="B13" s="1081" t="s">
        <v>304</v>
      </c>
      <c r="C13" s="99">
        <v>48790</v>
      </c>
      <c r="D13" s="99">
        <v>21987</v>
      </c>
      <c r="E13" s="99">
        <v>5119</v>
      </c>
      <c r="F13" s="99">
        <v>2372</v>
      </c>
      <c r="G13" s="99">
        <v>3841</v>
      </c>
      <c r="H13" s="99">
        <v>619</v>
      </c>
      <c r="I13" s="99">
        <v>299</v>
      </c>
      <c r="J13" s="99">
        <v>2921</v>
      </c>
      <c r="K13" s="99">
        <v>375</v>
      </c>
      <c r="L13" s="99">
        <v>150</v>
      </c>
      <c r="M13" s="99">
        <v>2480</v>
      </c>
      <c r="N13" s="99">
        <v>403</v>
      </c>
      <c r="O13" s="99">
        <v>161</v>
      </c>
      <c r="P13" s="99">
        <v>2281</v>
      </c>
      <c r="Q13" s="99">
        <v>375</v>
      </c>
      <c r="R13" s="99">
        <v>144</v>
      </c>
      <c r="S13" s="99">
        <v>935</v>
      </c>
      <c r="T13" s="99">
        <v>212</v>
      </c>
      <c r="U13" s="99">
        <v>86</v>
      </c>
      <c r="V13" s="99">
        <v>541</v>
      </c>
      <c r="W13" s="99">
        <v>129</v>
      </c>
      <c r="X13" s="99">
        <v>46</v>
      </c>
      <c r="Y13" s="99">
        <v>353</v>
      </c>
      <c r="Z13" s="99">
        <v>110</v>
      </c>
      <c r="AA13" s="99">
        <v>42</v>
      </c>
      <c r="AB13" s="99">
        <v>1837</v>
      </c>
      <c r="AC13" s="99">
        <v>700</v>
      </c>
      <c r="AD13" s="99">
        <v>272</v>
      </c>
    </row>
    <row r="14" spans="1:30" ht="12.75">
      <c r="A14" s="1376"/>
      <c r="B14" s="1081" t="s">
        <v>305</v>
      </c>
      <c r="C14" s="99">
        <v>1401930</v>
      </c>
      <c r="D14" s="99">
        <v>4461</v>
      </c>
      <c r="E14" s="99">
        <v>907</v>
      </c>
      <c r="F14" s="99">
        <v>464</v>
      </c>
      <c r="G14" s="99">
        <v>6561</v>
      </c>
      <c r="H14" s="99">
        <v>1048</v>
      </c>
      <c r="I14" s="99">
        <v>471</v>
      </c>
      <c r="J14" s="99">
        <v>10924</v>
      </c>
      <c r="K14" s="99">
        <v>1396</v>
      </c>
      <c r="L14" s="99">
        <v>553</v>
      </c>
      <c r="M14" s="99">
        <v>17768</v>
      </c>
      <c r="N14" s="99">
        <v>2880</v>
      </c>
      <c r="O14" s="99">
        <v>1120</v>
      </c>
      <c r="P14" s="99">
        <v>33099</v>
      </c>
      <c r="Q14" s="99">
        <v>5421</v>
      </c>
      <c r="R14" s="99">
        <v>2060</v>
      </c>
      <c r="S14" s="99">
        <v>23131</v>
      </c>
      <c r="T14" s="99">
        <v>5152</v>
      </c>
      <c r="U14" s="99">
        <v>2123</v>
      </c>
      <c r="V14" s="99">
        <v>18899</v>
      </c>
      <c r="W14" s="99">
        <v>4536</v>
      </c>
      <c r="X14" s="99">
        <v>1587</v>
      </c>
      <c r="Y14" s="99">
        <v>15816</v>
      </c>
      <c r="Z14" s="99">
        <v>4920</v>
      </c>
      <c r="AA14" s="99">
        <v>1906</v>
      </c>
      <c r="AB14" s="99">
        <v>687701</v>
      </c>
      <c r="AC14" s="99">
        <v>301752</v>
      </c>
      <c r="AD14" s="99">
        <v>245274</v>
      </c>
    </row>
    <row r="15" spans="1:30" ht="12.75" customHeight="1">
      <c r="A15" s="1375" t="s">
        <v>310</v>
      </c>
      <c r="B15" s="1081" t="s">
        <v>304</v>
      </c>
      <c r="C15" s="99">
        <v>2679</v>
      </c>
      <c r="D15" s="99">
        <v>965</v>
      </c>
      <c r="E15" s="99">
        <v>161</v>
      </c>
      <c r="F15" s="99">
        <v>62</v>
      </c>
      <c r="G15" s="99">
        <v>200</v>
      </c>
      <c r="H15" s="99">
        <v>31</v>
      </c>
      <c r="I15" s="99">
        <v>14</v>
      </c>
      <c r="J15" s="99">
        <v>201</v>
      </c>
      <c r="K15" s="99">
        <v>22</v>
      </c>
      <c r="L15" s="99">
        <v>19</v>
      </c>
      <c r="M15" s="99">
        <v>166</v>
      </c>
      <c r="N15" s="99">
        <v>16</v>
      </c>
      <c r="O15" s="99">
        <v>11</v>
      </c>
      <c r="P15" s="99">
        <v>170</v>
      </c>
      <c r="Q15" s="99">
        <v>19</v>
      </c>
      <c r="R15" s="99">
        <v>3</v>
      </c>
      <c r="S15" s="99">
        <v>67</v>
      </c>
      <c r="T15" s="99">
        <v>9</v>
      </c>
      <c r="U15" s="99">
        <v>5</v>
      </c>
      <c r="V15" s="99">
        <v>52</v>
      </c>
      <c r="W15" s="99">
        <v>11</v>
      </c>
      <c r="X15" s="99">
        <v>5</v>
      </c>
      <c r="Y15" s="99">
        <v>33</v>
      </c>
      <c r="Z15" s="99">
        <v>10</v>
      </c>
      <c r="AA15" s="99">
        <v>1</v>
      </c>
      <c r="AB15" s="99">
        <v>329</v>
      </c>
      <c r="AC15" s="99">
        <v>73</v>
      </c>
      <c r="AD15" s="99">
        <v>24</v>
      </c>
    </row>
    <row r="16" spans="1:30" ht="12.75">
      <c r="A16" s="1376"/>
      <c r="B16" s="1081" t="s">
        <v>305</v>
      </c>
      <c r="C16" s="99">
        <v>627573</v>
      </c>
      <c r="D16" s="99">
        <v>212</v>
      </c>
      <c r="E16" s="99">
        <v>28</v>
      </c>
      <c r="F16" s="99">
        <v>10</v>
      </c>
      <c r="G16" s="99">
        <v>330</v>
      </c>
      <c r="H16" s="99">
        <v>50</v>
      </c>
      <c r="I16" s="99">
        <v>25</v>
      </c>
      <c r="J16" s="99">
        <v>772</v>
      </c>
      <c r="K16" s="99">
        <v>77</v>
      </c>
      <c r="L16" s="99">
        <v>93</v>
      </c>
      <c r="M16" s="99">
        <v>1238</v>
      </c>
      <c r="N16" s="99">
        <v>118</v>
      </c>
      <c r="O16" s="99">
        <v>76</v>
      </c>
      <c r="P16" s="99">
        <v>2448</v>
      </c>
      <c r="Q16" s="99">
        <v>294</v>
      </c>
      <c r="R16" s="99">
        <v>52</v>
      </c>
      <c r="S16" s="99">
        <v>1651</v>
      </c>
      <c r="T16" s="99">
        <v>219</v>
      </c>
      <c r="U16" s="99">
        <v>127</v>
      </c>
      <c r="V16" s="99">
        <v>1832</v>
      </c>
      <c r="W16" s="99">
        <v>388</v>
      </c>
      <c r="X16" s="99">
        <v>174</v>
      </c>
      <c r="Y16" s="99">
        <v>1469</v>
      </c>
      <c r="Z16" s="99">
        <v>450</v>
      </c>
      <c r="AA16" s="99">
        <v>44</v>
      </c>
      <c r="AB16" s="99">
        <v>435148</v>
      </c>
      <c r="AC16" s="99">
        <v>52689</v>
      </c>
      <c r="AD16" s="99">
        <v>127559</v>
      </c>
    </row>
    <row r="17" spans="1:30" ht="12.75">
      <c r="A17" s="1375" t="s">
        <v>311</v>
      </c>
      <c r="B17" s="1081" t="s">
        <v>304</v>
      </c>
      <c r="C17" s="99">
        <v>35818</v>
      </c>
      <c r="D17" s="99">
        <v>15632</v>
      </c>
      <c r="E17" s="99">
        <v>3013</v>
      </c>
      <c r="F17" s="99">
        <v>805</v>
      </c>
      <c r="G17" s="99">
        <v>2966</v>
      </c>
      <c r="H17" s="99">
        <v>400</v>
      </c>
      <c r="I17" s="99">
        <v>94</v>
      </c>
      <c r="J17" s="99">
        <v>2821</v>
      </c>
      <c r="K17" s="99">
        <v>208</v>
      </c>
      <c r="L17" s="99">
        <v>71</v>
      </c>
      <c r="M17" s="99">
        <v>2364</v>
      </c>
      <c r="N17" s="99">
        <v>228</v>
      </c>
      <c r="O17" s="99">
        <v>40</v>
      </c>
      <c r="P17" s="99">
        <v>2006</v>
      </c>
      <c r="Q17" s="99">
        <v>235</v>
      </c>
      <c r="R17" s="99">
        <v>51</v>
      </c>
      <c r="S17" s="99">
        <v>919</v>
      </c>
      <c r="T17" s="99">
        <v>126</v>
      </c>
      <c r="U17" s="99">
        <v>30</v>
      </c>
      <c r="V17" s="99">
        <v>590</v>
      </c>
      <c r="W17" s="99">
        <v>112</v>
      </c>
      <c r="X17" s="99">
        <v>19</v>
      </c>
      <c r="Y17" s="99">
        <v>400</v>
      </c>
      <c r="Z17" s="99">
        <v>89</v>
      </c>
      <c r="AA17" s="99">
        <v>11</v>
      </c>
      <c r="AB17" s="99">
        <v>1912</v>
      </c>
      <c r="AC17" s="99">
        <v>598</v>
      </c>
      <c r="AD17" s="99">
        <v>78</v>
      </c>
    </row>
    <row r="18" spans="1:30" ht="12.75">
      <c r="A18" s="1376"/>
      <c r="B18" s="1081" t="s">
        <v>305</v>
      </c>
      <c r="C18" s="99">
        <v>971648</v>
      </c>
      <c r="D18" s="99">
        <v>3282</v>
      </c>
      <c r="E18" s="99">
        <v>587</v>
      </c>
      <c r="F18" s="99">
        <v>172</v>
      </c>
      <c r="G18" s="99">
        <v>5023</v>
      </c>
      <c r="H18" s="99">
        <v>648</v>
      </c>
      <c r="I18" s="99">
        <v>152</v>
      </c>
      <c r="J18" s="99">
        <v>10921</v>
      </c>
      <c r="K18" s="99">
        <v>790</v>
      </c>
      <c r="L18" s="99">
        <v>265</v>
      </c>
      <c r="M18" s="99">
        <v>16878</v>
      </c>
      <c r="N18" s="99">
        <v>1661</v>
      </c>
      <c r="O18" s="99">
        <v>283</v>
      </c>
      <c r="P18" s="99">
        <v>29180</v>
      </c>
      <c r="Q18" s="99">
        <v>3452</v>
      </c>
      <c r="R18" s="99">
        <v>716</v>
      </c>
      <c r="S18" s="99">
        <v>22442</v>
      </c>
      <c r="T18" s="99">
        <v>3070</v>
      </c>
      <c r="U18" s="99">
        <v>716</v>
      </c>
      <c r="V18" s="99">
        <v>20405</v>
      </c>
      <c r="W18" s="99">
        <v>4033</v>
      </c>
      <c r="X18" s="99">
        <v>670</v>
      </c>
      <c r="Y18" s="99">
        <v>17936</v>
      </c>
      <c r="Z18" s="99">
        <v>4021</v>
      </c>
      <c r="AA18" s="99">
        <v>499</v>
      </c>
      <c r="AB18" s="99">
        <v>482301</v>
      </c>
      <c r="AC18" s="99">
        <v>315611</v>
      </c>
      <c r="AD18" s="99">
        <v>25934</v>
      </c>
    </row>
    <row r="19" spans="1:30" ht="12.75" customHeight="1">
      <c r="A19" s="1375" t="s">
        <v>312</v>
      </c>
      <c r="B19" s="1081" t="s">
        <v>304</v>
      </c>
      <c r="C19" s="99">
        <v>221091</v>
      </c>
      <c r="D19" s="99">
        <v>126637</v>
      </c>
      <c r="E19" s="99">
        <v>17577</v>
      </c>
      <c r="F19" s="99">
        <v>8147</v>
      </c>
      <c r="G19" s="99">
        <v>16345</v>
      </c>
      <c r="H19" s="99">
        <v>1857</v>
      </c>
      <c r="I19" s="99">
        <v>743</v>
      </c>
      <c r="J19" s="99">
        <v>13696</v>
      </c>
      <c r="K19" s="99">
        <v>1101</v>
      </c>
      <c r="L19" s="99">
        <v>429</v>
      </c>
      <c r="M19" s="99">
        <v>9893</v>
      </c>
      <c r="N19" s="99">
        <v>1079</v>
      </c>
      <c r="O19" s="99">
        <v>379</v>
      </c>
      <c r="P19" s="99">
        <v>6843</v>
      </c>
      <c r="Q19" s="99">
        <v>948</v>
      </c>
      <c r="R19" s="99">
        <v>357</v>
      </c>
      <c r="S19" s="99">
        <v>2993</v>
      </c>
      <c r="T19" s="99">
        <v>494</v>
      </c>
      <c r="U19" s="99">
        <v>180</v>
      </c>
      <c r="V19" s="99">
        <v>1736</v>
      </c>
      <c r="W19" s="99">
        <v>333</v>
      </c>
      <c r="X19" s="99">
        <v>85</v>
      </c>
      <c r="Y19" s="99">
        <v>1361</v>
      </c>
      <c r="Z19" s="99">
        <v>229</v>
      </c>
      <c r="AA19" s="99">
        <v>87</v>
      </c>
      <c r="AB19" s="99">
        <v>5445</v>
      </c>
      <c r="AC19" s="99">
        <v>1601</v>
      </c>
      <c r="AD19" s="99">
        <v>516</v>
      </c>
    </row>
    <row r="20" spans="1:30" ht="12.75">
      <c r="A20" s="1376"/>
      <c r="B20" s="1081" t="s">
        <v>305</v>
      </c>
      <c r="C20" s="99">
        <v>3174600</v>
      </c>
      <c r="D20" s="99">
        <v>24271</v>
      </c>
      <c r="E20" s="99">
        <v>3065</v>
      </c>
      <c r="F20" s="99">
        <v>1365</v>
      </c>
      <c r="G20" s="99">
        <v>27543</v>
      </c>
      <c r="H20" s="99">
        <v>3013</v>
      </c>
      <c r="I20" s="99">
        <v>1175</v>
      </c>
      <c r="J20" s="99">
        <v>53036</v>
      </c>
      <c r="K20" s="99">
        <v>4046</v>
      </c>
      <c r="L20" s="99">
        <v>1548</v>
      </c>
      <c r="M20" s="99">
        <v>70067</v>
      </c>
      <c r="N20" s="99">
        <v>7783</v>
      </c>
      <c r="O20" s="99">
        <v>2712</v>
      </c>
      <c r="P20" s="99">
        <v>97301</v>
      </c>
      <c r="Q20" s="99">
        <v>13708</v>
      </c>
      <c r="R20" s="99">
        <v>5221</v>
      </c>
      <c r="S20" s="99">
        <v>73711</v>
      </c>
      <c r="T20" s="99">
        <v>12266</v>
      </c>
      <c r="U20" s="99">
        <v>4423</v>
      </c>
      <c r="V20" s="99">
        <v>59657</v>
      </c>
      <c r="W20" s="99">
        <v>11690</v>
      </c>
      <c r="X20" s="99">
        <v>2920</v>
      </c>
      <c r="Y20" s="99">
        <v>61014</v>
      </c>
      <c r="Z20" s="99">
        <v>10253</v>
      </c>
      <c r="AA20" s="99">
        <v>3883</v>
      </c>
      <c r="AB20" s="99">
        <v>1480829</v>
      </c>
      <c r="AC20" s="99">
        <v>870283</v>
      </c>
      <c r="AD20" s="99">
        <v>267817</v>
      </c>
    </row>
    <row r="21" spans="1:30" ht="12.75">
      <c r="A21" s="1375" t="s">
        <v>313</v>
      </c>
      <c r="B21" s="1081" t="s">
        <v>304</v>
      </c>
      <c r="C21" s="99">
        <v>16424</v>
      </c>
      <c r="D21" s="99">
        <v>8594</v>
      </c>
      <c r="E21" s="99">
        <v>1646</v>
      </c>
      <c r="F21" s="99">
        <v>615</v>
      </c>
      <c r="G21" s="99">
        <v>1180</v>
      </c>
      <c r="H21" s="99">
        <v>192</v>
      </c>
      <c r="I21" s="99">
        <v>64</v>
      </c>
      <c r="J21" s="99">
        <v>1071</v>
      </c>
      <c r="K21" s="99">
        <v>176</v>
      </c>
      <c r="L21" s="99">
        <v>30</v>
      </c>
      <c r="M21" s="99">
        <v>603</v>
      </c>
      <c r="N21" s="99">
        <v>126</v>
      </c>
      <c r="O21" s="99">
        <v>39</v>
      </c>
      <c r="P21" s="99">
        <v>462</v>
      </c>
      <c r="Q21" s="99">
        <v>161</v>
      </c>
      <c r="R21" s="99">
        <v>28</v>
      </c>
      <c r="S21" s="99">
        <v>235</v>
      </c>
      <c r="T21" s="99">
        <v>81</v>
      </c>
      <c r="U21" s="99">
        <v>9</v>
      </c>
      <c r="V21" s="99">
        <v>137</v>
      </c>
      <c r="W21" s="99">
        <v>48</v>
      </c>
      <c r="X21" s="99">
        <v>7</v>
      </c>
      <c r="Y21" s="99">
        <v>85</v>
      </c>
      <c r="Z21" s="99">
        <v>50</v>
      </c>
      <c r="AA21" s="99">
        <v>6</v>
      </c>
      <c r="AB21" s="99">
        <v>441</v>
      </c>
      <c r="AC21" s="99">
        <v>284</v>
      </c>
      <c r="AD21" s="99">
        <v>54</v>
      </c>
    </row>
    <row r="22" spans="1:30" ht="12.75">
      <c r="A22" s="1376"/>
      <c r="B22" s="1081" t="s">
        <v>305</v>
      </c>
      <c r="C22" s="99">
        <v>296864</v>
      </c>
      <c r="D22" s="99">
        <v>1512</v>
      </c>
      <c r="E22" s="99">
        <v>327</v>
      </c>
      <c r="F22" s="99">
        <v>115</v>
      </c>
      <c r="G22" s="99">
        <v>1966</v>
      </c>
      <c r="H22" s="99">
        <v>320</v>
      </c>
      <c r="I22" s="99">
        <v>103</v>
      </c>
      <c r="J22" s="99">
        <v>4194</v>
      </c>
      <c r="K22" s="99">
        <v>666</v>
      </c>
      <c r="L22" s="99">
        <v>109</v>
      </c>
      <c r="M22" s="99">
        <v>4244</v>
      </c>
      <c r="N22" s="99">
        <v>903</v>
      </c>
      <c r="O22" s="99">
        <v>263</v>
      </c>
      <c r="P22" s="99">
        <v>6430</v>
      </c>
      <c r="Q22" s="99">
        <v>2329</v>
      </c>
      <c r="R22" s="99">
        <v>417</v>
      </c>
      <c r="S22" s="99">
        <v>5774</v>
      </c>
      <c r="T22" s="99">
        <v>2052</v>
      </c>
      <c r="U22" s="99">
        <v>216</v>
      </c>
      <c r="V22" s="99">
        <v>4695</v>
      </c>
      <c r="W22" s="99">
        <v>1688</v>
      </c>
      <c r="X22" s="99">
        <v>254</v>
      </c>
      <c r="Y22" s="99">
        <v>3857</v>
      </c>
      <c r="Z22" s="99">
        <v>2156</v>
      </c>
      <c r="AA22" s="99">
        <v>277</v>
      </c>
      <c r="AB22" s="99">
        <v>114891</v>
      </c>
      <c r="AC22" s="99">
        <v>115151</v>
      </c>
      <c r="AD22" s="99">
        <v>21955</v>
      </c>
    </row>
    <row r="23" spans="1:30" ht="12.75">
      <c r="A23" s="1375" t="s">
        <v>314</v>
      </c>
      <c r="B23" s="1081" t="s">
        <v>304</v>
      </c>
      <c r="C23" s="99">
        <v>22252</v>
      </c>
      <c r="D23" s="99">
        <v>10657</v>
      </c>
      <c r="E23" s="99">
        <v>2128</v>
      </c>
      <c r="F23" s="99">
        <v>1035</v>
      </c>
      <c r="G23" s="99">
        <v>1627</v>
      </c>
      <c r="H23" s="99">
        <v>262</v>
      </c>
      <c r="I23" s="99">
        <v>146</v>
      </c>
      <c r="J23" s="99">
        <v>1309</v>
      </c>
      <c r="K23" s="99">
        <v>184</v>
      </c>
      <c r="L23" s="99">
        <v>107</v>
      </c>
      <c r="M23" s="99">
        <v>1085</v>
      </c>
      <c r="N23" s="99">
        <v>196</v>
      </c>
      <c r="O23" s="99">
        <v>104</v>
      </c>
      <c r="P23" s="99">
        <v>909</v>
      </c>
      <c r="Q23" s="99">
        <v>160</v>
      </c>
      <c r="R23" s="99">
        <v>81</v>
      </c>
      <c r="S23" s="99">
        <v>368</v>
      </c>
      <c r="T23" s="99">
        <v>79</v>
      </c>
      <c r="U23" s="99">
        <v>36</v>
      </c>
      <c r="V23" s="99">
        <v>238</v>
      </c>
      <c r="W23" s="99">
        <v>59</v>
      </c>
      <c r="X23" s="99">
        <v>32</v>
      </c>
      <c r="Y23" s="99">
        <v>155</v>
      </c>
      <c r="Z23" s="99">
        <v>34</v>
      </c>
      <c r="AA23" s="99">
        <v>16</v>
      </c>
      <c r="AB23" s="99">
        <v>768</v>
      </c>
      <c r="AC23" s="99">
        <v>321</v>
      </c>
      <c r="AD23" s="99">
        <v>156</v>
      </c>
    </row>
    <row r="24" spans="1:30" ht="12.75">
      <c r="A24" s="1376"/>
      <c r="B24" s="1081" t="s">
        <v>305</v>
      </c>
      <c r="C24" s="99">
        <v>927726</v>
      </c>
      <c r="D24" s="99">
        <v>1770</v>
      </c>
      <c r="E24" s="99">
        <v>400</v>
      </c>
      <c r="F24" s="99">
        <v>181</v>
      </c>
      <c r="G24" s="99">
        <v>2703</v>
      </c>
      <c r="H24" s="99">
        <v>429</v>
      </c>
      <c r="I24" s="99">
        <v>248</v>
      </c>
      <c r="J24" s="99">
        <v>4883</v>
      </c>
      <c r="K24" s="99">
        <v>689</v>
      </c>
      <c r="L24" s="99">
        <v>391</v>
      </c>
      <c r="M24" s="99">
        <v>7547</v>
      </c>
      <c r="N24" s="99">
        <v>1406</v>
      </c>
      <c r="O24" s="99">
        <v>724</v>
      </c>
      <c r="P24" s="99">
        <v>12710</v>
      </c>
      <c r="Q24" s="99">
        <v>2279</v>
      </c>
      <c r="R24" s="99">
        <v>1171</v>
      </c>
      <c r="S24" s="99">
        <v>9024</v>
      </c>
      <c r="T24" s="99">
        <v>1956</v>
      </c>
      <c r="U24" s="99">
        <v>866</v>
      </c>
      <c r="V24" s="99">
        <v>8246</v>
      </c>
      <c r="W24" s="99">
        <v>2068</v>
      </c>
      <c r="X24" s="99">
        <v>1109</v>
      </c>
      <c r="Y24" s="99">
        <v>6906</v>
      </c>
      <c r="Z24" s="99">
        <v>1545</v>
      </c>
      <c r="AA24" s="99">
        <v>718</v>
      </c>
      <c r="AB24" s="99">
        <v>418680</v>
      </c>
      <c r="AC24" s="99">
        <v>351406</v>
      </c>
      <c r="AD24" s="99">
        <v>87671</v>
      </c>
    </row>
    <row r="25" spans="1:30" ht="12.75" customHeight="1">
      <c r="A25" s="1375" t="s">
        <v>315</v>
      </c>
      <c r="B25" s="1081" t="s">
        <v>304</v>
      </c>
      <c r="C25" s="99">
        <v>34173</v>
      </c>
      <c r="D25" s="99">
        <v>15091</v>
      </c>
      <c r="E25" s="99">
        <v>2647</v>
      </c>
      <c r="F25" s="99">
        <v>955</v>
      </c>
      <c r="G25" s="99">
        <v>3149</v>
      </c>
      <c r="H25" s="99">
        <v>439</v>
      </c>
      <c r="I25" s="99">
        <v>160</v>
      </c>
      <c r="J25" s="99">
        <v>3135</v>
      </c>
      <c r="K25" s="99">
        <v>318</v>
      </c>
      <c r="L25" s="99">
        <v>81</v>
      </c>
      <c r="M25" s="99">
        <v>2089</v>
      </c>
      <c r="N25" s="99">
        <v>366</v>
      </c>
      <c r="O25" s="99">
        <v>75</v>
      </c>
      <c r="P25" s="99">
        <v>1511</v>
      </c>
      <c r="Q25" s="99">
        <v>294</v>
      </c>
      <c r="R25" s="99">
        <v>64</v>
      </c>
      <c r="S25" s="99">
        <v>743</v>
      </c>
      <c r="T25" s="99">
        <v>151</v>
      </c>
      <c r="U25" s="99">
        <v>42</v>
      </c>
      <c r="V25" s="99">
        <v>369</v>
      </c>
      <c r="W25" s="99">
        <v>93</v>
      </c>
      <c r="X25" s="99">
        <v>17</v>
      </c>
      <c r="Y25" s="99">
        <v>256</v>
      </c>
      <c r="Z25" s="99">
        <v>91</v>
      </c>
      <c r="AA25" s="99">
        <v>19</v>
      </c>
      <c r="AB25" s="99">
        <v>1194</v>
      </c>
      <c r="AC25" s="99">
        <v>722</v>
      </c>
      <c r="AD25" s="99">
        <v>102</v>
      </c>
    </row>
    <row r="26" spans="1:30" ht="12.75">
      <c r="A26" s="1376"/>
      <c r="B26" s="1081" t="s">
        <v>305</v>
      </c>
      <c r="C26" s="99">
        <v>1001113</v>
      </c>
      <c r="D26" s="99">
        <v>3294</v>
      </c>
      <c r="E26" s="99">
        <v>553</v>
      </c>
      <c r="F26" s="99">
        <v>200</v>
      </c>
      <c r="G26" s="99">
        <v>5371</v>
      </c>
      <c r="H26" s="99">
        <v>724</v>
      </c>
      <c r="I26" s="99">
        <v>269</v>
      </c>
      <c r="J26" s="99">
        <v>12553</v>
      </c>
      <c r="K26" s="99">
        <v>1234</v>
      </c>
      <c r="L26" s="99">
        <v>298</v>
      </c>
      <c r="M26" s="99">
        <v>14195</v>
      </c>
      <c r="N26" s="99">
        <v>2623</v>
      </c>
      <c r="O26" s="99">
        <v>513</v>
      </c>
      <c r="P26" s="99">
        <v>21443</v>
      </c>
      <c r="Q26" s="99">
        <v>4254</v>
      </c>
      <c r="R26" s="99">
        <v>937</v>
      </c>
      <c r="S26" s="99">
        <v>18292</v>
      </c>
      <c r="T26" s="99">
        <v>3750</v>
      </c>
      <c r="U26" s="99">
        <v>1042</v>
      </c>
      <c r="V26" s="99">
        <v>12767</v>
      </c>
      <c r="W26" s="99">
        <v>3285</v>
      </c>
      <c r="X26" s="99">
        <v>571</v>
      </c>
      <c r="Y26" s="99">
        <v>11429</v>
      </c>
      <c r="Z26" s="99">
        <v>4036</v>
      </c>
      <c r="AA26" s="99">
        <v>843</v>
      </c>
      <c r="AB26" s="99">
        <v>413802</v>
      </c>
      <c r="AC26" s="99">
        <v>434800</v>
      </c>
      <c r="AD26" s="99">
        <v>28035</v>
      </c>
    </row>
    <row r="27" spans="1:30" ht="12.75">
      <c r="A27" s="1375" t="s">
        <v>316</v>
      </c>
      <c r="B27" s="1081" t="s">
        <v>304</v>
      </c>
      <c r="C27" s="99">
        <v>2280</v>
      </c>
      <c r="D27" s="99">
        <v>951</v>
      </c>
      <c r="E27" s="99">
        <v>126</v>
      </c>
      <c r="F27" s="99">
        <v>53</v>
      </c>
      <c r="G27" s="99">
        <v>252</v>
      </c>
      <c r="H27" s="99">
        <v>25</v>
      </c>
      <c r="I27" s="99">
        <v>12</v>
      </c>
      <c r="J27" s="99">
        <v>193</v>
      </c>
      <c r="K27" s="99">
        <v>16</v>
      </c>
      <c r="L27" s="99">
        <v>11</v>
      </c>
      <c r="M27" s="99">
        <v>135</v>
      </c>
      <c r="N27" s="99">
        <v>25</v>
      </c>
      <c r="O27" s="99">
        <v>12</v>
      </c>
      <c r="P27" s="99">
        <v>122</v>
      </c>
      <c r="Q27" s="99">
        <v>18</v>
      </c>
      <c r="R27" s="99">
        <v>10</v>
      </c>
      <c r="S27" s="99">
        <v>40</v>
      </c>
      <c r="T27" s="99">
        <v>7</v>
      </c>
      <c r="U27" s="99">
        <v>2</v>
      </c>
      <c r="V27" s="99">
        <v>32</v>
      </c>
      <c r="W27" s="99">
        <v>6</v>
      </c>
      <c r="X27" s="99">
        <v>3</v>
      </c>
      <c r="Y27" s="99">
        <v>9</v>
      </c>
      <c r="Z27" s="99">
        <v>4</v>
      </c>
      <c r="AA27" s="99">
        <v>3</v>
      </c>
      <c r="AB27" s="99">
        <v>165</v>
      </c>
      <c r="AC27" s="99">
        <v>35</v>
      </c>
      <c r="AD27" s="99">
        <v>13</v>
      </c>
    </row>
    <row r="28" spans="1:30" ht="12.75">
      <c r="A28" s="1376"/>
      <c r="B28" s="1081" t="s">
        <v>305</v>
      </c>
      <c r="C28" s="99">
        <v>64587</v>
      </c>
      <c r="D28" s="99">
        <v>241</v>
      </c>
      <c r="E28" s="99">
        <v>26</v>
      </c>
      <c r="F28" s="99">
        <v>10</v>
      </c>
      <c r="G28" s="99">
        <v>419</v>
      </c>
      <c r="H28" s="99">
        <v>43</v>
      </c>
      <c r="I28" s="99">
        <v>18</v>
      </c>
      <c r="J28" s="99">
        <v>734</v>
      </c>
      <c r="K28" s="99">
        <v>56</v>
      </c>
      <c r="L28" s="99">
        <v>41</v>
      </c>
      <c r="M28" s="99">
        <v>919</v>
      </c>
      <c r="N28" s="99">
        <v>196</v>
      </c>
      <c r="O28" s="99">
        <v>82</v>
      </c>
      <c r="P28" s="99">
        <v>1717</v>
      </c>
      <c r="Q28" s="99">
        <v>263</v>
      </c>
      <c r="R28" s="99">
        <v>141</v>
      </c>
      <c r="S28" s="99">
        <v>968</v>
      </c>
      <c r="T28" s="99">
        <v>170</v>
      </c>
      <c r="U28" s="99">
        <v>47</v>
      </c>
      <c r="V28" s="99">
        <v>1119</v>
      </c>
      <c r="W28" s="99">
        <v>216</v>
      </c>
      <c r="X28" s="99">
        <v>115</v>
      </c>
      <c r="Y28" s="99">
        <v>398</v>
      </c>
      <c r="Z28" s="99">
        <v>191</v>
      </c>
      <c r="AA28" s="99">
        <v>148</v>
      </c>
      <c r="AB28" s="99">
        <v>45939</v>
      </c>
      <c r="AC28" s="99">
        <v>6842</v>
      </c>
      <c r="AD28" s="99">
        <v>3528</v>
      </c>
    </row>
    <row r="29" spans="1:30" ht="12.75">
      <c r="A29" s="1375" t="s">
        <v>317</v>
      </c>
      <c r="B29" s="1081" t="s">
        <v>304</v>
      </c>
      <c r="C29" s="99">
        <v>10331</v>
      </c>
      <c r="D29" s="99">
        <v>5091</v>
      </c>
      <c r="E29" s="99">
        <v>433</v>
      </c>
      <c r="F29" s="99">
        <v>264</v>
      </c>
      <c r="G29" s="99">
        <v>1451</v>
      </c>
      <c r="H29" s="99">
        <v>51</v>
      </c>
      <c r="I29" s="99">
        <v>24</v>
      </c>
      <c r="J29" s="99">
        <v>892</v>
      </c>
      <c r="K29" s="99">
        <v>44</v>
      </c>
      <c r="L29" s="99">
        <v>66</v>
      </c>
      <c r="M29" s="99">
        <v>692</v>
      </c>
      <c r="N29" s="99">
        <v>44</v>
      </c>
      <c r="O29" s="99">
        <v>31</v>
      </c>
      <c r="P29" s="99">
        <v>413</v>
      </c>
      <c r="Q29" s="99">
        <v>35</v>
      </c>
      <c r="R29" s="99">
        <v>17</v>
      </c>
      <c r="S29" s="99">
        <v>162</v>
      </c>
      <c r="T29" s="99">
        <v>22</v>
      </c>
      <c r="U29" s="99">
        <v>7</v>
      </c>
      <c r="V29" s="99">
        <v>89</v>
      </c>
      <c r="W29" s="99">
        <v>7</v>
      </c>
      <c r="X29" s="99">
        <v>6</v>
      </c>
      <c r="Y29" s="99">
        <v>59</v>
      </c>
      <c r="Z29" s="99">
        <v>4</v>
      </c>
      <c r="AA29" s="99">
        <v>7</v>
      </c>
      <c r="AB29" s="99">
        <v>353</v>
      </c>
      <c r="AC29" s="99">
        <v>50</v>
      </c>
      <c r="AD29" s="99">
        <v>17</v>
      </c>
    </row>
    <row r="30" spans="1:30" ht="12.75">
      <c r="A30" s="1376"/>
      <c r="B30" s="1081" t="s">
        <v>305</v>
      </c>
      <c r="C30" s="99">
        <v>208618</v>
      </c>
      <c r="D30" s="99">
        <v>1284</v>
      </c>
      <c r="E30" s="99">
        <v>86</v>
      </c>
      <c r="F30" s="99">
        <v>86</v>
      </c>
      <c r="G30" s="99">
        <v>2437</v>
      </c>
      <c r="H30" s="99">
        <v>80</v>
      </c>
      <c r="I30" s="99">
        <v>41</v>
      </c>
      <c r="J30" s="99">
        <v>3188</v>
      </c>
      <c r="K30" s="99">
        <v>162</v>
      </c>
      <c r="L30" s="99">
        <v>180</v>
      </c>
      <c r="M30" s="99">
        <v>4787</v>
      </c>
      <c r="N30" s="99">
        <v>307</v>
      </c>
      <c r="O30" s="99">
        <v>220</v>
      </c>
      <c r="P30" s="99">
        <v>5671</v>
      </c>
      <c r="Q30" s="99">
        <v>473</v>
      </c>
      <c r="R30" s="99">
        <v>250</v>
      </c>
      <c r="S30" s="99">
        <v>3861</v>
      </c>
      <c r="T30" s="99">
        <v>557</v>
      </c>
      <c r="U30" s="99">
        <v>173</v>
      </c>
      <c r="V30" s="99">
        <v>3108</v>
      </c>
      <c r="W30" s="99">
        <v>244</v>
      </c>
      <c r="X30" s="99">
        <v>222</v>
      </c>
      <c r="Y30" s="99">
        <v>2628</v>
      </c>
      <c r="Z30" s="99">
        <v>177</v>
      </c>
      <c r="AA30" s="99">
        <v>329</v>
      </c>
      <c r="AB30" s="99">
        <v>158436</v>
      </c>
      <c r="AC30" s="99">
        <v>10156</v>
      </c>
      <c r="AD30" s="99">
        <v>9475</v>
      </c>
    </row>
    <row r="31" spans="1:30" ht="12.75">
      <c r="A31" s="1375" t="s">
        <v>318</v>
      </c>
      <c r="B31" s="1081" t="s">
        <v>304</v>
      </c>
      <c r="C31" s="99">
        <v>68013</v>
      </c>
      <c r="D31" s="99">
        <v>42980</v>
      </c>
      <c r="E31" s="99">
        <v>3728</v>
      </c>
      <c r="F31" s="99">
        <v>1276</v>
      </c>
      <c r="G31" s="99">
        <v>5036</v>
      </c>
      <c r="H31" s="99">
        <v>365</v>
      </c>
      <c r="I31" s="99">
        <v>111</v>
      </c>
      <c r="J31" s="99">
        <v>3970</v>
      </c>
      <c r="K31" s="99">
        <v>284</v>
      </c>
      <c r="L31" s="99">
        <v>106</v>
      </c>
      <c r="M31" s="99">
        <v>3014</v>
      </c>
      <c r="N31" s="99">
        <v>239</v>
      </c>
      <c r="O31" s="99">
        <v>90</v>
      </c>
      <c r="P31" s="99">
        <v>2349</v>
      </c>
      <c r="Q31" s="99">
        <v>233</v>
      </c>
      <c r="R31" s="99">
        <v>92</v>
      </c>
      <c r="S31" s="99">
        <v>918</v>
      </c>
      <c r="T31" s="99">
        <v>146</v>
      </c>
      <c r="U31" s="99">
        <v>50</v>
      </c>
      <c r="V31" s="99">
        <v>514</v>
      </c>
      <c r="W31" s="99">
        <v>116</v>
      </c>
      <c r="X31" s="99">
        <v>36</v>
      </c>
      <c r="Y31" s="99">
        <v>359</v>
      </c>
      <c r="Z31" s="99">
        <v>81</v>
      </c>
      <c r="AA31" s="99">
        <v>18</v>
      </c>
      <c r="AB31" s="99">
        <v>1322</v>
      </c>
      <c r="AC31" s="99">
        <v>489</v>
      </c>
      <c r="AD31" s="99">
        <v>91</v>
      </c>
    </row>
    <row r="32" spans="1:30" ht="12.75">
      <c r="A32" s="1376"/>
      <c r="B32" s="1081" t="s">
        <v>305</v>
      </c>
      <c r="C32" s="99">
        <v>741657</v>
      </c>
      <c r="D32" s="99">
        <v>9571</v>
      </c>
      <c r="E32" s="99">
        <v>1335</v>
      </c>
      <c r="F32" s="99">
        <v>334</v>
      </c>
      <c r="G32" s="99">
        <v>9463</v>
      </c>
      <c r="H32" s="99">
        <v>655</v>
      </c>
      <c r="I32" s="99">
        <v>168</v>
      </c>
      <c r="J32" s="99">
        <v>14523</v>
      </c>
      <c r="K32" s="99">
        <v>1147</v>
      </c>
      <c r="L32" s="99">
        <v>377</v>
      </c>
      <c r="M32" s="99">
        <v>22447</v>
      </c>
      <c r="N32" s="99">
        <v>1887</v>
      </c>
      <c r="O32" s="99">
        <v>664</v>
      </c>
      <c r="P32" s="99">
        <v>32065</v>
      </c>
      <c r="Q32" s="99">
        <v>3811</v>
      </c>
      <c r="R32" s="99">
        <v>1248</v>
      </c>
      <c r="S32" s="99">
        <v>24316</v>
      </c>
      <c r="T32" s="99">
        <v>3449</v>
      </c>
      <c r="U32" s="99">
        <v>1288</v>
      </c>
      <c r="V32" s="99">
        <v>19117</v>
      </c>
      <c r="W32" s="99">
        <v>3780</v>
      </c>
      <c r="X32" s="99">
        <v>1275</v>
      </c>
      <c r="Y32" s="99">
        <v>16378</v>
      </c>
      <c r="Z32" s="99">
        <v>3419</v>
      </c>
      <c r="AA32" s="99">
        <v>809</v>
      </c>
      <c r="AB32" s="99">
        <v>388945</v>
      </c>
      <c r="AC32" s="99">
        <v>145940</v>
      </c>
      <c r="AD32" s="99">
        <v>33246</v>
      </c>
    </row>
    <row r="33" spans="1:30" ht="12.75">
      <c r="A33" s="1373" t="s">
        <v>319</v>
      </c>
      <c r="B33" s="1081" t="s">
        <v>304</v>
      </c>
      <c r="C33" s="99">
        <v>10717061</v>
      </c>
      <c r="D33" s="99">
        <v>7971202</v>
      </c>
      <c r="E33" s="99">
        <v>440415</v>
      </c>
      <c r="F33" s="99">
        <v>387675</v>
      </c>
      <c r="G33" s="99">
        <v>592692</v>
      </c>
      <c r="H33" s="99">
        <v>144992</v>
      </c>
      <c r="I33" s="99">
        <v>121682</v>
      </c>
      <c r="J33" s="99">
        <v>255011</v>
      </c>
      <c r="K33" s="99">
        <v>104651</v>
      </c>
      <c r="L33" s="99">
        <v>89206</v>
      </c>
      <c r="M33" s="99">
        <v>149467</v>
      </c>
      <c r="N33" s="99">
        <v>100788</v>
      </c>
      <c r="O33" s="99">
        <v>73138</v>
      </c>
      <c r="P33" s="99">
        <v>67514</v>
      </c>
      <c r="Q33" s="99">
        <v>70138</v>
      </c>
      <c r="R33" s="99">
        <v>38698</v>
      </c>
      <c r="S33" s="99">
        <v>18263</v>
      </c>
      <c r="T33" s="99">
        <v>24059</v>
      </c>
      <c r="U33" s="99">
        <v>9663</v>
      </c>
      <c r="V33" s="99">
        <v>6511</v>
      </c>
      <c r="W33" s="99">
        <v>10949</v>
      </c>
      <c r="X33" s="99">
        <v>3759</v>
      </c>
      <c r="Y33" s="99">
        <v>3370</v>
      </c>
      <c r="Z33" s="99">
        <v>5928</v>
      </c>
      <c r="AA33" s="99">
        <v>1704</v>
      </c>
      <c r="AB33" s="99">
        <v>7485</v>
      </c>
      <c r="AC33" s="99">
        <v>14773</v>
      </c>
      <c r="AD33" s="99">
        <v>3328</v>
      </c>
    </row>
    <row r="34" spans="1:30" ht="12.75">
      <c r="A34" s="1374"/>
      <c r="B34" s="1082" t="s">
        <v>305</v>
      </c>
      <c r="C34" s="100">
        <v>14590590</v>
      </c>
      <c r="D34" s="100">
        <v>833632</v>
      </c>
      <c r="E34" s="100">
        <v>96347</v>
      </c>
      <c r="F34" s="100">
        <v>69038</v>
      </c>
      <c r="G34" s="100">
        <v>932060</v>
      </c>
      <c r="H34" s="100">
        <v>258695</v>
      </c>
      <c r="I34" s="100">
        <v>204885</v>
      </c>
      <c r="J34" s="100">
        <v>898185</v>
      </c>
      <c r="K34" s="100">
        <v>380911</v>
      </c>
      <c r="L34" s="100">
        <v>317696</v>
      </c>
      <c r="M34" s="100">
        <v>1040250</v>
      </c>
      <c r="N34" s="100">
        <v>742615</v>
      </c>
      <c r="O34" s="100">
        <v>515621</v>
      </c>
      <c r="P34" s="100">
        <v>895660</v>
      </c>
      <c r="Q34" s="100">
        <v>1035752</v>
      </c>
      <c r="R34" s="100">
        <v>534435</v>
      </c>
      <c r="S34" s="100">
        <v>435480</v>
      </c>
      <c r="T34" s="100">
        <v>584959</v>
      </c>
      <c r="U34" s="100">
        <v>230957</v>
      </c>
      <c r="V34" s="100">
        <v>224490</v>
      </c>
      <c r="W34" s="100">
        <v>389461</v>
      </c>
      <c r="X34" s="100">
        <v>127726</v>
      </c>
      <c r="Y34" s="100">
        <v>152393</v>
      </c>
      <c r="Z34" s="100">
        <v>268437</v>
      </c>
      <c r="AA34" s="100">
        <v>75792</v>
      </c>
      <c r="AB34" s="100">
        <v>1083217</v>
      </c>
      <c r="AC34" s="100">
        <v>1901562</v>
      </c>
      <c r="AD34" s="100">
        <v>360334</v>
      </c>
    </row>
    <row r="35" spans="1:30" ht="9" customHeight="1">
      <c r="A35" s="1083" t="s">
        <v>528</v>
      </c>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row>
    <row r="36" spans="1:30" ht="13.5" customHeight="1">
      <c r="A36" s="1085" t="s">
        <v>343</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row>
    <row r="37" spans="1:30" ht="8.25" customHeight="1">
      <c r="A37" s="1085"/>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row>
    <row r="38" ht="12.75">
      <c r="A38" s="1087" t="s">
        <v>399</v>
      </c>
    </row>
  </sheetData>
  <mergeCells count="27">
    <mergeCell ref="Y3:AA3"/>
    <mergeCell ref="AB3:AD3"/>
    <mergeCell ref="C2:AD2"/>
    <mergeCell ref="C3:C4"/>
    <mergeCell ref="D3:F3"/>
    <mergeCell ref="G3:I3"/>
    <mergeCell ref="J3:L3"/>
    <mergeCell ref="M3:O3"/>
    <mergeCell ref="P3:R3"/>
    <mergeCell ref="S3:U3"/>
    <mergeCell ref="A2:B4"/>
    <mergeCell ref="A5:A6"/>
    <mergeCell ref="A7:A8"/>
    <mergeCell ref="V3:X3"/>
    <mergeCell ref="A9:A10"/>
    <mergeCell ref="A11:A12"/>
    <mergeCell ref="A13:A14"/>
    <mergeCell ref="A15:A16"/>
    <mergeCell ref="A17:A18"/>
    <mergeCell ref="A19:A20"/>
    <mergeCell ref="A21:A22"/>
    <mergeCell ref="A23:A24"/>
    <mergeCell ref="A33:A34"/>
    <mergeCell ref="A25:A26"/>
    <mergeCell ref="A27:A28"/>
    <mergeCell ref="A29:A30"/>
    <mergeCell ref="A31:A32"/>
  </mergeCells>
  <printOptions/>
  <pageMargins left="0.7480314960629921" right="0.7480314960629921" top="0.7874015748031497" bottom="0.7874015748031497" header="0.5118110236220472" footer="0.5118110236220472"/>
  <pageSetup horizontalDpi="600" verticalDpi="600" orientation="landscape" paperSize="9" scale="94" r:id="rId1"/>
  <colBreaks count="2" manualBreakCount="2">
    <brk id="12" max="65535" man="1"/>
    <brk id="21" max="65535" man="1"/>
  </colBreaks>
</worksheet>
</file>

<file path=xl/worksheets/sheet27.xml><?xml version="1.0" encoding="utf-8"?>
<worksheet xmlns="http://schemas.openxmlformats.org/spreadsheetml/2006/main" xmlns:r="http://schemas.openxmlformats.org/officeDocument/2006/relationships">
  <dimension ref="A1:R36"/>
  <sheetViews>
    <sheetView view="pageBreakPreview" zoomScaleSheetLayoutView="100" workbookViewId="0" topLeftCell="A1">
      <selection activeCell="A1" sqref="A1"/>
    </sheetView>
  </sheetViews>
  <sheetFormatPr defaultColWidth="9.00390625" defaultRowHeight="12.75"/>
  <cols>
    <col min="1" max="1" width="41.25390625" style="1084" customWidth="1"/>
    <col min="2" max="2" width="9.625" style="1084" customWidth="1"/>
    <col min="3" max="23" width="12.125" style="0" bestFit="1" customWidth="1"/>
  </cols>
  <sheetData>
    <row r="1" spans="1:18" s="93" customFormat="1" ht="33" customHeight="1">
      <c r="A1" s="1245" t="s">
        <v>332</v>
      </c>
      <c r="B1" s="1246"/>
      <c r="C1" s="1244"/>
      <c r="D1" s="1244"/>
      <c r="E1" s="1244"/>
      <c r="F1" s="1244"/>
      <c r="G1" s="1244"/>
      <c r="H1" s="1244"/>
      <c r="I1" s="1244"/>
      <c r="J1" s="1244"/>
      <c r="K1" s="1244"/>
      <c r="L1" s="1244"/>
      <c r="M1" s="1244"/>
      <c r="N1" s="1244"/>
      <c r="O1" s="1244"/>
      <c r="P1" s="1244"/>
      <c r="Q1" s="1244"/>
      <c r="R1" s="1244"/>
    </row>
    <row r="2" spans="1:18" ht="12" customHeight="1">
      <c r="A2" s="1377" t="s">
        <v>321</v>
      </c>
      <c r="B2" s="1378"/>
      <c r="C2" s="1403" t="s">
        <v>176</v>
      </c>
      <c r="D2" s="1404"/>
      <c r="E2" s="1404"/>
      <c r="F2" s="1404"/>
      <c r="G2" s="1404"/>
      <c r="H2" s="1404"/>
      <c r="I2" s="1404"/>
      <c r="J2" s="1404"/>
      <c r="K2" s="1404"/>
      <c r="L2" s="1404"/>
      <c r="M2" s="1404"/>
      <c r="N2" s="1404"/>
      <c r="O2" s="1404"/>
      <c r="P2" s="1404"/>
      <c r="Q2" s="1404"/>
      <c r="R2" s="1405"/>
    </row>
    <row r="3" spans="1:18" ht="12" customHeight="1">
      <c r="A3" s="1379"/>
      <c r="B3" s="1380"/>
      <c r="C3" s="1406" t="s">
        <v>527</v>
      </c>
      <c r="D3" s="1408" t="s">
        <v>987</v>
      </c>
      <c r="E3" s="1409"/>
      <c r="F3" s="1410"/>
      <c r="G3" s="1408" t="s">
        <v>322</v>
      </c>
      <c r="H3" s="1409"/>
      <c r="I3" s="1410"/>
      <c r="J3" s="1408" t="s">
        <v>422</v>
      </c>
      <c r="K3" s="1409"/>
      <c r="L3" s="1410"/>
      <c r="M3" s="1408" t="s">
        <v>349</v>
      </c>
      <c r="N3" s="1409"/>
      <c r="O3" s="1410"/>
      <c r="P3" s="1408" t="s">
        <v>113</v>
      </c>
      <c r="Q3" s="1409"/>
      <c r="R3" s="1410"/>
    </row>
    <row r="4" spans="1:18" ht="25.5">
      <c r="A4" s="1381"/>
      <c r="B4" s="1382"/>
      <c r="C4" s="1407"/>
      <c r="D4" s="1088" t="s">
        <v>301</v>
      </c>
      <c r="E4" s="1089" t="s">
        <v>402</v>
      </c>
      <c r="F4" s="1088" t="s">
        <v>302</v>
      </c>
      <c r="G4" s="1088" t="s">
        <v>301</v>
      </c>
      <c r="H4" s="1089" t="s">
        <v>402</v>
      </c>
      <c r="I4" s="1088" t="s">
        <v>302</v>
      </c>
      <c r="J4" s="1088" t="s">
        <v>301</v>
      </c>
      <c r="K4" s="1089" t="s">
        <v>402</v>
      </c>
      <c r="L4" s="1088" t="s">
        <v>302</v>
      </c>
      <c r="M4" s="1088" t="s">
        <v>301</v>
      </c>
      <c r="N4" s="1089" t="s">
        <v>402</v>
      </c>
      <c r="O4" s="1088" t="s">
        <v>302</v>
      </c>
      <c r="P4" s="1088" t="s">
        <v>301</v>
      </c>
      <c r="Q4" s="1089" t="s">
        <v>402</v>
      </c>
      <c r="R4" s="1088" t="s">
        <v>302</v>
      </c>
    </row>
    <row r="5" spans="1:18" ht="12.75">
      <c r="A5" s="1399" t="s">
        <v>176</v>
      </c>
      <c r="B5" s="1080" t="s">
        <v>304</v>
      </c>
      <c r="C5" s="98">
        <v>11196164</v>
      </c>
      <c r="D5" s="98">
        <v>5254711</v>
      </c>
      <c r="E5" s="98">
        <v>232603</v>
      </c>
      <c r="F5" s="98">
        <v>123312</v>
      </c>
      <c r="G5" s="98">
        <v>2322059</v>
      </c>
      <c r="H5" s="98">
        <v>403718</v>
      </c>
      <c r="I5" s="98">
        <v>322225</v>
      </c>
      <c r="J5" s="98">
        <v>1892866</v>
      </c>
      <c r="K5" s="98">
        <v>338549</v>
      </c>
      <c r="L5" s="98">
        <v>306108</v>
      </c>
      <c r="M5" s="98">
        <v>0</v>
      </c>
      <c r="N5" s="98">
        <v>0</v>
      </c>
      <c r="O5" s="98">
        <v>0</v>
      </c>
      <c r="P5" s="98">
        <v>8</v>
      </c>
      <c r="Q5" s="98">
        <v>4</v>
      </c>
      <c r="R5" s="98">
        <v>1</v>
      </c>
    </row>
    <row r="6" spans="1:18" ht="12.75">
      <c r="A6" s="1400"/>
      <c r="B6" s="1080" t="s">
        <v>305</v>
      </c>
      <c r="C6" s="98">
        <v>24288040</v>
      </c>
      <c r="D6" s="98">
        <v>6125081</v>
      </c>
      <c r="E6" s="98">
        <v>2173674</v>
      </c>
      <c r="F6" s="98">
        <v>701635</v>
      </c>
      <c r="G6" s="98">
        <v>4923637</v>
      </c>
      <c r="H6" s="98">
        <v>5234995</v>
      </c>
      <c r="I6" s="98">
        <v>2279750</v>
      </c>
      <c r="J6" s="98">
        <v>1355557</v>
      </c>
      <c r="K6" s="98">
        <v>1059197</v>
      </c>
      <c r="L6" s="98">
        <v>389802</v>
      </c>
      <c r="M6" s="98">
        <v>0</v>
      </c>
      <c r="N6" s="98">
        <v>0</v>
      </c>
      <c r="O6" s="98">
        <v>0</v>
      </c>
      <c r="P6" s="98">
        <v>36501</v>
      </c>
      <c r="Q6" s="98">
        <v>8131</v>
      </c>
      <c r="R6" s="98">
        <v>80</v>
      </c>
    </row>
    <row r="7" spans="1:18" ht="12.75">
      <c r="A7" s="1401" t="s">
        <v>306</v>
      </c>
      <c r="B7" s="1081" t="s">
        <v>304</v>
      </c>
      <c r="C7" s="99">
        <v>479103</v>
      </c>
      <c r="D7" s="99">
        <v>318479</v>
      </c>
      <c r="E7" s="99">
        <v>55355</v>
      </c>
      <c r="F7" s="99">
        <v>21012</v>
      </c>
      <c r="G7" s="99">
        <v>79629</v>
      </c>
      <c r="H7" s="99">
        <v>2814</v>
      </c>
      <c r="I7" s="99">
        <v>1774</v>
      </c>
      <c r="J7" s="99">
        <v>13</v>
      </c>
      <c r="K7" s="99">
        <v>10</v>
      </c>
      <c r="L7" s="99">
        <v>7</v>
      </c>
      <c r="M7" s="99">
        <v>0</v>
      </c>
      <c r="N7" s="99">
        <v>0</v>
      </c>
      <c r="O7" s="99">
        <v>0</v>
      </c>
      <c r="P7" s="99">
        <v>8</v>
      </c>
      <c r="Q7" s="99">
        <v>2</v>
      </c>
      <c r="R7" s="99">
        <v>0</v>
      </c>
    </row>
    <row r="8" spans="1:18" ht="12.75">
      <c r="A8" s="1402"/>
      <c r="B8" s="1081" t="s">
        <v>305</v>
      </c>
      <c r="C8" s="99">
        <v>9697450</v>
      </c>
      <c r="D8" s="99">
        <v>4113926</v>
      </c>
      <c r="E8" s="99">
        <v>1509882</v>
      </c>
      <c r="F8" s="99">
        <v>518161</v>
      </c>
      <c r="G8" s="99">
        <v>1766362</v>
      </c>
      <c r="H8" s="99">
        <v>1271515</v>
      </c>
      <c r="I8" s="99">
        <v>408447</v>
      </c>
      <c r="J8" s="99">
        <v>28620</v>
      </c>
      <c r="K8" s="99">
        <v>31916</v>
      </c>
      <c r="L8" s="99">
        <v>8175</v>
      </c>
      <c r="M8" s="99">
        <v>0</v>
      </c>
      <c r="N8" s="99">
        <v>0</v>
      </c>
      <c r="O8" s="99">
        <v>0</v>
      </c>
      <c r="P8" s="99">
        <v>36501</v>
      </c>
      <c r="Q8" s="99">
        <v>3945</v>
      </c>
      <c r="R8" s="99">
        <v>0</v>
      </c>
    </row>
    <row r="9" spans="1:18" ht="12.75">
      <c r="A9" s="1395" t="s">
        <v>323</v>
      </c>
      <c r="B9" s="1081" t="s">
        <v>304</v>
      </c>
      <c r="C9" s="99">
        <v>15648</v>
      </c>
      <c r="D9" s="99">
        <v>10684</v>
      </c>
      <c r="E9" s="99">
        <v>1354</v>
      </c>
      <c r="F9" s="99">
        <v>312</v>
      </c>
      <c r="G9" s="99">
        <v>3182</v>
      </c>
      <c r="H9" s="99">
        <v>88</v>
      </c>
      <c r="I9" s="99">
        <v>28</v>
      </c>
      <c r="J9" s="99">
        <v>0</v>
      </c>
      <c r="K9" s="99">
        <v>0</v>
      </c>
      <c r="L9" s="99">
        <v>0</v>
      </c>
      <c r="M9" s="99">
        <v>0</v>
      </c>
      <c r="N9" s="99">
        <v>0</v>
      </c>
      <c r="O9" s="99">
        <v>0</v>
      </c>
      <c r="P9" s="99">
        <v>0</v>
      </c>
      <c r="Q9" s="99">
        <v>0</v>
      </c>
      <c r="R9" s="99">
        <v>0</v>
      </c>
    </row>
    <row r="10" spans="1:18" ht="12.75">
      <c r="A10" s="1396"/>
      <c r="B10" s="1081" t="s">
        <v>305</v>
      </c>
      <c r="C10" s="99">
        <v>172515</v>
      </c>
      <c r="D10" s="99">
        <v>94675</v>
      </c>
      <c r="E10" s="99">
        <v>17484</v>
      </c>
      <c r="F10" s="99">
        <v>2548</v>
      </c>
      <c r="G10" s="99">
        <v>42952</v>
      </c>
      <c r="H10" s="99">
        <v>14286</v>
      </c>
      <c r="I10" s="99">
        <v>570</v>
      </c>
      <c r="J10" s="99">
        <v>0</v>
      </c>
      <c r="K10" s="99">
        <v>0</v>
      </c>
      <c r="L10" s="99">
        <v>0</v>
      </c>
      <c r="M10" s="99">
        <v>0</v>
      </c>
      <c r="N10" s="99">
        <v>0</v>
      </c>
      <c r="O10" s="99">
        <v>0</v>
      </c>
      <c r="P10" s="99">
        <v>0</v>
      </c>
      <c r="Q10" s="99">
        <v>0</v>
      </c>
      <c r="R10" s="99">
        <v>0</v>
      </c>
    </row>
    <row r="11" spans="1:18" ht="12.75">
      <c r="A11" s="1395" t="s">
        <v>324</v>
      </c>
      <c r="B11" s="1081" t="s">
        <v>304</v>
      </c>
      <c r="C11" s="99">
        <v>1604</v>
      </c>
      <c r="D11" s="99">
        <v>955</v>
      </c>
      <c r="E11" s="99">
        <v>163</v>
      </c>
      <c r="F11" s="99">
        <v>100</v>
      </c>
      <c r="G11" s="99">
        <v>364</v>
      </c>
      <c r="H11" s="99">
        <v>13</v>
      </c>
      <c r="I11" s="99">
        <v>6</v>
      </c>
      <c r="J11" s="99">
        <v>2</v>
      </c>
      <c r="K11" s="99">
        <v>0</v>
      </c>
      <c r="L11" s="99">
        <v>1</v>
      </c>
      <c r="M11" s="99">
        <v>0</v>
      </c>
      <c r="N11" s="99">
        <v>0</v>
      </c>
      <c r="O11" s="99">
        <v>0</v>
      </c>
      <c r="P11" s="99">
        <v>0</v>
      </c>
      <c r="Q11" s="99">
        <v>0</v>
      </c>
      <c r="R11" s="99">
        <v>0</v>
      </c>
    </row>
    <row r="12" spans="1:18" ht="12.75">
      <c r="A12" s="1396"/>
      <c r="B12" s="1081" t="s">
        <v>305</v>
      </c>
      <c r="C12" s="99">
        <v>108619</v>
      </c>
      <c r="D12" s="99">
        <v>56486</v>
      </c>
      <c r="E12" s="99">
        <v>3474</v>
      </c>
      <c r="F12" s="99">
        <v>17416</v>
      </c>
      <c r="G12" s="99">
        <v>22182</v>
      </c>
      <c r="H12" s="99">
        <v>1012</v>
      </c>
      <c r="I12" s="99">
        <v>4564</v>
      </c>
      <c r="J12" s="99">
        <v>2000</v>
      </c>
      <c r="K12" s="99">
        <v>0</v>
      </c>
      <c r="L12" s="99">
        <v>1485</v>
      </c>
      <c r="M12" s="99">
        <v>0</v>
      </c>
      <c r="N12" s="99">
        <v>0</v>
      </c>
      <c r="O12" s="99">
        <v>0</v>
      </c>
      <c r="P12" s="99">
        <v>0</v>
      </c>
      <c r="Q12" s="99">
        <v>0</v>
      </c>
      <c r="R12" s="99">
        <v>0</v>
      </c>
    </row>
    <row r="13" spans="1:18" ht="12.75">
      <c r="A13" s="1395" t="s">
        <v>309</v>
      </c>
      <c r="B13" s="1081" t="s">
        <v>304</v>
      </c>
      <c r="C13" s="99">
        <v>48790</v>
      </c>
      <c r="D13" s="99">
        <v>29103</v>
      </c>
      <c r="E13" s="99">
        <v>7712</v>
      </c>
      <c r="F13" s="99">
        <v>3301</v>
      </c>
      <c r="G13" s="99">
        <v>8071</v>
      </c>
      <c r="H13" s="99">
        <v>327</v>
      </c>
      <c r="I13" s="99">
        <v>268</v>
      </c>
      <c r="J13" s="99">
        <v>2</v>
      </c>
      <c r="K13" s="99">
        <v>3</v>
      </c>
      <c r="L13" s="99">
        <v>3</v>
      </c>
      <c r="M13" s="99">
        <v>0</v>
      </c>
      <c r="N13" s="99">
        <v>0</v>
      </c>
      <c r="O13" s="99">
        <v>0</v>
      </c>
      <c r="P13" s="99">
        <v>0</v>
      </c>
      <c r="Q13" s="99">
        <v>0</v>
      </c>
      <c r="R13" s="99">
        <v>0</v>
      </c>
    </row>
    <row r="14" spans="1:18" ht="12.75">
      <c r="A14" s="1396"/>
      <c r="B14" s="1081" t="s">
        <v>305</v>
      </c>
      <c r="C14" s="99">
        <v>1401930</v>
      </c>
      <c r="D14" s="99">
        <v>528977</v>
      </c>
      <c r="E14" s="99">
        <v>226967</v>
      </c>
      <c r="F14" s="99">
        <v>160607</v>
      </c>
      <c r="G14" s="99">
        <v>272282</v>
      </c>
      <c r="H14" s="99">
        <v>96779</v>
      </c>
      <c r="I14" s="99">
        <v>94073</v>
      </c>
      <c r="J14" s="99">
        <v>17101</v>
      </c>
      <c r="K14" s="99">
        <v>4266</v>
      </c>
      <c r="L14" s="99">
        <v>878</v>
      </c>
      <c r="M14" s="99">
        <v>0</v>
      </c>
      <c r="N14" s="99">
        <v>0</v>
      </c>
      <c r="O14" s="99">
        <v>0</v>
      </c>
      <c r="P14" s="99">
        <v>0</v>
      </c>
      <c r="Q14" s="99">
        <v>0</v>
      </c>
      <c r="R14" s="99">
        <v>0</v>
      </c>
    </row>
    <row r="15" spans="1:18" ht="12.75" customHeight="1">
      <c r="A15" s="1395" t="s">
        <v>325</v>
      </c>
      <c r="B15" s="1081" t="s">
        <v>304</v>
      </c>
      <c r="C15" s="99">
        <v>2679</v>
      </c>
      <c r="D15" s="99">
        <v>1708</v>
      </c>
      <c r="E15" s="99">
        <v>303</v>
      </c>
      <c r="F15" s="99">
        <v>131</v>
      </c>
      <c r="G15" s="99">
        <v>475</v>
      </c>
      <c r="H15" s="99">
        <v>49</v>
      </c>
      <c r="I15" s="99">
        <v>13</v>
      </c>
      <c r="J15" s="99">
        <v>0</v>
      </c>
      <c r="K15" s="99">
        <v>0</v>
      </c>
      <c r="L15" s="99">
        <v>0</v>
      </c>
      <c r="M15" s="99">
        <v>0</v>
      </c>
      <c r="N15" s="99">
        <v>0</v>
      </c>
      <c r="O15" s="99">
        <v>0</v>
      </c>
      <c r="P15" s="99">
        <v>0</v>
      </c>
      <c r="Q15" s="99">
        <v>0</v>
      </c>
      <c r="R15" s="99">
        <v>0</v>
      </c>
    </row>
    <row r="16" spans="1:18" ht="12.75">
      <c r="A16" s="1396"/>
      <c r="B16" s="1081" t="s">
        <v>305</v>
      </c>
      <c r="C16" s="99">
        <v>627573</v>
      </c>
      <c r="D16" s="99">
        <v>356185</v>
      </c>
      <c r="E16" s="99">
        <v>27492</v>
      </c>
      <c r="F16" s="99">
        <v>14817</v>
      </c>
      <c r="G16" s="99">
        <v>88915</v>
      </c>
      <c r="H16" s="99">
        <v>26821</v>
      </c>
      <c r="I16" s="99">
        <v>113343</v>
      </c>
      <c r="J16" s="99">
        <v>0</v>
      </c>
      <c r="K16" s="99">
        <v>0</v>
      </c>
      <c r="L16" s="99">
        <v>0</v>
      </c>
      <c r="M16" s="99">
        <v>0</v>
      </c>
      <c r="N16" s="99">
        <v>0</v>
      </c>
      <c r="O16" s="99">
        <v>0</v>
      </c>
      <c r="P16" s="99">
        <v>0</v>
      </c>
      <c r="Q16" s="99">
        <v>0</v>
      </c>
      <c r="R16" s="99">
        <v>0</v>
      </c>
    </row>
    <row r="17" spans="1:18" ht="12.75">
      <c r="A17" s="1395" t="s">
        <v>326</v>
      </c>
      <c r="B17" s="1081" t="s">
        <v>304</v>
      </c>
      <c r="C17" s="99">
        <v>35818</v>
      </c>
      <c r="D17" s="99">
        <v>23094</v>
      </c>
      <c r="E17" s="99">
        <v>4762</v>
      </c>
      <c r="F17" s="99">
        <v>1076</v>
      </c>
      <c r="G17" s="99">
        <v>6515</v>
      </c>
      <c r="H17" s="99">
        <v>246</v>
      </c>
      <c r="I17" s="99">
        <v>123</v>
      </c>
      <c r="J17" s="99">
        <v>1</v>
      </c>
      <c r="K17" s="99">
        <v>0</v>
      </c>
      <c r="L17" s="99">
        <v>0</v>
      </c>
      <c r="M17" s="99">
        <v>0</v>
      </c>
      <c r="N17" s="99">
        <v>0</v>
      </c>
      <c r="O17" s="99">
        <v>0</v>
      </c>
      <c r="P17" s="99">
        <v>0</v>
      </c>
      <c r="Q17" s="99">
        <v>1</v>
      </c>
      <c r="R17" s="99">
        <v>0</v>
      </c>
    </row>
    <row r="18" spans="1:18" ht="12.75">
      <c r="A18" s="1396"/>
      <c r="B18" s="1081" t="s">
        <v>305</v>
      </c>
      <c r="C18" s="99">
        <v>971648</v>
      </c>
      <c r="D18" s="99">
        <v>461295</v>
      </c>
      <c r="E18" s="99">
        <v>221195</v>
      </c>
      <c r="F18" s="99">
        <v>16149</v>
      </c>
      <c r="G18" s="99">
        <v>145073</v>
      </c>
      <c r="H18" s="99">
        <v>108766</v>
      </c>
      <c r="I18" s="99">
        <v>13258</v>
      </c>
      <c r="J18" s="99">
        <v>2000</v>
      </c>
      <c r="K18" s="99">
        <v>0</v>
      </c>
      <c r="L18" s="99">
        <v>0</v>
      </c>
      <c r="M18" s="99">
        <v>0</v>
      </c>
      <c r="N18" s="99">
        <v>0</v>
      </c>
      <c r="O18" s="99">
        <v>0</v>
      </c>
      <c r="P18" s="99">
        <v>0</v>
      </c>
      <c r="Q18" s="99">
        <v>3912</v>
      </c>
      <c r="R18" s="99">
        <v>0</v>
      </c>
    </row>
    <row r="19" spans="1:18" ht="12.75" customHeight="1">
      <c r="A19" s="1395" t="s">
        <v>312</v>
      </c>
      <c r="B19" s="1081" t="s">
        <v>304</v>
      </c>
      <c r="C19" s="99">
        <v>221091</v>
      </c>
      <c r="D19" s="99">
        <v>139761</v>
      </c>
      <c r="E19" s="99">
        <v>24144</v>
      </c>
      <c r="F19" s="99">
        <v>10204</v>
      </c>
      <c r="G19" s="99">
        <v>45182</v>
      </c>
      <c r="H19" s="99">
        <v>1070</v>
      </c>
      <c r="I19" s="99">
        <v>718</v>
      </c>
      <c r="J19" s="99">
        <v>4</v>
      </c>
      <c r="K19" s="99">
        <v>4</v>
      </c>
      <c r="L19" s="99">
        <v>1</v>
      </c>
      <c r="M19" s="99">
        <v>0</v>
      </c>
      <c r="N19" s="99">
        <v>0</v>
      </c>
      <c r="O19" s="99">
        <v>0</v>
      </c>
      <c r="P19" s="99">
        <v>2</v>
      </c>
      <c r="Q19" s="99">
        <v>1</v>
      </c>
      <c r="R19" s="99">
        <v>0</v>
      </c>
    </row>
    <row r="20" spans="1:18" ht="12.75">
      <c r="A20" s="1396"/>
      <c r="B20" s="1081" t="s">
        <v>305</v>
      </c>
      <c r="C20" s="99">
        <v>3174600</v>
      </c>
      <c r="D20" s="99">
        <v>1311230</v>
      </c>
      <c r="E20" s="99">
        <v>413736</v>
      </c>
      <c r="F20" s="99">
        <v>184529</v>
      </c>
      <c r="G20" s="99">
        <v>629299</v>
      </c>
      <c r="H20" s="99">
        <v>497261</v>
      </c>
      <c r="I20" s="99">
        <v>106386</v>
      </c>
      <c r="J20" s="99">
        <v>1821</v>
      </c>
      <c r="K20" s="99">
        <v>25077</v>
      </c>
      <c r="L20" s="99">
        <v>149</v>
      </c>
      <c r="M20" s="99">
        <v>0</v>
      </c>
      <c r="N20" s="99">
        <v>0</v>
      </c>
      <c r="O20" s="99">
        <v>0</v>
      </c>
      <c r="P20" s="99">
        <v>5079</v>
      </c>
      <c r="Q20" s="99">
        <v>33</v>
      </c>
      <c r="R20" s="99">
        <v>0</v>
      </c>
    </row>
    <row r="21" spans="1:18" ht="12.75">
      <c r="A21" s="1395" t="s">
        <v>327</v>
      </c>
      <c r="B21" s="1081" t="s">
        <v>304</v>
      </c>
      <c r="C21" s="99">
        <v>16424</v>
      </c>
      <c r="D21" s="99">
        <v>10705</v>
      </c>
      <c r="E21" s="99">
        <v>2661</v>
      </c>
      <c r="F21" s="99">
        <v>819</v>
      </c>
      <c r="G21" s="99">
        <v>2103</v>
      </c>
      <c r="H21" s="99">
        <v>103</v>
      </c>
      <c r="I21" s="99">
        <v>33</v>
      </c>
      <c r="J21" s="99">
        <v>0</v>
      </c>
      <c r="K21" s="99">
        <v>0</v>
      </c>
      <c r="L21" s="99">
        <v>0</v>
      </c>
      <c r="M21" s="99">
        <v>0</v>
      </c>
      <c r="N21" s="99">
        <v>0</v>
      </c>
      <c r="O21" s="99">
        <v>0</v>
      </c>
      <c r="P21" s="99">
        <v>0</v>
      </c>
      <c r="Q21" s="99">
        <v>0</v>
      </c>
      <c r="R21" s="99">
        <v>0</v>
      </c>
    </row>
    <row r="22" spans="1:18" ht="12.75">
      <c r="A22" s="1396"/>
      <c r="B22" s="1081" t="s">
        <v>305</v>
      </c>
      <c r="C22" s="99">
        <v>296864</v>
      </c>
      <c r="D22" s="99">
        <v>118544</v>
      </c>
      <c r="E22" s="99">
        <v>76347</v>
      </c>
      <c r="F22" s="99">
        <v>22200</v>
      </c>
      <c r="G22" s="99">
        <v>29019</v>
      </c>
      <c r="H22" s="99">
        <v>49245</v>
      </c>
      <c r="I22" s="99">
        <v>1509</v>
      </c>
      <c r="J22" s="99">
        <v>0</v>
      </c>
      <c r="K22" s="99">
        <v>0</v>
      </c>
      <c r="L22" s="99">
        <v>0</v>
      </c>
      <c r="M22" s="99">
        <v>0</v>
      </c>
      <c r="N22" s="99">
        <v>0</v>
      </c>
      <c r="O22" s="99">
        <v>0</v>
      </c>
      <c r="P22" s="99">
        <v>0</v>
      </c>
      <c r="Q22" s="99">
        <v>0</v>
      </c>
      <c r="R22" s="99">
        <v>0</v>
      </c>
    </row>
    <row r="23" spans="1:18" ht="12.75">
      <c r="A23" s="1395" t="s">
        <v>314</v>
      </c>
      <c r="B23" s="1081" t="s">
        <v>304</v>
      </c>
      <c r="C23" s="99">
        <v>22252</v>
      </c>
      <c r="D23" s="99">
        <v>13999</v>
      </c>
      <c r="E23" s="99">
        <v>3271</v>
      </c>
      <c r="F23" s="99">
        <v>1582</v>
      </c>
      <c r="G23" s="99">
        <v>3116</v>
      </c>
      <c r="H23" s="99">
        <v>150</v>
      </c>
      <c r="I23" s="99">
        <v>130</v>
      </c>
      <c r="J23" s="99">
        <v>1</v>
      </c>
      <c r="K23" s="99">
        <v>2</v>
      </c>
      <c r="L23" s="99">
        <v>1</v>
      </c>
      <c r="M23" s="99">
        <v>0</v>
      </c>
      <c r="N23" s="99">
        <v>0</v>
      </c>
      <c r="O23" s="99">
        <v>0</v>
      </c>
      <c r="P23" s="99">
        <v>0</v>
      </c>
      <c r="Q23" s="99">
        <v>0</v>
      </c>
      <c r="R23" s="99">
        <v>0</v>
      </c>
    </row>
    <row r="24" spans="1:18" ht="12.75">
      <c r="A24" s="1396"/>
      <c r="B24" s="1081" t="s">
        <v>305</v>
      </c>
      <c r="C24" s="99">
        <v>927726</v>
      </c>
      <c r="D24" s="99">
        <v>350475</v>
      </c>
      <c r="E24" s="99">
        <v>140171</v>
      </c>
      <c r="F24" s="99">
        <v>49783</v>
      </c>
      <c r="G24" s="99">
        <v>120124</v>
      </c>
      <c r="H24" s="99">
        <v>220169</v>
      </c>
      <c r="I24" s="99">
        <v>38098</v>
      </c>
      <c r="J24" s="99">
        <v>1870</v>
      </c>
      <c r="K24" s="99">
        <v>1838</v>
      </c>
      <c r="L24" s="99">
        <v>5198</v>
      </c>
      <c r="M24" s="99">
        <v>0</v>
      </c>
      <c r="N24" s="99">
        <v>0</v>
      </c>
      <c r="O24" s="99">
        <v>0</v>
      </c>
      <c r="P24" s="99">
        <v>0</v>
      </c>
      <c r="Q24" s="99">
        <v>0</v>
      </c>
      <c r="R24" s="99">
        <v>0</v>
      </c>
    </row>
    <row r="25" spans="1:18" ht="12.75" customHeight="1">
      <c r="A25" s="1395" t="s">
        <v>328</v>
      </c>
      <c r="B25" s="1081" t="s">
        <v>304</v>
      </c>
      <c r="C25" s="99">
        <v>34173</v>
      </c>
      <c r="D25" s="99">
        <v>23483</v>
      </c>
      <c r="E25" s="99">
        <v>4795</v>
      </c>
      <c r="F25" s="99">
        <v>1439</v>
      </c>
      <c r="G25" s="99">
        <v>4051</v>
      </c>
      <c r="H25" s="99">
        <v>326</v>
      </c>
      <c r="I25" s="99">
        <v>76</v>
      </c>
      <c r="J25" s="99">
        <v>1</v>
      </c>
      <c r="K25" s="99">
        <v>0</v>
      </c>
      <c r="L25" s="99">
        <v>0</v>
      </c>
      <c r="M25" s="99">
        <v>0</v>
      </c>
      <c r="N25" s="99">
        <v>0</v>
      </c>
      <c r="O25" s="99">
        <v>0</v>
      </c>
      <c r="P25" s="99">
        <v>2</v>
      </c>
      <c r="Q25" s="99">
        <v>0</v>
      </c>
      <c r="R25" s="99">
        <v>0</v>
      </c>
    </row>
    <row r="26" spans="1:18" ht="12.75">
      <c r="A26" s="1396"/>
      <c r="B26" s="1081" t="s">
        <v>305</v>
      </c>
      <c r="C26" s="99">
        <v>1001113</v>
      </c>
      <c r="D26" s="99">
        <v>298418</v>
      </c>
      <c r="E26" s="99">
        <v>278470</v>
      </c>
      <c r="F26" s="99">
        <v>25949</v>
      </c>
      <c r="G26" s="99">
        <v>214156</v>
      </c>
      <c r="H26" s="99">
        <v>176789</v>
      </c>
      <c r="I26" s="99">
        <v>6759</v>
      </c>
      <c r="J26" s="99">
        <v>150</v>
      </c>
      <c r="K26" s="99">
        <v>0</v>
      </c>
      <c r="L26" s="99">
        <v>0</v>
      </c>
      <c r="M26" s="99">
        <v>0</v>
      </c>
      <c r="N26" s="99">
        <v>0</v>
      </c>
      <c r="O26" s="99">
        <v>0</v>
      </c>
      <c r="P26" s="99">
        <v>422</v>
      </c>
      <c r="Q26" s="99">
        <v>0</v>
      </c>
      <c r="R26" s="99">
        <v>0</v>
      </c>
    </row>
    <row r="27" spans="1:18" ht="12.75">
      <c r="A27" s="1395" t="s">
        <v>329</v>
      </c>
      <c r="B27" s="1081" t="s">
        <v>304</v>
      </c>
      <c r="C27" s="99">
        <v>2280</v>
      </c>
      <c r="D27" s="99">
        <v>1638</v>
      </c>
      <c r="E27" s="99">
        <v>225</v>
      </c>
      <c r="F27" s="99">
        <v>98</v>
      </c>
      <c r="G27" s="99">
        <v>260</v>
      </c>
      <c r="H27" s="99">
        <v>36</v>
      </c>
      <c r="I27" s="99">
        <v>20</v>
      </c>
      <c r="J27" s="99">
        <v>1</v>
      </c>
      <c r="K27" s="99">
        <v>1</v>
      </c>
      <c r="L27" s="99">
        <v>1</v>
      </c>
      <c r="M27" s="99">
        <v>0</v>
      </c>
      <c r="N27" s="99">
        <v>0</v>
      </c>
      <c r="O27" s="99">
        <v>0</v>
      </c>
      <c r="P27" s="99">
        <v>0</v>
      </c>
      <c r="Q27" s="99">
        <v>0</v>
      </c>
      <c r="R27" s="99">
        <v>0</v>
      </c>
    </row>
    <row r="28" spans="1:18" ht="12.75">
      <c r="A28" s="1396"/>
      <c r="B28" s="1081" t="s">
        <v>305</v>
      </c>
      <c r="C28" s="99">
        <v>64587</v>
      </c>
      <c r="D28" s="99">
        <v>31795</v>
      </c>
      <c r="E28" s="99">
        <v>3548</v>
      </c>
      <c r="F28" s="99">
        <v>3174</v>
      </c>
      <c r="G28" s="99">
        <v>17481</v>
      </c>
      <c r="H28" s="99">
        <v>3720</v>
      </c>
      <c r="I28" s="99">
        <v>491</v>
      </c>
      <c r="J28" s="99">
        <v>3178</v>
      </c>
      <c r="K28" s="99">
        <v>735</v>
      </c>
      <c r="L28" s="99">
        <v>465</v>
      </c>
      <c r="M28" s="99">
        <v>0</v>
      </c>
      <c r="N28" s="99">
        <v>0</v>
      </c>
      <c r="O28" s="99">
        <v>0</v>
      </c>
      <c r="P28" s="99">
        <v>0</v>
      </c>
      <c r="Q28" s="99">
        <v>0</v>
      </c>
      <c r="R28" s="99">
        <v>0</v>
      </c>
    </row>
    <row r="29" spans="1:18" ht="12.75">
      <c r="A29" s="1395" t="s">
        <v>330</v>
      </c>
      <c r="B29" s="1081" t="s">
        <v>304</v>
      </c>
      <c r="C29" s="99">
        <v>10331</v>
      </c>
      <c r="D29" s="99">
        <v>8563</v>
      </c>
      <c r="E29" s="99">
        <v>656</v>
      </c>
      <c r="F29" s="99">
        <v>425</v>
      </c>
      <c r="G29" s="99">
        <v>639</v>
      </c>
      <c r="H29" s="99">
        <v>34</v>
      </c>
      <c r="I29" s="99">
        <v>14</v>
      </c>
      <c r="J29" s="99">
        <v>0</v>
      </c>
      <c r="K29" s="99">
        <v>0</v>
      </c>
      <c r="L29" s="99">
        <v>0</v>
      </c>
      <c r="M29" s="99">
        <v>0</v>
      </c>
      <c r="N29" s="99">
        <v>0</v>
      </c>
      <c r="O29" s="99">
        <v>0</v>
      </c>
      <c r="P29" s="99">
        <v>0</v>
      </c>
      <c r="Q29" s="99">
        <v>0</v>
      </c>
      <c r="R29" s="99">
        <v>0</v>
      </c>
    </row>
    <row r="30" spans="1:18" ht="12.75">
      <c r="A30" s="1396"/>
      <c r="B30" s="1081" t="s">
        <v>305</v>
      </c>
      <c r="C30" s="99">
        <v>208618</v>
      </c>
      <c r="D30" s="99">
        <v>159955</v>
      </c>
      <c r="E30" s="99">
        <v>10664</v>
      </c>
      <c r="F30" s="99">
        <v>3699</v>
      </c>
      <c r="G30" s="99">
        <v>25445</v>
      </c>
      <c r="H30" s="99">
        <v>1578</v>
      </c>
      <c r="I30" s="99">
        <v>7277</v>
      </c>
      <c r="J30" s="99">
        <v>0</v>
      </c>
      <c r="K30" s="99">
        <v>0</v>
      </c>
      <c r="L30" s="99">
        <v>0</v>
      </c>
      <c r="M30" s="99">
        <v>0</v>
      </c>
      <c r="N30" s="99">
        <v>0</v>
      </c>
      <c r="O30" s="99">
        <v>0</v>
      </c>
      <c r="P30" s="99">
        <v>0</v>
      </c>
      <c r="Q30" s="99">
        <v>0</v>
      </c>
      <c r="R30" s="99">
        <v>0</v>
      </c>
    </row>
    <row r="31" spans="1:18" ht="12.75">
      <c r="A31" s="1395" t="s">
        <v>331</v>
      </c>
      <c r="B31" s="1081" t="s">
        <v>304</v>
      </c>
      <c r="C31" s="99">
        <v>68013</v>
      </c>
      <c r="D31" s="99">
        <v>54786</v>
      </c>
      <c r="E31" s="99">
        <v>5309</v>
      </c>
      <c r="F31" s="99">
        <v>1525</v>
      </c>
      <c r="G31" s="99">
        <v>5671</v>
      </c>
      <c r="H31" s="99">
        <v>372</v>
      </c>
      <c r="I31" s="99">
        <v>345</v>
      </c>
      <c r="J31" s="99">
        <v>1</v>
      </c>
      <c r="K31" s="99">
        <v>0</v>
      </c>
      <c r="L31" s="99">
        <v>0</v>
      </c>
      <c r="M31" s="99">
        <v>0</v>
      </c>
      <c r="N31" s="99">
        <v>0</v>
      </c>
      <c r="O31" s="99">
        <v>0</v>
      </c>
      <c r="P31" s="99">
        <v>4</v>
      </c>
      <c r="Q31" s="99">
        <v>0</v>
      </c>
      <c r="R31" s="99">
        <v>0</v>
      </c>
    </row>
    <row r="32" spans="1:18" ht="12.75">
      <c r="A32" s="1396"/>
      <c r="B32" s="1081" t="s">
        <v>305</v>
      </c>
      <c r="C32" s="99">
        <v>741657</v>
      </c>
      <c r="D32" s="99">
        <v>345891</v>
      </c>
      <c r="E32" s="99">
        <v>90334</v>
      </c>
      <c r="F32" s="99">
        <v>17290</v>
      </c>
      <c r="G32" s="99">
        <v>159434</v>
      </c>
      <c r="H32" s="99">
        <v>75089</v>
      </c>
      <c r="I32" s="99">
        <v>22119</v>
      </c>
      <c r="J32" s="99">
        <v>500</v>
      </c>
      <c r="K32" s="99">
        <v>0</v>
      </c>
      <c r="L32" s="99">
        <v>0</v>
      </c>
      <c r="M32" s="99">
        <v>0</v>
      </c>
      <c r="N32" s="99">
        <v>0</v>
      </c>
      <c r="O32" s="99">
        <v>0</v>
      </c>
      <c r="P32" s="99">
        <v>31000</v>
      </c>
      <c r="Q32" s="99">
        <v>0</v>
      </c>
      <c r="R32" s="99">
        <v>0</v>
      </c>
    </row>
    <row r="33" spans="1:18" ht="12.75">
      <c r="A33" s="1397" t="s">
        <v>319</v>
      </c>
      <c r="B33" s="1081" t="s">
        <v>304</v>
      </c>
      <c r="C33" s="99">
        <v>10717061</v>
      </c>
      <c r="D33" s="99">
        <v>4936232</v>
      </c>
      <c r="E33" s="99">
        <v>177248</v>
      </c>
      <c r="F33" s="99">
        <v>102300</v>
      </c>
      <c r="G33" s="99">
        <v>2242430</v>
      </c>
      <c r="H33" s="99">
        <v>400904</v>
      </c>
      <c r="I33" s="99">
        <v>320451</v>
      </c>
      <c r="J33" s="99">
        <v>1892853</v>
      </c>
      <c r="K33" s="99">
        <v>338539</v>
      </c>
      <c r="L33" s="99">
        <v>306101</v>
      </c>
      <c r="M33" s="99">
        <v>0</v>
      </c>
      <c r="N33" s="99">
        <v>0</v>
      </c>
      <c r="O33" s="99">
        <v>0</v>
      </c>
      <c r="P33" s="99">
        <v>0</v>
      </c>
      <c r="Q33" s="99">
        <v>2</v>
      </c>
      <c r="R33" s="99">
        <v>1</v>
      </c>
    </row>
    <row r="34" spans="1:18" ht="12.75">
      <c r="A34" s="1398"/>
      <c r="B34" s="1082" t="s">
        <v>305</v>
      </c>
      <c r="C34" s="100">
        <v>14590590</v>
      </c>
      <c r="D34" s="100">
        <v>2011155</v>
      </c>
      <c r="E34" s="100">
        <v>663792</v>
      </c>
      <c r="F34" s="100">
        <v>183474</v>
      </c>
      <c r="G34" s="100">
        <v>3157275</v>
      </c>
      <c r="H34" s="100">
        <v>3963480</v>
      </c>
      <c r="I34" s="100">
        <v>1871303</v>
      </c>
      <c r="J34" s="100">
        <v>1326937</v>
      </c>
      <c r="K34" s="100">
        <v>1027281</v>
      </c>
      <c r="L34" s="100">
        <v>381627</v>
      </c>
      <c r="M34" s="100">
        <v>0</v>
      </c>
      <c r="N34" s="100">
        <v>0</v>
      </c>
      <c r="O34" s="100">
        <v>0</v>
      </c>
      <c r="P34" s="100">
        <v>0</v>
      </c>
      <c r="Q34" s="100">
        <v>4186</v>
      </c>
      <c r="R34" s="100">
        <v>80</v>
      </c>
    </row>
    <row r="35" spans="1:18" ht="13.5" customHeight="1">
      <c r="A35" s="1083"/>
      <c r="C35" s="101"/>
      <c r="D35" s="101"/>
      <c r="E35" s="101"/>
      <c r="F35" s="101"/>
      <c r="G35" s="101"/>
      <c r="H35" s="101"/>
      <c r="I35" s="101"/>
      <c r="J35" s="101"/>
      <c r="K35" s="101"/>
      <c r="L35" s="101"/>
      <c r="M35" s="101"/>
      <c r="N35" s="101"/>
      <c r="O35" s="101"/>
      <c r="P35" s="101"/>
      <c r="Q35" s="101"/>
      <c r="R35" s="101"/>
    </row>
    <row r="36" spans="1:18" ht="13.5" customHeight="1">
      <c r="A36" s="1090" t="s">
        <v>399</v>
      </c>
      <c r="C36" s="102"/>
      <c r="D36" s="102"/>
      <c r="E36" s="102"/>
      <c r="F36" s="102"/>
      <c r="G36" s="102"/>
      <c r="H36" s="102"/>
      <c r="I36" s="102"/>
      <c r="J36" s="102"/>
      <c r="K36" s="102"/>
      <c r="L36" s="102"/>
      <c r="M36" s="102"/>
      <c r="N36" s="102"/>
      <c r="O36" s="102"/>
      <c r="P36" s="102"/>
      <c r="Q36" s="102"/>
      <c r="R36" s="102"/>
    </row>
  </sheetData>
  <mergeCells count="23">
    <mergeCell ref="C2:R2"/>
    <mergeCell ref="C3:C4"/>
    <mergeCell ref="D3:F3"/>
    <mergeCell ref="G3:I3"/>
    <mergeCell ref="J3:L3"/>
    <mergeCell ref="M3:O3"/>
    <mergeCell ref="P3:R3"/>
    <mergeCell ref="A2:B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s>
  <printOptions/>
  <pageMargins left="0.75" right="0.75" top="1" bottom="1" header="0.5" footer="0.5"/>
  <pageSetup horizontalDpi="600" verticalDpi="600" orientation="landscape" paperSize="9" scale="76" r:id="rId1"/>
  <colBreaks count="1" manualBreakCount="1">
    <brk id="12" max="65535" man="1"/>
  </colBreaks>
</worksheet>
</file>

<file path=xl/worksheets/sheet28.xml><?xml version="1.0" encoding="utf-8"?>
<worksheet xmlns="http://schemas.openxmlformats.org/spreadsheetml/2006/main" xmlns:r="http://schemas.openxmlformats.org/officeDocument/2006/relationships">
  <dimension ref="A1:AJ39"/>
  <sheetViews>
    <sheetView view="pageBreakPreview" zoomScaleSheetLayoutView="100" workbookViewId="0" topLeftCell="A1">
      <selection activeCell="AB15" sqref="AB15"/>
    </sheetView>
  </sheetViews>
  <sheetFormatPr defaultColWidth="9.00390625" defaultRowHeight="12.75"/>
  <cols>
    <col min="1" max="1" width="42.25390625" style="1084" customWidth="1"/>
    <col min="2" max="2" width="8.25390625" style="1084" customWidth="1"/>
    <col min="3" max="3" width="8.875" style="0" bestFit="1" customWidth="1"/>
    <col min="4" max="4" width="8.75390625" style="0" bestFit="1" customWidth="1"/>
    <col min="5" max="5" width="6.25390625" style="0" bestFit="1" customWidth="1"/>
    <col min="6" max="6" width="8.75390625" style="0" customWidth="1"/>
    <col min="7" max="7" width="7.25390625" style="0" bestFit="1" customWidth="1"/>
    <col min="8" max="8" width="6.00390625" style="0" bestFit="1" customWidth="1"/>
    <col min="9" max="9" width="8.75390625" style="0" customWidth="1"/>
    <col min="10" max="10" width="8.75390625" style="0" bestFit="1" customWidth="1"/>
    <col min="11" max="11" width="6.00390625" style="0" bestFit="1" customWidth="1"/>
    <col min="12" max="12" width="8.75390625" style="0" customWidth="1"/>
    <col min="13" max="13" width="8.75390625" style="0" bestFit="1" customWidth="1"/>
    <col min="14" max="14" width="6.25390625" style="0" bestFit="1" customWidth="1"/>
    <col min="15" max="15" width="8.75390625" style="0" customWidth="1"/>
    <col min="16" max="16" width="7.875" style="0" bestFit="1" customWidth="1"/>
    <col min="17" max="17" width="6.625" style="0" bestFit="1" customWidth="1"/>
    <col min="18" max="18" width="8.75390625" style="0" customWidth="1"/>
    <col min="19" max="19" width="7.875" style="0" bestFit="1" customWidth="1"/>
    <col min="20" max="20" width="6.625" style="0" bestFit="1" customWidth="1"/>
    <col min="21" max="21" width="8.75390625" style="0" customWidth="1"/>
    <col min="22" max="22" width="7.875" style="0" bestFit="1" customWidth="1"/>
    <col min="23" max="23" width="6.625" style="0" bestFit="1" customWidth="1"/>
    <col min="24" max="24" width="8.75390625" style="0" customWidth="1"/>
    <col min="25" max="25" width="7.875" style="0" bestFit="1" customWidth="1"/>
    <col min="26" max="26" width="6.625" style="0" bestFit="1" customWidth="1"/>
    <col min="27" max="27" width="8.75390625" style="0" customWidth="1"/>
    <col min="28" max="29" width="6.625" style="0" bestFit="1" customWidth="1"/>
    <col min="30" max="30" width="8.75390625" style="0" customWidth="1"/>
    <col min="31" max="31" width="6.625" style="0" bestFit="1" customWidth="1"/>
    <col min="32" max="32" width="7.875" style="0" bestFit="1" customWidth="1"/>
    <col min="33" max="33" width="8.75390625" style="0" customWidth="1"/>
    <col min="34" max="35" width="7.875" style="0" bestFit="1" customWidth="1"/>
    <col min="36" max="36" width="8.75390625" style="0" customWidth="1"/>
    <col min="37" max="47" width="5.75390625" style="0" bestFit="1" customWidth="1"/>
  </cols>
  <sheetData>
    <row r="1" spans="1:36" s="93" customFormat="1" ht="33" customHeight="1">
      <c r="A1" s="1245" t="s">
        <v>342</v>
      </c>
      <c r="B1" s="1245"/>
      <c r="C1" s="1247"/>
      <c r="D1" s="1247"/>
      <c r="E1" s="1247"/>
      <c r="F1" s="1247"/>
      <c r="G1" s="1247"/>
      <c r="H1" s="1247"/>
      <c r="I1" s="1247"/>
      <c r="J1" s="1247"/>
      <c r="K1" s="1247"/>
      <c r="L1" s="1247"/>
      <c r="M1" s="1247"/>
      <c r="N1" s="1247"/>
      <c r="O1" s="1247"/>
      <c r="P1" s="1247"/>
      <c r="Q1" s="1247"/>
      <c r="R1" s="1247"/>
      <c r="S1" s="1247"/>
      <c r="T1" s="1247"/>
      <c r="U1" s="1247"/>
      <c r="V1" s="1247"/>
      <c r="W1" s="1247"/>
      <c r="X1" s="1247"/>
      <c r="Y1" s="1247"/>
      <c r="Z1" s="1247"/>
      <c r="AA1" s="1247"/>
      <c r="AB1" s="1247"/>
      <c r="AC1" s="1247"/>
      <c r="AD1" s="1247"/>
      <c r="AE1" s="1247"/>
      <c r="AF1" s="1247"/>
      <c r="AG1" s="1247"/>
      <c r="AH1" s="1247"/>
      <c r="AI1" s="1247"/>
      <c r="AJ1" s="1247"/>
    </row>
    <row r="2" spans="1:36" ht="12" customHeight="1">
      <c r="A2" s="1377" t="s">
        <v>321</v>
      </c>
      <c r="B2" s="1378"/>
      <c r="C2" s="1403" t="s">
        <v>176</v>
      </c>
      <c r="D2" s="1404"/>
      <c r="E2" s="1404"/>
      <c r="F2" s="1404"/>
      <c r="G2" s="1404"/>
      <c r="H2" s="1404"/>
      <c r="I2" s="1404"/>
      <c r="J2" s="1404"/>
      <c r="K2" s="1404"/>
      <c r="L2" s="1404"/>
      <c r="M2" s="1404"/>
      <c r="N2" s="1404"/>
      <c r="O2" s="1404"/>
      <c r="P2" s="1404"/>
      <c r="Q2" s="1404"/>
      <c r="R2" s="1404"/>
      <c r="S2" s="1404"/>
      <c r="T2" s="1404"/>
      <c r="U2" s="1404"/>
      <c r="V2" s="1404"/>
      <c r="W2" s="1404"/>
      <c r="X2" s="1404"/>
      <c r="Y2" s="1404"/>
      <c r="Z2" s="1404"/>
      <c r="AA2" s="1404"/>
      <c r="AB2" s="1404"/>
      <c r="AC2" s="1404"/>
      <c r="AD2" s="1404"/>
      <c r="AE2" s="1404"/>
      <c r="AF2" s="1404"/>
      <c r="AG2" s="1404"/>
      <c r="AH2" s="1404"/>
      <c r="AI2" s="1404"/>
      <c r="AJ2" s="1405"/>
    </row>
    <row r="3" spans="1:36" ht="24.75" customHeight="1">
      <c r="A3" s="1379"/>
      <c r="B3" s="1380"/>
      <c r="C3" s="1406" t="s">
        <v>527</v>
      </c>
      <c r="D3" s="1411" t="s">
        <v>292</v>
      </c>
      <c r="E3" s="1412"/>
      <c r="F3" s="1378"/>
      <c r="G3" s="1413" t="s">
        <v>333</v>
      </c>
      <c r="H3" s="1414"/>
      <c r="I3" s="1415"/>
      <c r="J3" s="1413" t="s">
        <v>334</v>
      </c>
      <c r="K3" s="1414"/>
      <c r="L3" s="1415"/>
      <c r="M3" s="1413" t="s">
        <v>295</v>
      </c>
      <c r="N3" s="1414"/>
      <c r="O3" s="1415"/>
      <c r="P3" s="1411" t="s">
        <v>335</v>
      </c>
      <c r="Q3" s="1412"/>
      <c r="R3" s="1378"/>
      <c r="S3" s="1411" t="s">
        <v>336</v>
      </c>
      <c r="T3" s="1412"/>
      <c r="U3" s="1378"/>
      <c r="V3" s="1411" t="s">
        <v>337</v>
      </c>
      <c r="W3" s="1412"/>
      <c r="X3" s="1378"/>
      <c r="Y3" s="1411" t="s">
        <v>338</v>
      </c>
      <c r="Z3" s="1412"/>
      <c r="AA3" s="1378"/>
      <c r="AB3" s="1411" t="s">
        <v>339</v>
      </c>
      <c r="AC3" s="1412"/>
      <c r="AD3" s="1378"/>
      <c r="AE3" s="1411" t="s">
        <v>340</v>
      </c>
      <c r="AF3" s="1412"/>
      <c r="AG3" s="1378"/>
      <c r="AH3" s="1411" t="s">
        <v>341</v>
      </c>
      <c r="AI3" s="1412"/>
      <c r="AJ3" s="1378"/>
    </row>
    <row r="4" spans="1:36" ht="28.5" customHeight="1">
      <c r="A4" s="1381"/>
      <c r="B4" s="1382"/>
      <c r="C4" s="1407"/>
      <c r="D4" s="1091" t="s">
        <v>301</v>
      </c>
      <c r="E4" s="1091" t="s">
        <v>402</v>
      </c>
      <c r="F4" s="1091" t="s">
        <v>302</v>
      </c>
      <c r="G4" s="1091" t="s">
        <v>301</v>
      </c>
      <c r="H4" s="1091" t="s">
        <v>402</v>
      </c>
      <c r="I4" s="1091" t="s">
        <v>302</v>
      </c>
      <c r="J4" s="1091" t="s">
        <v>301</v>
      </c>
      <c r="K4" s="1091" t="s">
        <v>402</v>
      </c>
      <c r="L4" s="1091" t="s">
        <v>302</v>
      </c>
      <c r="M4" s="1091" t="s">
        <v>301</v>
      </c>
      <c r="N4" s="1091" t="s">
        <v>402</v>
      </c>
      <c r="O4" s="1091" t="s">
        <v>302</v>
      </c>
      <c r="P4" s="1091" t="s">
        <v>301</v>
      </c>
      <c r="Q4" s="1091" t="s">
        <v>402</v>
      </c>
      <c r="R4" s="1091" t="s">
        <v>302</v>
      </c>
      <c r="S4" s="1091" t="s">
        <v>301</v>
      </c>
      <c r="T4" s="1091" t="s">
        <v>402</v>
      </c>
      <c r="U4" s="1091" t="s">
        <v>302</v>
      </c>
      <c r="V4" s="1091" t="s">
        <v>301</v>
      </c>
      <c r="W4" s="1091" t="s">
        <v>402</v>
      </c>
      <c r="X4" s="1091" t="s">
        <v>302</v>
      </c>
      <c r="Y4" s="1091" t="s">
        <v>301</v>
      </c>
      <c r="Z4" s="1091" t="s">
        <v>402</v>
      </c>
      <c r="AA4" s="1091" t="s">
        <v>302</v>
      </c>
      <c r="AB4" s="1091" t="s">
        <v>301</v>
      </c>
      <c r="AC4" s="1091" t="s">
        <v>402</v>
      </c>
      <c r="AD4" s="1091" t="s">
        <v>302</v>
      </c>
      <c r="AE4" s="1091" t="s">
        <v>301</v>
      </c>
      <c r="AF4" s="1091" t="s">
        <v>402</v>
      </c>
      <c r="AG4" s="1091" t="s">
        <v>302</v>
      </c>
      <c r="AH4" s="1091" t="s">
        <v>301</v>
      </c>
      <c r="AI4" s="1091" t="s">
        <v>402</v>
      </c>
      <c r="AJ4" s="1091" t="s">
        <v>302</v>
      </c>
    </row>
    <row r="5" spans="1:36" ht="12.75">
      <c r="A5" s="1399" t="s">
        <v>176</v>
      </c>
      <c r="B5" s="1080" t="s">
        <v>304</v>
      </c>
      <c r="C5" s="98">
        <v>2141287</v>
      </c>
      <c r="D5" s="98">
        <v>1058531</v>
      </c>
      <c r="E5" s="98">
        <v>15909</v>
      </c>
      <c r="F5" s="98">
        <v>6853</v>
      </c>
      <c r="G5" s="98">
        <v>369976</v>
      </c>
      <c r="H5" s="98">
        <v>2032</v>
      </c>
      <c r="I5" s="98">
        <v>224</v>
      </c>
      <c r="J5" s="98">
        <v>292650</v>
      </c>
      <c r="K5" s="98">
        <v>2355</v>
      </c>
      <c r="L5" s="98">
        <v>169</v>
      </c>
      <c r="M5" s="98">
        <v>182028</v>
      </c>
      <c r="N5" s="98">
        <v>3046</v>
      </c>
      <c r="O5" s="98">
        <v>234</v>
      </c>
      <c r="P5" s="98">
        <v>103391</v>
      </c>
      <c r="Q5" s="98">
        <v>8081</v>
      </c>
      <c r="R5" s="98">
        <v>553</v>
      </c>
      <c r="S5" s="98">
        <v>33103</v>
      </c>
      <c r="T5" s="98">
        <v>11600</v>
      </c>
      <c r="U5" s="98">
        <v>577</v>
      </c>
      <c r="V5" s="98">
        <v>16985</v>
      </c>
      <c r="W5" s="98">
        <v>9587</v>
      </c>
      <c r="X5" s="98">
        <v>395</v>
      </c>
      <c r="Y5" s="98">
        <v>7798</v>
      </c>
      <c r="Z5" s="98">
        <v>5908</v>
      </c>
      <c r="AA5" s="98">
        <v>120</v>
      </c>
      <c r="AB5" s="98">
        <v>1889</v>
      </c>
      <c r="AC5" s="98">
        <v>2463</v>
      </c>
      <c r="AD5" s="98">
        <v>76</v>
      </c>
      <c r="AE5" s="98">
        <v>745</v>
      </c>
      <c r="AF5" s="98">
        <v>1450</v>
      </c>
      <c r="AG5" s="98">
        <v>49</v>
      </c>
      <c r="AH5" s="98">
        <v>771</v>
      </c>
      <c r="AI5" s="98">
        <v>1651</v>
      </c>
      <c r="AJ5" s="98">
        <v>88</v>
      </c>
    </row>
    <row r="6" spans="1:36" ht="12.75">
      <c r="A6" s="1400"/>
      <c r="B6" s="1080" t="s">
        <v>305</v>
      </c>
      <c r="C6" s="98">
        <v>22299361</v>
      </c>
      <c r="D6" s="98">
        <v>445516</v>
      </c>
      <c r="E6" s="98">
        <v>1841</v>
      </c>
      <c r="F6" s="98">
        <v>393</v>
      </c>
      <c r="G6" s="98">
        <v>602442</v>
      </c>
      <c r="H6" s="98">
        <v>3430</v>
      </c>
      <c r="I6" s="98">
        <v>355</v>
      </c>
      <c r="J6" s="98">
        <v>1060620</v>
      </c>
      <c r="K6" s="98">
        <v>8753</v>
      </c>
      <c r="L6" s="98">
        <v>615</v>
      </c>
      <c r="M6" s="98">
        <v>1334765</v>
      </c>
      <c r="N6" s="98">
        <v>22972</v>
      </c>
      <c r="O6" s="98">
        <v>1705</v>
      </c>
      <c r="P6" s="98">
        <v>1608506</v>
      </c>
      <c r="Q6" s="98">
        <v>141413</v>
      </c>
      <c r="R6" s="98">
        <v>9478</v>
      </c>
      <c r="S6" s="98">
        <v>1201902</v>
      </c>
      <c r="T6" s="98">
        <v>426053</v>
      </c>
      <c r="U6" s="98">
        <v>20910</v>
      </c>
      <c r="V6" s="98">
        <v>1232489</v>
      </c>
      <c r="W6" s="98">
        <v>688595</v>
      </c>
      <c r="X6" s="98">
        <v>28230</v>
      </c>
      <c r="Y6" s="98">
        <v>1221407</v>
      </c>
      <c r="Z6" s="98">
        <v>923138</v>
      </c>
      <c r="AA6" s="98">
        <v>18919</v>
      </c>
      <c r="AB6" s="98">
        <v>666556</v>
      </c>
      <c r="AC6" s="98">
        <v>880905</v>
      </c>
      <c r="AD6" s="98">
        <v>27058</v>
      </c>
      <c r="AE6" s="98">
        <v>552359</v>
      </c>
      <c r="AF6" s="98">
        <v>1037039</v>
      </c>
      <c r="AG6" s="98">
        <v>35857</v>
      </c>
      <c r="AH6" s="98">
        <v>2380569</v>
      </c>
      <c r="AI6" s="98">
        <v>5421387</v>
      </c>
      <c r="AJ6" s="98">
        <v>293184</v>
      </c>
    </row>
    <row r="7" spans="1:36" ht="12.75">
      <c r="A7" s="1401" t="s">
        <v>306</v>
      </c>
      <c r="B7" s="1081" t="s">
        <v>304</v>
      </c>
      <c r="C7" s="99">
        <v>75545</v>
      </c>
      <c r="D7" s="99">
        <v>15160</v>
      </c>
      <c r="E7" s="99">
        <v>4295</v>
      </c>
      <c r="F7" s="99">
        <v>2114</v>
      </c>
      <c r="G7" s="99">
        <v>2342</v>
      </c>
      <c r="H7" s="99">
        <v>381</v>
      </c>
      <c r="I7" s="99">
        <v>44</v>
      </c>
      <c r="J7" s="99">
        <v>2911</v>
      </c>
      <c r="K7" s="99">
        <v>390</v>
      </c>
      <c r="L7" s="99">
        <v>25</v>
      </c>
      <c r="M7" s="99">
        <v>4249</v>
      </c>
      <c r="N7" s="99">
        <v>669</v>
      </c>
      <c r="O7" s="99">
        <v>31</v>
      </c>
      <c r="P7" s="99">
        <v>7798</v>
      </c>
      <c r="Q7" s="99">
        <v>1689</v>
      </c>
      <c r="R7" s="99">
        <v>66</v>
      </c>
      <c r="S7" s="99">
        <v>7442</v>
      </c>
      <c r="T7" s="99">
        <v>2333</v>
      </c>
      <c r="U7" s="99">
        <v>48</v>
      </c>
      <c r="V7" s="99">
        <v>5266</v>
      </c>
      <c r="W7" s="99">
        <v>2657</v>
      </c>
      <c r="X7" s="99">
        <v>55</v>
      </c>
      <c r="Y7" s="99">
        <v>4256</v>
      </c>
      <c r="Z7" s="99">
        <v>3186</v>
      </c>
      <c r="AA7" s="99">
        <v>78</v>
      </c>
      <c r="AB7" s="99">
        <v>1471</v>
      </c>
      <c r="AC7" s="99">
        <v>1924</v>
      </c>
      <c r="AD7" s="99">
        <v>65</v>
      </c>
      <c r="AE7" s="99">
        <v>710</v>
      </c>
      <c r="AF7" s="99">
        <v>1366</v>
      </c>
      <c r="AG7" s="99">
        <v>49</v>
      </c>
      <c r="AH7" s="99">
        <v>760</v>
      </c>
      <c r="AI7" s="99">
        <v>1627</v>
      </c>
      <c r="AJ7" s="99">
        <v>88</v>
      </c>
    </row>
    <row r="8" spans="1:36" ht="12.75">
      <c r="A8" s="1402"/>
      <c r="B8" s="1081" t="s">
        <v>305</v>
      </c>
      <c r="C8" s="99">
        <v>13254800</v>
      </c>
      <c r="D8" s="99">
        <v>2417</v>
      </c>
      <c r="E8" s="99">
        <v>644</v>
      </c>
      <c r="F8" s="99">
        <v>170</v>
      </c>
      <c r="G8" s="99">
        <v>4159</v>
      </c>
      <c r="H8" s="99">
        <v>645</v>
      </c>
      <c r="I8" s="99">
        <v>66</v>
      </c>
      <c r="J8" s="99">
        <v>10973</v>
      </c>
      <c r="K8" s="99">
        <v>1437</v>
      </c>
      <c r="L8" s="99">
        <v>90</v>
      </c>
      <c r="M8" s="99">
        <v>33303</v>
      </c>
      <c r="N8" s="99">
        <v>5090</v>
      </c>
      <c r="O8" s="99">
        <v>237</v>
      </c>
      <c r="P8" s="99">
        <v>134761</v>
      </c>
      <c r="Q8" s="99">
        <v>28963</v>
      </c>
      <c r="R8" s="99">
        <v>1113</v>
      </c>
      <c r="S8" s="99">
        <v>277854</v>
      </c>
      <c r="T8" s="99">
        <v>86957</v>
      </c>
      <c r="U8" s="99">
        <v>1684</v>
      </c>
      <c r="V8" s="99">
        <v>400074</v>
      </c>
      <c r="W8" s="99">
        <v>197973</v>
      </c>
      <c r="X8" s="99">
        <v>4219</v>
      </c>
      <c r="Y8" s="99">
        <v>693014</v>
      </c>
      <c r="Z8" s="99">
        <v>516539</v>
      </c>
      <c r="AA8" s="99">
        <v>12842</v>
      </c>
      <c r="AB8" s="99">
        <v>531703</v>
      </c>
      <c r="AC8" s="99">
        <v>697447</v>
      </c>
      <c r="AD8" s="99">
        <v>23602</v>
      </c>
      <c r="AE8" s="99">
        <v>529091</v>
      </c>
      <c r="AF8" s="99">
        <v>978916</v>
      </c>
      <c r="AG8" s="99">
        <v>35857</v>
      </c>
      <c r="AH8" s="99">
        <v>2365497</v>
      </c>
      <c r="AI8" s="99">
        <v>5384279</v>
      </c>
      <c r="AJ8" s="99">
        <v>293184</v>
      </c>
    </row>
    <row r="9" spans="1:36" ht="12.75">
      <c r="A9" s="1395" t="s">
        <v>323</v>
      </c>
      <c r="B9" s="1081" t="s">
        <v>304</v>
      </c>
      <c r="C9" s="99">
        <v>3854</v>
      </c>
      <c r="D9" s="99">
        <v>534</v>
      </c>
      <c r="E9" s="99">
        <v>118</v>
      </c>
      <c r="F9" s="99">
        <v>30</v>
      </c>
      <c r="G9" s="99">
        <v>75</v>
      </c>
      <c r="H9" s="99">
        <v>10</v>
      </c>
      <c r="I9" s="99">
        <v>2</v>
      </c>
      <c r="J9" s="99">
        <v>88</v>
      </c>
      <c r="K9" s="99">
        <v>6</v>
      </c>
      <c r="L9" s="99">
        <v>0</v>
      </c>
      <c r="M9" s="99">
        <v>181</v>
      </c>
      <c r="N9" s="99">
        <v>14</v>
      </c>
      <c r="O9" s="99">
        <v>0</v>
      </c>
      <c r="P9" s="99">
        <v>427</v>
      </c>
      <c r="Q9" s="99">
        <v>54</v>
      </c>
      <c r="R9" s="99">
        <v>0</v>
      </c>
      <c r="S9" s="99">
        <v>625</v>
      </c>
      <c r="T9" s="99">
        <v>89</v>
      </c>
      <c r="U9" s="99">
        <v>1</v>
      </c>
      <c r="V9" s="99">
        <v>525</v>
      </c>
      <c r="W9" s="99">
        <v>107</v>
      </c>
      <c r="X9" s="99">
        <v>1</v>
      </c>
      <c r="Y9" s="99">
        <v>444</v>
      </c>
      <c r="Z9" s="99">
        <v>128</v>
      </c>
      <c r="AA9" s="99">
        <v>0</v>
      </c>
      <c r="AB9" s="99">
        <v>142</v>
      </c>
      <c r="AC9" s="99">
        <v>73</v>
      </c>
      <c r="AD9" s="99">
        <v>4</v>
      </c>
      <c r="AE9" s="99">
        <v>54</v>
      </c>
      <c r="AF9" s="99">
        <v>31</v>
      </c>
      <c r="AG9" s="99">
        <v>4</v>
      </c>
      <c r="AH9" s="99">
        <v>50</v>
      </c>
      <c r="AI9" s="99">
        <v>36</v>
      </c>
      <c r="AJ9" s="99">
        <v>1</v>
      </c>
    </row>
    <row r="10" spans="1:36" ht="12.75">
      <c r="A10" s="1396"/>
      <c r="B10" s="1081" t="s">
        <v>305</v>
      </c>
      <c r="C10" s="99">
        <v>531087</v>
      </c>
      <c r="D10" s="99">
        <v>50</v>
      </c>
      <c r="E10" s="99">
        <v>11</v>
      </c>
      <c r="F10" s="99">
        <v>2</v>
      </c>
      <c r="G10" s="99">
        <v>137</v>
      </c>
      <c r="H10" s="99">
        <v>17</v>
      </c>
      <c r="I10" s="99">
        <v>3</v>
      </c>
      <c r="J10" s="99">
        <v>365</v>
      </c>
      <c r="K10" s="99">
        <v>21</v>
      </c>
      <c r="L10" s="99">
        <v>0</v>
      </c>
      <c r="M10" s="99">
        <v>1435</v>
      </c>
      <c r="N10" s="99">
        <v>107</v>
      </c>
      <c r="O10" s="99">
        <v>0</v>
      </c>
      <c r="P10" s="99">
        <v>7550</v>
      </c>
      <c r="Q10" s="99">
        <v>936</v>
      </c>
      <c r="R10" s="99">
        <v>0</v>
      </c>
      <c r="S10" s="99">
        <v>23885</v>
      </c>
      <c r="T10" s="99">
        <v>3378</v>
      </c>
      <c r="U10" s="99">
        <v>40</v>
      </c>
      <c r="V10" s="99">
        <v>40339</v>
      </c>
      <c r="W10" s="99">
        <v>8239</v>
      </c>
      <c r="X10" s="99">
        <v>93</v>
      </c>
      <c r="Y10" s="99">
        <v>72690</v>
      </c>
      <c r="Z10" s="99">
        <v>21012</v>
      </c>
      <c r="AA10" s="99">
        <v>0</v>
      </c>
      <c r="AB10" s="99">
        <v>51317</v>
      </c>
      <c r="AC10" s="99">
        <v>26199</v>
      </c>
      <c r="AD10" s="99">
        <v>1436</v>
      </c>
      <c r="AE10" s="99">
        <v>39547</v>
      </c>
      <c r="AF10" s="99">
        <v>20707</v>
      </c>
      <c r="AG10" s="99">
        <v>2711</v>
      </c>
      <c r="AH10" s="99">
        <v>126244</v>
      </c>
      <c r="AI10" s="99">
        <v>80982</v>
      </c>
      <c r="AJ10" s="99">
        <v>1634</v>
      </c>
    </row>
    <row r="11" spans="1:36" ht="12.75">
      <c r="A11" s="1395" t="s">
        <v>324</v>
      </c>
      <c r="B11" s="1081" t="s">
        <v>304</v>
      </c>
      <c r="C11" s="99">
        <v>230</v>
      </c>
      <c r="D11" s="99">
        <v>52</v>
      </c>
      <c r="E11" s="99">
        <v>13</v>
      </c>
      <c r="F11" s="99">
        <v>23</v>
      </c>
      <c r="G11" s="99">
        <v>3</v>
      </c>
      <c r="H11" s="99">
        <v>1</v>
      </c>
      <c r="I11" s="99">
        <v>2</v>
      </c>
      <c r="J11" s="99">
        <v>2</v>
      </c>
      <c r="K11" s="99">
        <v>1</v>
      </c>
      <c r="L11" s="99">
        <v>0</v>
      </c>
      <c r="M11" s="99">
        <v>7</v>
      </c>
      <c r="N11" s="99">
        <v>2</v>
      </c>
      <c r="O11" s="99">
        <v>0</v>
      </c>
      <c r="P11" s="99">
        <v>15</v>
      </c>
      <c r="Q11" s="99">
        <v>2</v>
      </c>
      <c r="R11" s="99">
        <v>0</v>
      </c>
      <c r="S11" s="99">
        <v>16</v>
      </c>
      <c r="T11" s="99">
        <v>5</v>
      </c>
      <c r="U11" s="99">
        <v>0</v>
      </c>
      <c r="V11" s="99">
        <v>13</v>
      </c>
      <c r="W11" s="99">
        <v>1</v>
      </c>
      <c r="X11" s="99">
        <v>1</v>
      </c>
      <c r="Y11" s="99">
        <v>11</v>
      </c>
      <c r="Z11" s="99">
        <v>1</v>
      </c>
      <c r="AA11" s="99">
        <v>0</v>
      </c>
      <c r="AB11" s="99">
        <v>5</v>
      </c>
      <c r="AC11" s="99">
        <v>11</v>
      </c>
      <c r="AD11" s="99">
        <v>0</v>
      </c>
      <c r="AE11" s="99">
        <v>2</v>
      </c>
      <c r="AF11" s="99">
        <v>7</v>
      </c>
      <c r="AG11" s="99">
        <v>0</v>
      </c>
      <c r="AH11" s="99">
        <v>18</v>
      </c>
      <c r="AI11" s="99">
        <v>15</v>
      </c>
      <c r="AJ11" s="99">
        <v>1</v>
      </c>
    </row>
    <row r="12" spans="1:36" ht="12.75">
      <c r="A12" s="1396"/>
      <c r="B12" s="1081" t="s">
        <v>305</v>
      </c>
      <c r="C12" s="99">
        <v>179931</v>
      </c>
      <c r="D12" s="99">
        <v>3</v>
      </c>
      <c r="E12" s="99">
        <v>1</v>
      </c>
      <c r="F12" s="99">
        <v>1</v>
      </c>
      <c r="G12" s="99">
        <v>6</v>
      </c>
      <c r="H12" s="99">
        <v>2</v>
      </c>
      <c r="I12" s="99">
        <v>4</v>
      </c>
      <c r="J12" s="99">
        <v>9</v>
      </c>
      <c r="K12" s="99">
        <v>3</v>
      </c>
      <c r="L12" s="99">
        <v>0</v>
      </c>
      <c r="M12" s="99">
        <v>45</v>
      </c>
      <c r="N12" s="99">
        <v>12</v>
      </c>
      <c r="O12" s="99">
        <v>0</v>
      </c>
      <c r="P12" s="99">
        <v>249</v>
      </c>
      <c r="Q12" s="99">
        <v>44</v>
      </c>
      <c r="R12" s="99">
        <v>0</v>
      </c>
      <c r="S12" s="99">
        <v>646</v>
      </c>
      <c r="T12" s="99">
        <v>217</v>
      </c>
      <c r="U12" s="99">
        <v>0</v>
      </c>
      <c r="V12" s="99">
        <v>1002</v>
      </c>
      <c r="W12" s="99">
        <v>54</v>
      </c>
      <c r="X12" s="99">
        <v>82</v>
      </c>
      <c r="Y12" s="99">
        <v>1704</v>
      </c>
      <c r="Z12" s="99">
        <v>196</v>
      </c>
      <c r="AA12" s="99">
        <v>0</v>
      </c>
      <c r="AB12" s="99">
        <v>1929</v>
      </c>
      <c r="AC12" s="99">
        <v>4083</v>
      </c>
      <c r="AD12" s="99">
        <v>0</v>
      </c>
      <c r="AE12" s="99">
        <v>1488</v>
      </c>
      <c r="AF12" s="99">
        <v>5391</v>
      </c>
      <c r="AG12" s="99">
        <v>0</v>
      </c>
      <c r="AH12" s="99">
        <v>84386</v>
      </c>
      <c r="AI12" s="99">
        <v>71614</v>
      </c>
      <c r="AJ12" s="99">
        <v>6760</v>
      </c>
    </row>
    <row r="13" spans="1:36" ht="12.75">
      <c r="A13" s="1395" t="s">
        <v>309</v>
      </c>
      <c r="B13" s="1081" t="s">
        <v>304</v>
      </c>
      <c r="C13" s="99">
        <v>11465</v>
      </c>
      <c r="D13" s="99">
        <v>1309</v>
      </c>
      <c r="E13" s="99">
        <v>595</v>
      </c>
      <c r="F13" s="99">
        <v>291</v>
      </c>
      <c r="G13" s="99">
        <v>203</v>
      </c>
      <c r="H13" s="99">
        <v>50</v>
      </c>
      <c r="I13" s="99">
        <v>8</v>
      </c>
      <c r="J13" s="99">
        <v>317</v>
      </c>
      <c r="K13" s="99">
        <v>46</v>
      </c>
      <c r="L13" s="99">
        <v>0</v>
      </c>
      <c r="M13" s="99">
        <v>606</v>
      </c>
      <c r="N13" s="99">
        <v>90</v>
      </c>
      <c r="O13" s="99">
        <v>5</v>
      </c>
      <c r="P13" s="99">
        <v>1167</v>
      </c>
      <c r="Q13" s="99">
        <v>249</v>
      </c>
      <c r="R13" s="99">
        <v>7</v>
      </c>
      <c r="S13" s="99">
        <v>1267</v>
      </c>
      <c r="T13" s="99">
        <v>430</v>
      </c>
      <c r="U13" s="99">
        <v>7</v>
      </c>
      <c r="V13" s="99">
        <v>950</v>
      </c>
      <c r="W13" s="99">
        <v>530</v>
      </c>
      <c r="X13" s="99">
        <v>10</v>
      </c>
      <c r="Y13" s="99">
        <v>784</v>
      </c>
      <c r="Z13" s="99">
        <v>683</v>
      </c>
      <c r="AA13" s="99">
        <v>17</v>
      </c>
      <c r="AB13" s="99">
        <v>276</v>
      </c>
      <c r="AC13" s="99">
        <v>412</v>
      </c>
      <c r="AD13" s="99">
        <v>14</v>
      </c>
      <c r="AE13" s="99">
        <v>172</v>
      </c>
      <c r="AF13" s="99">
        <v>345</v>
      </c>
      <c r="AG13" s="99">
        <v>11</v>
      </c>
      <c r="AH13" s="99">
        <v>211</v>
      </c>
      <c r="AI13" s="99">
        <v>377</v>
      </c>
      <c r="AJ13" s="99">
        <v>26</v>
      </c>
    </row>
    <row r="14" spans="1:36" ht="12.75">
      <c r="A14" s="1396"/>
      <c r="B14" s="1081" t="s">
        <v>305</v>
      </c>
      <c r="C14" s="99">
        <v>3191337</v>
      </c>
      <c r="D14" s="99">
        <v>156</v>
      </c>
      <c r="E14" s="99">
        <v>64</v>
      </c>
      <c r="F14" s="99">
        <v>26</v>
      </c>
      <c r="G14" s="99">
        <v>361</v>
      </c>
      <c r="H14" s="99">
        <v>84</v>
      </c>
      <c r="I14" s="99">
        <v>10</v>
      </c>
      <c r="J14" s="99">
        <v>1218</v>
      </c>
      <c r="K14" s="99">
        <v>168</v>
      </c>
      <c r="L14" s="99">
        <v>0</v>
      </c>
      <c r="M14" s="99">
        <v>4794</v>
      </c>
      <c r="N14" s="99">
        <v>702</v>
      </c>
      <c r="O14" s="99">
        <v>36</v>
      </c>
      <c r="P14" s="99">
        <v>20304</v>
      </c>
      <c r="Q14" s="99">
        <v>4320</v>
      </c>
      <c r="R14" s="99">
        <v>135</v>
      </c>
      <c r="S14" s="99">
        <v>47466</v>
      </c>
      <c r="T14" s="99">
        <v>15797</v>
      </c>
      <c r="U14" s="99">
        <v>226</v>
      </c>
      <c r="V14" s="99">
        <v>72034</v>
      </c>
      <c r="W14" s="99">
        <v>39766</v>
      </c>
      <c r="X14" s="99">
        <v>757</v>
      </c>
      <c r="Y14" s="99">
        <v>128429</v>
      </c>
      <c r="Z14" s="99">
        <v>110649</v>
      </c>
      <c r="AA14" s="99">
        <v>3010</v>
      </c>
      <c r="AB14" s="99">
        <v>100665</v>
      </c>
      <c r="AC14" s="99">
        <v>147085</v>
      </c>
      <c r="AD14" s="99">
        <v>5127</v>
      </c>
      <c r="AE14" s="99">
        <v>133653</v>
      </c>
      <c r="AF14" s="99">
        <v>245982</v>
      </c>
      <c r="AG14" s="99">
        <v>7673</v>
      </c>
      <c r="AH14" s="99">
        <v>713633</v>
      </c>
      <c r="AI14" s="99">
        <v>1274181</v>
      </c>
      <c r="AJ14" s="99">
        <v>112826</v>
      </c>
    </row>
    <row r="15" spans="1:36" ht="12.75" customHeight="1">
      <c r="A15" s="1395" t="s">
        <v>325</v>
      </c>
      <c r="B15" s="1081" t="s">
        <v>304</v>
      </c>
      <c r="C15" s="99">
        <v>265</v>
      </c>
      <c r="D15" s="99">
        <v>50</v>
      </c>
      <c r="E15" s="99">
        <v>22</v>
      </c>
      <c r="F15" s="99">
        <v>5</v>
      </c>
      <c r="G15" s="99">
        <v>2</v>
      </c>
      <c r="H15" s="99">
        <v>0</v>
      </c>
      <c r="I15" s="99">
        <v>0</v>
      </c>
      <c r="J15" s="99">
        <v>6</v>
      </c>
      <c r="K15" s="99">
        <v>1</v>
      </c>
      <c r="L15" s="99">
        <v>0</v>
      </c>
      <c r="M15" s="99">
        <v>12</v>
      </c>
      <c r="N15" s="99">
        <v>2</v>
      </c>
      <c r="O15" s="99">
        <v>0</v>
      </c>
      <c r="P15" s="99">
        <v>18</v>
      </c>
      <c r="Q15" s="99">
        <v>2</v>
      </c>
      <c r="R15" s="99">
        <v>0</v>
      </c>
      <c r="S15" s="99">
        <v>21</v>
      </c>
      <c r="T15" s="99">
        <v>3</v>
      </c>
      <c r="U15" s="99">
        <v>0</v>
      </c>
      <c r="V15" s="99">
        <v>18</v>
      </c>
      <c r="W15" s="99">
        <v>3</v>
      </c>
      <c r="X15" s="99">
        <v>0</v>
      </c>
      <c r="Y15" s="99">
        <v>9</v>
      </c>
      <c r="Z15" s="99">
        <v>8</v>
      </c>
      <c r="AA15" s="99">
        <v>1</v>
      </c>
      <c r="AB15" s="99">
        <v>9</v>
      </c>
      <c r="AC15" s="99">
        <v>9</v>
      </c>
      <c r="AD15" s="99">
        <v>0</v>
      </c>
      <c r="AE15" s="99">
        <v>7</v>
      </c>
      <c r="AF15" s="99">
        <v>10</v>
      </c>
      <c r="AG15" s="99">
        <v>0</v>
      </c>
      <c r="AH15" s="99">
        <v>10</v>
      </c>
      <c r="AI15" s="99">
        <v>36</v>
      </c>
      <c r="AJ15" s="99">
        <v>1</v>
      </c>
    </row>
    <row r="16" spans="1:36" ht="12.75">
      <c r="A16" s="1396"/>
      <c r="B16" s="1081" t="s">
        <v>305</v>
      </c>
      <c r="C16" s="99">
        <v>238477</v>
      </c>
      <c r="D16" s="99">
        <v>5</v>
      </c>
      <c r="E16" s="99">
        <v>2</v>
      </c>
      <c r="F16" s="99">
        <v>0</v>
      </c>
      <c r="G16" s="99">
        <v>3</v>
      </c>
      <c r="H16" s="99">
        <v>0</v>
      </c>
      <c r="I16" s="99">
        <v>0</v>
      </c>
      <c r="J16" s="99">
        <v>23</v>
      </c>
      <c r="K16" s="99">
        <v>4</v>
      </c>
      <c r="L16" s="99">
        <v>0</v>
      </c>
      <c r="M16" s="99">
        <v>88</v>
      </c>
      <c r="N16" s="99">
        <v>17</v>
      </c>
      <c r="O16" s="99">
        <v>0</v>
      </c>
      <c r="P16" s="99">
        <v>352</v>
      </c>
      <c r="Q16" s="99">
        <v>22</v>
      </c>
      <c r="R16" s="99">
        <v>0</v>
      </c>
      <c r="S16" s="99">
        <v>847</v>
      </c>
      <c r="T16" s="99">
        <v>127</v>
      </c>
      <c r="U16" s="99">
        <v>0</v>
      </c>
      <c r="V16" s="99">
        <v>1349</v>
      </c>
      <c r="W16" s="99">
        <v>223</v>
      </c>
      <c r="X16" s="99">
        <v>0</v>
      </c>
      <c r="Y16" s="99">
        <v>1298</v>
      </c>
      <c r="Z16" s="99">
        <v>1478</v>
      </c>
      <c r="AA16" s="99">
        <v>149</v>
      </c>
      <c r="AB16" s="99">
        <v>3107</v>
      </c>
      <c r="AC16" s="99">
        <v>3476</v>
      </c>
      <c r="AD16" s="99">
        <v>0</v>
      </c>
      <c r="AE16" s="99">
        <v>5919</v>
      </c>
      <c r="AF16" s="99">
        <v>7607</v>
      </c>
      <c r="AG16" s="99">
        <v>0</v>
      </c>
      <c r="AH16" s="99">
        <v>31342</v>
      </c>
      <c r="AI16" s="99">
        <v>171347</v>
      </c>
      <c r="AJ16" s="99">
        <v>9692</v>
      </c>
    </row>
    <row r="17" spans="1:36" ht="12.75">
      <c r="A17" s="1395" t="s">
        <v>326</v>
      </c>
      <c r="B17" s="1081" t="s">
        <v>304</v>
      </c>
      <c r="C17" s="99">
        <v>4988</v>
      </c>
      <c r="D17" s="99">
        <v>942</v>
      </c>
      <c r="E17" s="99">
        <v>307</v>
      </c>
      <c r="F17" s="99">
        <v>94</v>
      </c>
      <c r="G17" s="99">
        <v>55</v>
      </c>
      <c r="H17" s="99">
        <v>19</v>
      </c>
      <c r="I17" s="99">
        <v>1</v>
      </c>
      <c r="J17" s="99">
        <v>94</v>
      </c>
      <c r="K17" s="99">
        <v>18</v>
      </c>
      <c r="L17" s="99">
        <v>2</v>
      </c>
      <c r="M17" s="99">
        <v>192</v>
      </c>
      <c r="N17" s="99">
        <v>22</v>
      </c>
      <c r="O17" s="99">
        <v>0</v>
      </c>
      <c r="P17" s="99">
        <v>401</v>
      </c>
      <c r="Q17" s="99">
        <v>85</v>
      </c>
      <c r="R17" s="99">
        <v>0</v>
      </c>
      <c r="S17" s="99">
        <v>463</v>
      </c>
      <c r="T17" s="99">
        <v>147</v>
      </c>
      <c r="U17" s="99">
        <v>1</v>
      </c>
      <c r="V17" s="99">
        <v>425</v>
      </c>
      <c r="W17" s="99">
        <v>167</v>
      </c>
      <c r="X17" s="99">
        <v>1</v>
      </c>
      <c r="Y17" s="99">
        <v>395</v>
      </c>
      <c r="Z17" s="99">
        <v>287</v>
      </c>
      <c r="AA17" s="99">
        <v>0</v>
      </c>
      <c r="AB17" s="99">
        <v>157</v>
      </c>
      <c r="AC17" s="99">
        <v>205</v>
      </c>
      <c r="AD17" s="99">
        <v>1</v>
      </c>
      <c r="AE17" s="99">
        <v>68</v>
      </c>
      <c r="AF17" s="99">
        <v>144</v>
      </c>
      <c r="AG17" s="99">
        <v>5</v>
      </c>
      <c r="AH17" s="99">
        <v>70</v>
      </c>
      <c r="AI17" s="99">
        <v>215</v>
      </c>
      <c r="AJ17" s="99">
        <v>5</v>
      </c>
    </row>
    <row r="18" spans="1:36" ht="12.75">
      <c r="A18" s="1396"/>
      <c r="B18" s="1081" t="s">
        <v>305</v>
      </c>
      <c r="C18" s="99">
        <v>1288624</v>
      </c>
      <c r="D18" s="99">
        <v>83</v>
      </c>
      <c r="E18" s="99">
        <v>24</v>
      </c>
      <c r="F18" s="99">
        <v>5</v>
      </c>
      <c r="G18" s="99">
        <v>93</v>
      </c>
      <c r="H18" s="99">
        <v>25</v>
      </c>
      <c r="I18" s="99">
        <v>1</v>
      </c>
      <c r="J18" s="99">
        <v>380</v>
      </c>
      <c r="K18" s="99">
        <v>62</v>
      </c>
      <c r="L18" s="99">
        <v>8</v>
      </c>
      <c r="M18" s="99">
        <v>1419</v>
      </c>
      <c r="N18" s="99">
        <v>170</v>
      </c>
      <c r="O18" s="99">
        <v>0</v>
      </c>
      <c r="P18" s="99">
        <v>6914</v>
      </c>
      <c r="Q18" s="99">
        <v>1429</v>
      </c>
      <c r="R18" s="99">
        <v>0</v>
      </c>
      <c r="S18" s="99">
        <v>17474</v>
      </c>
      <c r="T18" s="99">
        <v>5471</v>
      </c>
      <c r="U18" s="99">
        <v>32</v>
      </c>
      <c r="V18" s="99">
        <v>32900</v>
      </c>
      <c r="W18" s="99">
        <v>12665</v>
      </c>
      <c r="X18" s="99">
        <v>75</v>
      </c>
      <c r="Y18" s="99">
        <v>65581</v>
      </c>
      <c r="Z18" s="99">
        <v>48059</v>
      </c>
      <c r="AA18" s="99">
        <v>0</v>
      </c>
      <c r="AB18" s="99">
        <v>56262</v>
      </c>
      <c r="AC18" s="99">
        <v>76315</v>
      </c>
      <c r="AD18" s="99">
        <v>402</v>
      </c>
      <c r="AE18" s="99">
        <v>49356</v>
      </c>
      <c r="AF18" s="99">
        <v>104149</v>
      </c>
      <c r="AG18" s="99">
        <v>3501</v>
      </c>
      <c r="AH18" s="99">
        <v>159835</v>
      </c>
      <c r="AI18" s="99">
        <v>618800</v>
      </c>
      <c r="AJ18" s="99">
        <v>27134</v>
      </c>
    </row>
    <row r="19" spans="1:36" ht="12.75" customHeight="1">
      <c r="A19" s="1395" t="s">
        <v>312</v>
      </c>
      <c r="B19" s="1081" t="s">
        <v>304</v>
      </c>
      <c r="C19" s="99">
        <v>38068</v>
      </c>
      <c r="D19" s="99">
        <v>8194</v>
      </c>
      <c r="E19" s="99">
        <v>2197</v>
      </c>
      <c r="F19" s="99">
        <v>1148</v>
      </c>
      <c r="G19" s="99">
        <v>1464</v>
      </c>
      <c r="H19" s="99">
        <v>201</v>
      </c>
      <c r="I19" s="99">
        <v>23</v>
      </c>
      <c r="J19" s="99">
        <v>1597</v>
      </c>
      <c r="K19" s="99">
        <v>222</v>
      </c>
      <c r="L19" s="99">
        <v>15</v>
      </c>
      <c r="M19" s="99">
        <v>2184</v>
      </c>
      <c r="N19" s="99">
        <v>372</v>
      </c>
      <c r="O19" s="99">
        <v>22</v>
      </c>
      <c r="P19" s="99">
        <v>4050</v>
      </c>
      <c r="Q19" s="99">
        <v>887</v>
      </c>
      <c r="R19" s="99">
        <v>38</v>
      </c>
      <c r="S19" s="99">
        <v>3643</v>
      </c>
      <c r="T19" s="99">
        <v>1127</v>
      </c>
      <c r="U19" s="99">
        <v>27</v>
      </c>
      <c r="V19" s="99">
        <v>2510</v>
      </c>
      <c r="W19" s="99">
        <v>1273</v>
      </c>
      <c r="X19" s="99">
        <v>32</v>
      </c>
      <c r="Y19" s="99">
        <v>1977</v>
      </c>
      <c r="Z19" s="99">
        <v>1454</v>
      </c>
      <c r="AA19" s="99">
        <v>48</v>
      </c>
      <c r="AB19" s="99">
        <v>685</v>
      </c>
      <c r="AC19" s="99">
        <v>851</v>
      </c>
      <c r="AD19" s="99">
        <v>29</v>
      </c>
      <c r="AE19" s="99">
        <v>315</v>
      </c>
      <c r="AF19" s="99">
        <v>566</v>
      </c>
      <c r="AG19" s="99">
        <v>22</v>
      </c>
      <c r="AH19" s="99">
        <v>309</v>
      </c>
      <c r="AI19" s="99">
        <v>559</v>
      </c>
      <c r="AJ19" s="99">
        <v>27</v>
      </c>
    </row>
    <row r="20" spans="1:36" ht="12.75">
      <c r="A20" s="1396"/>
      <c r="B20" s="1081" t="s">
        <v>305</v>
      </c>
      <c r="C20" s="99">
        <v>5205888</v>
      </c>
      <c r="D20" s="99">
        <v>1216</v>
      </c>
      <c r="E20" s="99">
        <v>458</v>
      </c>
      <c r="F20" s="99">
        <v>102</v>
      </c>
      <c r="G20" s="99">
        <v>2453</v>
      </c>
      <c r="H20" s="99">
        <v>344</v>
      </c>
      <c r="I20" s="99">
        <v>38</v>
      </c>
      <c r="J20" s="99">
        <v>5913</v>
      </c>
      <c r="K20" s="99">
        <v>809</v>
      </c>
      <c r="L20" s="99">
        <v>53</v>
      </c>
      <c r="M20" s="99">
        <v>17224</v>
      </c>
      <c r="N20" s="99">
        <v>2788</v>
      </c>
      <c r="O20" s="99">
        <v>175</v>
      </c>
      <c r="P20" s="99">
        <v>70270</v>
      </c>
      <c r="Q20" s="99">
        <v>15202</v>
      </c>
      <c r="R20" s="99">
        <v>619</v>
      </c>
      <c r="S20" s="99">
        <v>136240</v>
      </c>
      <c r="T20" s="99">
        <v>42108</v>
      </c>
      <c r="U20" s="99">
        <v>957</v>
      </c>
      <c r="V20" s="99">
        <v>190029</v>
      </c>
      <c r="W20" s="99">
        <v>94486</v>
      </c>
      <c r="X20" s="99">
        <v>2453</v>
      </c>
      <c r="Y20" s="99">
        <v>321961</v>
      </c>
      <c r="Z20" s="99">
        <v>235123</v>
      </c>
      <c r="AA20" s="99">
        <v>7584</v>
      </c>
      <c r="AB20" s="99">
        <v>246248</v>
      </c>
      <c r="AC20" s="99">
        <v>309406</v>
      </c>
      <c r="AD20" s="99">
        <v>10276</v>
      </c>
      <c r="AE20" s="99">
        <v>233106</v>
      </c>
      <c r="AF20" s="99">
        <v>401827</v>
      </c>
      <c r="AG20" s="99">
        <v>16694</v>
      </c>
      <c r="AH20" s="99">
        <v>952328</v>
      </c>
      <c r="AI20" s="99">
        <v>1816765</v>
      </c>
      <c r="AJ20" s="99">
        <v>70633</v>
      </c>
    </row>
    <row r="21" spans="1:36" ht="12.75">
      <c r="A21" s="1395" t="s">
        <v>327</v>
      </c>
      <c r="B21" s="1081" t="s">
        <v>304</v>
      </c>
      <c r="C21" s="99">
        <v>2951</v>
      </c>
      <c r="D21" s="99">
        <v>545</v>
      </c>
      <c r="E21" s="99">
        <v>145</v>
      </c>
      <c r="F21" s="99">
        <v>79</v>
      </c>
      <c r="G21" s="99">
        <v>63</v>
      </c>
      <c r="H21" s="99">
        <v>16</v>
      </c>
      <c r="I21" s="99">
        <v>3</v>
      </c>
      <c r="J21" s="99">
        <v>105</v>
      </c>
      <c r="K21" s="99">
        <v>12</v>
      </c>
      <c r="L21" s="99">
        <v>2</v>
      </c>
      <c r="M21" s="99">
        <v>179</v>
      </c>
      <c r="N21" s="99">
        <v>34</v>
      </c>
      <c r="O21" s="99">
        <v>1</v>
      </c>
      <c r="P21" s="99">
        <v>277</v>
      </c>
      <c r="Q21" s="99">
        <v>90</v>
      </c>
      <c r="R21" s="99">
        <v>6</v>
      </c>
      <c r="S21" s="99">
        <v>222</v>
      </c>
      <c r="T21" s="99">
        <v>114</v>
      </c>
      <c r="U21" s="99">
        <v>1</v>
      </c>
      <c r="V21" s="99">
        <v>146</v>
      </c>
      <c r="W21" s="99">
        <v>153</v>
      </c>
      <c r="X21" s="99">
        <v>1</v>
      </c>
      <c r="Y21" s="99">
        <v>111</v>
      </c>
      <c r="Z21" s="99">
        <v>177</v>
      </c>
      <c r="AA21" s="99">
        <v>3</v>
      </c>
      <c r="AB21" s="99">
        <v>49</v>
      </c>
      <c r="AC21" s="99">
        <v>117</v>
      </c>
      <c r="AD21" s="99">
        <v>2</v>
      </c>
      <c r="AE21" s="99">
        <v>21</v>
      </c>
      <c r="AF21" s="99">
        <v>90</v>
      </c>
      <c r="AG21" s="99">
        <v>5</v>
      </c>
      <c r="AH21" s="99">
        <v>24</v>
      </c>
      <c r="AI21" s="99">
        <v>143</v>
      </c>
      <c r="AJ21" s="99">
        <v>15</v>
      </c>
    </row>
    <row r="22" spans="1:36" ht="12.75">
      <c r="A22" s="1396"/>
      <c r="B22" s="1081" t="s">
        <v>305</v>
      </c>
      <c r="C22" s="99">
        <v>770098</v>
      </c>
      <c r="D22" s="99">
        <v>46</v>
      </c>
      <c r="E22" s="99">
        <v>13</v>
      </c>
      <c r="F22" s="99">
        <v>5</v>
      </c>
      <c r="G22" s="99">
        <v>115</v>
      </c>
      <c r="H22" s="99">
        <v>29</v>
      </c>
      <c r="I22" s="99">
        <v>4</v>
      </c>
      <c r="J22" s="99">
        <v>396</v>
      </c>
      <c r="K22" s="99">
        <v>43</v>
      </c>
      <c r="L22" s="99">
        <v>6</v>
      </c>
      <c r="M22" s="99">
        <v>1397</v>
      </c>
      <c r="N22" s="99">
        <v>255</v>
      </c>
      <c r="O22" s="99">
        <v>9</v>
      </c>
      <c r="P22" s="99">
        <v>4632</v>
      </c>
      <c r="Q22" s="99">
        <v>1526</v>
      </c>
      <c r="R22" s="99">
        <v>114</v>
      </c>
      <c r="S22" s="99">
        <v>8222</v>
      </c>
      <c r="T22" s="99">
        <v>4299</v>
      </c>
      <c r="U22" s="99">
        <v>30</v>
      </c>
      <c r="V22" s="99">
        <v>11421</v>
      </c>
      <c r="W22" s="99">
        <v>11111</v>
      </c>
      <c r="X22" s="99">
        <v>99</v>
      </c>
      <c r="Y22" s="99">
        <v>17460</v>
      </c>
      <c r="Z22" s="99">
        <v>28697</v>
      </c>
      <c r="AA22" s="99">
        <v>564</v>
      </c>
      <c r="AB22" s="99">
        <v>17798</v>
      </c>
      <c r="AC22" s="99">
        <v>41933</v>
      </c>
      <c r="AD22" s="99">
        <v>556</v>
      </c>
      <c r="AE22" s="99">
        <v>14904</v>
      </c>
      <c r="AF22" s="99">
        <v>66309</v>
      </c>
      <c r="AG22" s="99">
        <v>3856</v>
      </c>
      <c r="AH22" s="99">
        <v>53824</v>
      </c>
      <c r="AI22" s="99">
        <v>446448</v>
      </c>
      <c r="AJ22" s="99">
        <v>33977</v>
      </c>
    </row>
    <row r="23" spans="1:36" ht="12.75">
      <c r="A23" s="1395" t="s">
        <v>314</v>
      </c>
      <c r="B23" s="1081" t="s">
        <v>304</v>
      </c>
      <c r="C23" s="99">
        <v>4260</v>
      </c>
      <c r="D23" s="99">
        <v>685</v>
      </c>
      <c r="E23" s="99">
        <v>221</v>
      </c>
      <c r="F23" s="99">
        <v>96</v>
      </c>
      <c r="G23" s="99">
        <v>90</v>
      </c>
      <c r="H23" s="99">
        <v>30</v>
      </c>
      <c r="I23" s="99">
        <v>2</v>
      </c>
      <c r="J23" s="99">
        <v>154</v>
      </c>
      <c r="K23" s="99">
        <v>42</v>
      </c>
      <c r="L23" s="99">
        <v>1</v>
      </c>
      <c r="M23" s="99">
        <v>317</v>
      </c>
      <c r="N23" s="99">
        <v>60</v>
      </c>
      <c r="O23" s="99">
        <v>1</v>
      </c>
      <c r="P23" s="99">
        <v>599</v>
      </c>
      <c r="Q23" s="99">
        <v>141</v>
      </c>
      <c r="R23" s="99">
        <v>0</v>
      </c>
      <c r="S23" s="99">
        <v>567</v>
      </c>
      <c r="T23" s="99">
        <v>205</v>
      </c>
      <c r="U23" s="99">
        <v>3</v>
      </c>
      <c r="V23" s="99">
        <v>297</v>
      </c>
      <c r="W23" s="99">
        <v>172</v>
      </c>
      <c r="X23" s="99">
        <v>1</v>
      </c>
      <c r="Y23" s="99">
        <v>191</v>
      </c>
      <c r="Z23" s="99">
        <v>149</v>
      </c>
      <c r="AA23" s="99">
        <v>2</v>
      </c>
      <c r="AB23" s="99">
        <v>34</v>
      </c>
      <c r="AC23" s="99">
        <v>62</v>
      </c>
      <c r="AD23" s="99">
        <v>2</v>
      </c>
      <c r="AE23" s="99">
        <v>15</v>
      </c>
      <c r="AF23" s="99">
        <v>41</v>
      </c>
      <c r="AG23" s="99">
        <v>1</v>
      </c>
      <c r="AH23" s="99">
        <v>17</v>
      </c>
      <c r="AI23" s="99">
        <v>53</v>
      </c>
      <c r="AJ23" s="99">
        <v>9</v>
      </c>
    </row>
    <row r="24" spans="1:36" ht="12.75">
      <c r="A24" s="1396"/>
      <c r="B24" s="1081" t="s">
        <v>305</v>
      </c>
      <c r="C24" s="99">
        <v>549906</v>
      </c>
      <c r="D24" s="99">
        <v>100</v>
      </c>
      <c r="E24" s="99">
        <v>20</v>
      </c>
      <c r="F24" s="99">
        <v>7</v>
      </c>
      <c r="G24" s="99">
        <v>162</v>
      </c>
      <c r="H24" s="99">
        <v>55</v>
      </c>
      <c r="I24" s="99">
        <v>2</v>
      </c>
      <c r="J24" s="99">
        <v>611</v>
      </c>
      <c r="K24" s="99">
        <v>173</v>
      </c>
      <c r="L24" s="99">
        <v>4</v>
      </c>
      <c r="M24" s="99">
        <v>2531</v>
      </c>
      <c r="N24" s="99">
        <v>460</v>
      </c>
      <c r="O24" s="99">
        <v>6</v>
      </c>
      <c r="P24" s="99">
        <v>10264</v>
      </c>
      <c r="Q24" s="99">
        <v>2459</v>
      </c>
      <c r="R24" s="99">
        <v>0</v>
      </c>
      <c r="S24" s="99">
        <v>20542</v>
      </c>
      <c r="T24" s="99">
        <v>7632</v>
      </c>
      <c r="U24" s="99">
        <v>123</v>
      </c>
      <c r="V24" s="99">
        <v>21943</v>
      </c>
      <c r="W24" s="99">
        <v>12635</v>
      </c>
      <c r="X24" s="99">
        <v>71</v>
      </c>
      <c r="Y24" s="99">
        <v>30188</v>
      </c>
      <c r="Z24" s="99">
        <v>22675</v>
      </c>
      <c r="AA24" s="99">
        <v>302</v>
      </c>
      <c r="AB24" s="99">
        <v>12202</v>
      </c>
      <c r="AC24" s="99">
        <v>22858</v>
      </c>
      <c r="AD24" s="99">
        <v>923</v>
      </c>
      <c r="AE24" s="99">
        <v>11043</v>
      </c>
      <c r="AF24" s="99">
        <v>29625</v>
      </c>
      <c r="AG24" s="99">
        <v>824</v>
      </c>
      <c r="AH24" s="99">
        <v>59085</v>
      </c>
      <c r="AI24" s="99">
        <v>255119</v>
      </c>
      <c r="AJ24" s="99">
        <v>25262</v>
      </c>
    </row>
    <row r="25" spans="1:36" ht="12.75" customHeight="1">
      <c r="A25" s="1395" t="s">
        <v>328</v>
      </c>
      <c r="B25" s="1081" t="s">
        <v>304</v>
      </c>
      <c r="C25" s="99">
        <v>3506</v>
      </c>
      <c r="D25" s="99">
        <v>784</v>
      </c>
      <c r="E25" s="99">
        <v>273</v>
      </c>
      <c r="F25" s="99">
        <v>124</v>
      </c>
      <c r="G25" s="99">
        <v>89</v>
      </c>
      <c r="H25" s="99">
        <v>28</v>
      </c>
      <c r="I25" s="99">
        <v>1</v>
      </c>
      <c r="J25" s="99">
        <v>160</v>
      </c>
      <c r="K25" s="99">
        <v>10</v>
      </c>
      <c r="L25" s="99">
        <v>1</v>
      </c>
      <c r="M25" s="99">
        <v>222</v>
      </c>
      <c r="N25" s="99">
        <v>20</v>
      </c>
      <c r="O25" s="99">
        <v>0</v>
      </c>
      <c r="P25" s="99">
        <v>342</v>
      </c>
      <c r="Q25" s="99">
        <v>65</v>
      </c>
      <c r="R25" s="99">
        <v>2</v>
      </c>
      <c r="S25" s="99">
        <v>279</v>
      </c>
      <c r="T25" s="99">
        <v>95</v>
      </c>
      <c r="U25" s="99">
        <v>3</v>
      </c>
      <c r="V25" s="99">
        <v>178</v>
      </c>
      <c r="W25" s="99">
        <v>108</v>
      </c>
      <c r="X25" s="99">
        <v>2</v>
      </c>
      <c r="Y25" s="99">
        <v>150</v>
      </c>
      <c r="Z25" s="99">
        <v>145</v>
      </c>
      <c r="AA25" s="99">
        <v>1</v>
      </c>
      <c r="AB25" s="99">
        <v>50</v>
      </c>
      <c r="AC25" s="99">
        <v>106</v>
      </c>
      <c r="AD25" s="99">
        <v>9</v>
      </c>
      <c r="AE25" s="99">
        <v>26</v>
      </c>
      <c r="AF25" s="99">
        <v>77</v>
      </c>
      <c r="AG25" s="99">
        <v>1</v>
      </c>
      <c r="AH25" s="99">
        <v>32</v>
      </c>
      <c r="AI25" s="99">
        <v>123</v>
      </c>
      <c r="AJ25" s="99">
        <v>0</v>
      </c>
    </row>
    <row r="26" spans="1:36" ht="12.75">
      <c r="A26" s="1396"/>
      <c r="B26" s="1081" t="s">
        <v>305</v>
      </c>
      <c r="C26" s="99">
        <v>767108</v>
      </c>
      <c r="D26" s="99">
        <v>85</v>
      </c>
      <c r="E26" s="99">
        <v>23</v>
      </c>
      <c r="F26" s="99">
        <v>10</v>
      </c>
      <c r="G26" s="99">
        <v>164</v>
      </c>
      <c r="H26" s="99">
        <v>46</v>
      </c>
      <c r="I26" s="99">
        <v>1</v>
      </c>
      <c r="J26" s="99">
        <v>610</v>
      </c>
      <c r="K26" s="99">
        <v>35</v>
      </c>
      <c r="L26" s="99">
        <v>5</v>
      </c>
      <c r="M26" s="99">
        <v>1678</v>
      </c>
      <c r="N26" s="99">
        <v>170</v>
      </c>
      <c r="O26" s="99">
        <v>0</v>
      </c>
      <c r="P26" s="99">
        <v>5777</v>
      </c>
      <c r="Q26" s="99">
        <v>1122</v>
      </c>
      <c r="R26" s="99">
        <v>44</v>
      </c>
      <c r="S26" s="99">
        <v>10171</v>
      </c>
      <c r="T26" s="99">
        <v>3634</v>
      </c>
      <c r="U26" s="99">
        <v>99</v>
      </c>
      <c r="V26" s="99">
        <v>13564</v>
      </c>
      <c r="W26" s="99">
        <v>8275</v>
      </c>
      <c r="X26" s="99">
        <v>129</v>
      </c>
      <c r="Y26" s="99">
        <v>24180</v>
      </c>
      <c r="Z26" s="99">
        <v>23179</v>
      </c>
      <c r="AA26" s="99">
        <v>173</v>
      </c>
      <c r="AB26" s="99">
        <v>18704</v>
      </c>
      <c r="AC26" s="99">
        <v>38614</v>
      </c>
      <c r="AD26" s="99">
        <v>3395</v>
      </c>
      <c r="AE26" s="99">
        <v>18970</v>
      </c>
      <c r="AF26" s="99">
        <v>56372</v>
      </c>
      <c r="AG26" s="99">
        <v>598</v>
      </c>
      <c r="AH26" s="99">
        <v>102713</v>
      </c>
      <c r="AI26" s="99">
        <v>434568</v>
      </c>
      <c r="AJ26" s="99">
        <v>0</v>
      </c>
    </row>
    <row r="27" spans="1:36" ht="12.75">
      <c r="A27" s="1395" t="s">
        <v>329</v>
      </c>
      <c r="B27" s="1081" t="s">
        <v>304</v>
      </c>
      <c r="C27" s="99">
        <v>200</v>
      </c>
      <c r="D27" s="99">
        <v>66</v>
      </c>
      <c r="E27" s="99">
        <v>12</v>
      </c>
      <c r="F27" s="99">
        <v>5</v>
      </c>
      <c r="G27" s="99">
        <v>6</v>
      </c>
      <c r="H27" s="99">
        <v>2</v>
      </c>
      <c r="I27" s="99">
        <v>0</v>
      </c>
      <c r="J27" s="99">
        <v>13</v>
      </c>
      <c r="K27" s="99">
        <v>2</v>
      </c>
      <c r="L27" s="99">
        <v>1</v>
      </c>
      <c r="M27" s="99">
        <v>7</v>
      </c>
      <c r="N27" s="99">
        <v>3</v>
      </c>
      <c r="O27" s="99">
        <v>0</v>
      </c>
      <c r="P27" s="99">
        <v>23</v>
      </c>
      <c r="Q27" s="99">
        <v>4</v>
      </c>
      <c r="R27" s="99">
        <v>0</v>
      </c>
      <c r="S27" s="99">
        <v>11</v>
      </c>
      <c r="T27" s="99">
        <v>5</v>
      </c>
      <c r="U27" s="99">
        <v>0</v>
      </c>
      <c r="V27" s="99">
        <v>12</v>
      </c>
      <c r="W27" s="99">
        <v>8</v>
      </c>
      <c r="X27" s="99">
        <v>0</v>
      </c>
      <c r="Y27" s="99">
        <v>4</v>
      </c>
      <c r="Z27" s="99">
        <v>2</v>
      </c>
      <c r="AA27" s="99">
        <v>2</v>
      </c>
      <c r="AB27" s="99">
        <v>3</v>
      </c>
      <c r="AC27" s="99">
        <v>2</v>
      </c>
      <c r="AD27" s="99">
        <v>0</v>
      </c>
      <c r="AE27" s="99">
        <v>1</v>
      </c>
      <c r="AF27" s="99">
        <v>2</v>
      </c>
      <c r="AG27" s="99">
        <v>0</v>
      </c>
      <c r="AH27" s="99">
        <v>2</v>
      </c>
      <c r="AI27" s="99">
        <v>2</v>
      </c>
      <c r="AJ27" s="99">
        <v>0</v>
      </c>
    </row>
    <row r="28" spans="1:36" ht="12.75">
      <c r="A28" s="1396"/>
      <c r="B28" s="1081" t="s">
        <v>305</v>
      </c>
      <c r="C28" s="99">
        <v>18546</v>
      </c>
      <c r="D28" s="99">
        <v>8</v>
      </c>
      <c r="E28" s="99">
        <v>1</v>
      </c>
      <c r="F28" s="99">
        <v>0</v>
      </c>
      <c r="G28" s="99">
        <v>10</v>
      </c>
      <c r="H28" s="99">
        <v>3</v>
      </c>
      <c r="I28" s="99">
        <v>0</v>
      </c>
      <c r="J28" s="99">
        <v>47</v>
      </c>
      <c r="K28" s="99">
        <v>8</v>
      </c>
      <c r="L28" s="99">
        <v>4</v>
      </c>
      <c r="M28" s="99">
        <v>56</v>
      </c>
      <c r="N28" s="99">
        <v>26</v>
      </c>
      <c r="O28" s="99">
        <v>0</v>
      </c>
      <c r="P28" s="99">
        <v>405</v>
      </c>
      <c r="Q28" s="99">
        <v>60</v>
      </c>
      <c r="R28" s="99">
        <v>0</v>
      </c>
      <c r="S28" s="99">
        <v>441</v>
      </c>
      <c r="T28" s="99">
        <v>160</v>
      </c>
      <c r="U28" s="99">
        <v>0</v>
      </c>
      <c r="V28" s="99">
        <v>875</v>
      </c>
      <c r="W28" s="99">
        <v>537</v>
      </c>
      <c r="X28" s="99">
        <v>0</v>
      </c>
      <c r="Y28" s="99">
        <v>822</v>
      </c>
      <c r="Z28" s="99">
        <v>316</v>
      </c>
      <c r="AA28" s="99">
        <v>442</v>
      </c>
      <c r="AB28" s="99">
        <v>977</v>
      </c>
      <c r="AC28" s="99">
        <v>636</v>
      </c>
      <c r="AD28" s="99">
        <v>0</v>
      </c>
      <c r="AE28" s="99">
        <v>635</v>
      </c>
      <c r="AF28" s="99">
        <v>1269</v>
      </c>
      <c r="AG28" s="99">
        <v>0</v>
      </c>
      <c r="AH28" s="99">
        <v>7979</v>
      </c>
      <c r="AI28" s="99">
        <v>2829</v>
      </c>
      <c r="AJ28" s="99">
        <v>0</v>
      </c>
    </row>
    <row r="29" spans="1:36" ht="12.75">
      <c r="A29" s="1395" t="s">
        <v>330</v>
      </c>
      <c r="B29" s="1081" t="s">
        <v>304</v>
      </c>
      <c r="C29" s="99">
        <v>980</v>
      </c>
      <c r="D29" s="99">
        <v>163</v>
      </c>
      <c r="E29" s="99">
        <v>45</v>
      </c>
      <c r="F29" s="99">
        <v>26</v>
      </c>
      <c r="G29" s="99">
        <v>29</v>
      </c>
      <c r="H29" s="99">
        <v>4</v>
      </c>
      <c r="I29" s="99">
        <v>1</v>
      </c>
      <c r="J29" s="99">
        <v>67</v>
      </c>
      <c r="K29" s="99">
        <v>7</v>
      </c>
      <c r="L29" s="99">
        <v>0</v>
      </c>
      <c r="M29" s="99">
        <v>111</v>
      </c>
      <c r="N29" s="99">
        <v>15</v>
      </c>
      <c r="O29" s="99">
        <v>1</v>
      </c>
      <c r="P29" s="99">
        <v>147</v>
      </c>
      <c r="Q29" s="99">
        <v>43</v>
      </c>
      <c r="R29" s="99">
        <v>4</v>
      </c>
      <c r="S29" s="99">
        <v>66</v>
      </c>
      <c r="T29" s="99">
        <v>32</v>
      </c>
      <c r="U29" s="99">
        <v>0</v>
      </c>
      <c r="V29" s="99">
        <v>43</v>
      </c>
      <c r="W29" s="99">
        <v>43</v>
      </c>
      <c r="X29" s="99">
        <v>1</v>
      </c>
      <c r="Y29" s="99">
        <v>33</v>
      </c>
      <c r="Z29" s="99">
        <v>39</v>
      </c>
      <c r="AA29" s="99">
        <v>2</v>
      </c>
      <c r="AB29" s="99">
        <v>6</v>
      </c>
      <c r="AC29" s="99">
        <v>22</v>
      </c>
      <c r="AD29" s="99">
        <v>1</v>
      </c>
      <c r="AE29" s="99">
        <v>6</v>
      </c>
      <c r="AF29" s="99">
        <v>9</v>
      </c>
      <c r="AG29" s="99">
        <v>0</v>
      </c>
      <c r="AH29" s="99">
        <v>4</v>
      </c>
      <c r="AI29" s="99">
        <v>9</v>
      </c>
      <c r="AJ29" s="99">
        <v>1</v>
      </c>
    </row>
    <row r="30" spans="1:36" ht="12.75">
      <c r="A30" s="1396"/>
      <c r="B30" s="1081" t="s">
        <v>305</v>
      </c>
      <c r="C30" s="99">
        <v>111750</v>
      </c>
      <c r="D30" s="99">
        <v>29</v>
      </c>
      <c r="E30" s="99">
        <v>5</v>
      </c>
      <c r="F30" s="99">
        <v>3</v>
      </c>
      <c r="G30" s="99">
        <v>51</v>
      </c>
      <c r="H30" s="99">
        <v>7</v>
      </c>
      <c r="I30" s="99">
        <v>1</v>
      </c>
      <c r="J30" s="99">
        <v>248</v>
      </c>
      <c r="K30" s="99">
        <v>25</v>
      </c>
      <c r="L30" s="99">
        <v>0</v>
      </c>
      <c r="M30" s="99">
        <v>866</v>
      </c>
      <c r="N30" s="99">
        <v>114</v>
      </c>
      <c r="O30" s="99">
        <v>5</v>
      </c>
      <c r="P30" s="99">
        <v>2584</v>
      </c>
      <c r="Q30" s="99">
        <v>714</v>
      </c>
      <c r="R30" s="99">
        <v>61</v>
      </c>
      <c r="S30" s="99">
        <v>2301</v>
      </c>
      <c r="T30" s="99">
        <v>1200</v>
      </c>
      <c r="U30" s="99">
        <v>0</v>
      </c>
      <c r="V30" s="99">
        <v>3305</v>
      </c>
      <c r="W30" s="99">
        <v>3170</v>
      </c>
      <c r="X30" s="99">
        <v>89</v>
      </c>
      <c r="Y30" s="99">
        <v>5156</v>
      </c>
      <c r="Z30" s="99">
        <v>6389</v>
      </c>
      <c r="AA30" s="99">
        <v>329</v>
      </c>
      <c r="AB30" s="99">
        <v>2358</v>
      </c>
      <c r="AC30" s="99">
        <v>7864</v>
      </c>
      <c r="AD30" s="99">
        <v>355</v>
      </c>
      <c r="AE30" s="99">
        <v>4265</v>
      </c>
      <c r="AF30" s="99">
        <v>6954</v>
      </c>
      <c r="AG30" s="99">
        <v>0</v>
      </c>
      <c r="AH30" s="99">
        <v>20466</v>
      </c>
      <c r="AI30" s="99">
        <v>41263</v>
      </c>
      <c r="AJ30" s="99">
        <v>1573</v>
      </c>
    </row>
    <row r="31" spans="1:36" ht="12.75">
      <c r="A31" s="1395" t="s">
        <v>331</v>
      </c>
      <c r="B31" s="1081" t="s">
        <v>304</v>
      </c>
      <c r="C31" s="99">
        <v>4778</v>
      </c>
      <c r="D31" s="99">
        <v>1836</v>
      </c>
      <c r="E31" s="99">
        <v>347</v>
      </c>
      <c r="F31" s="99">
        <v>193</v>
      </c>
      <c r="G31" s="99">
        <v>263</v>
      </c>
      <c r="H31" s="99">
        <v>20</v>
      </c>
      <c r="I31" s="99">
        <v>1</v>
      </c>
      <c r="J31" s="99">
        <v>308</v>
      </c>
      <c r="K31" s="99">
        <v>23</v>
      </c>
      <c r="L31" s="99">
        <v>3</v>
      </c>
      <c r="M31" s="99">
        <v>231</v>
      </c>
      <c r="N31" s="99">
        <v>35</v>
      </c>
      <c r="O31" s="99">
        <v>1</v>
      </c>
      <c r="P31" s="99">
        <v>332</v>
      </c>
      <c r="Q31" s="99">
        <v>67</v>
      </c>
      <c r="R31" s="99">
        <v>9</v>
      </c>
      <c r="S31" s="99">
        <v>262</v>
      </c>
      <c r="T31" s="99">
        <v>81</v>
      </c>
      <c r="U31" s="99">
        <v>5</v>
      </c>
      <c r="V31" s="99">
        <v>149</v>
      </c>
      <c r="W31" s="99">
        <v>92</v>
      </c>
      <c r="X31" s="99">
        <v>5</v>
      </c>
      <c r="Y31" s="99">
        <v>147</v>
      </c>
      <c r="Z31" s="99">
        <v>113</v>
      </c>
      <c r="AA31" s="99">
        <v>2</v>
      </c>
      <c r="AB31" s="99">
        <v>55</v>
      </c>
      <c r="AC31" s="99">
        <v>54</v>
      </c>
      <c r="AD31" s="99">
        <v>3</v>
      </c>
      <c r="AE31" s="99">
        <v>23</v>
      </c>
      <c r="AF31" s="99">
        <v>44</v>
      </c>
      <c r="AG31" s="99">
        <v>0</v>
      </c>
      <c r="AH31" s="99">
        <v>13</v>
      </c>
      <c r="AI31" s="99">
        <v>59</v>
      </c>
      <c r="AJ31" s="99">
        <v>2</v>
      </c>
    </row>
    <row r="32" spans="1:36" ht="12.75">
      <c r="A32" s="1396"/>
      <c r="B32" s="1081" t="s">
        <v>305</v>
      </c>
      <c r="C32" s="99">
        <v>402048</v>
      </c>
      <c r="D32" s="99">
        <v>636</v>
      </c>
      <c r="E32" s="99">
        <v>22</v>
      </c>
      <c r="F32" s="99">
        <v>9</v>
      </c>
      <c r="G32" s="99">
        <v>604</v>
      </c>
      <c r="H32" s="99">
        <v>33</v>
      </c>
      <c r="I32" s="99">
        <v>2</v>
      </c>
      <c r="J32" s="99">
        <v>1153</v>
      </c>
      <c r="K32" s="99">
        <v>86</v>
      </c>
      <c r="L32" s="99">
        <v>10</v>
      </c>
      <c r="M32" s="99">
        <v>1770</v>
      </c>
      <c r="N32" s="99">
        <v>269</v>
      </c>
      <c r="O32" s="99">
        <v>6</v>
      </c>
      <c r="P32" s="99">
        <v>5460</v>
      </c>
      <c r="Q32" s="99">
        <v>1129</v>
      </c>
      <c r="R32" s="99">
        <v>140</v>
      </c>
      <c r="S32" s="99">
        <v>9619</v>
      </c>
      <c r="T32" s="99">
        <v>2934</v>
      </c>
      <c r="U32" s="99">
        <v>177</v>
      </c>
      <c r="V32" s="99">
        <v>11313</v>
      </c>
      <c r="W32" s="99">
        <v>6812</v>
      </c>
      <c r="X32" s="99">
        <v>371</v>
      </c>
      <c r="Y32" s="99">
        <v>23545</v>
      </c>
      <c r="Z32" s="99">
        <v>18766</v>
      </c>
      <c r="AA32" s="99">
        <v>289</v>
      </c>
      <c r="AB32" s="99">
        <v>20136</v>
      </c>
      <c r="AC32" s="99">
        <v>18978</v>
      </c>
      <c r="AD32" s="99">
        <v>1132</v>
      </c>
      <c r="AE32" s="99">
        <v>16205</v>
      </c>
      <c r="AF32" s="99">
        <v>32724</v>
      </c>
      <c r="AG32" s="99">
        <v>0</v>
      </c>
      <c r="AH32" s="99">
        <v>53662</v>
      </c>
      <c r="AI32" s="99">
        <v>170363</v>
      </c>
      <c r="AJ32" s="99">
        <v>3693</v>
      </c>
    </row>
    <row r="33" spans="1:36" ht="12.75">
      <c r="A33" s="1397" t="s">
        <v>319</v>
      </c>
      <c r="B33" s="1081" t="s">
        <v>304</v>
      </c>
      <c r="C33" s="99">
        <v>2065742</v>
      </c>
      <c r="D33" s="99">
        <v>1043371</v>
      </c>
      <c r="E33" s="99">
        <v>11614</v>
      </c>
      <c r="F33" s="99">
        <v>4739</v>
      </c>
      <c r="G33" s="99">
        <v>367634</v>
      </c>
      <c r="H33" s="99">
        <v>1651</v>
      </c>
      <c r="I33" s="99">
        <v>180</v>
      </c>
      <c r="J33" s="99">
        <v>289739</v>
      </c>
      <c r="K33" s="99">
        <v>1965</v>
      </c>
      <c r="L33" s="99">
        <v>144</v>
      </c>
      <c r="M33" s="99">
        <v>177779</v>
      </c>
      <c r="N33" s="99">
        <v>2377</v>
      </c>
      <c r="O33" s="99">
        <v>203</v>
      </c>
      <c r="P33" s="99">
        <v>95593</v>
      </c>
      <c r="Q33" s="99">
        <v>6392</v>
      </c>
      <c r="R33" s="99">
        <v>487</v>
      </c>
      <c r="S33" s="99">
        <v>25661</v>
      </c>
      <c r="T33" s="99">
        <v>9267</v>
      </c>
      <c r="U33" s="99">
        <v>529</v>
      </c>
      <c r="V33" s="99">
        <v>11719</v>
      </c>
      <c r="W33" s="99">
        <v>6930</v>
      </c>
      <c r="X33" s="99">
        <v>340</v>
      </c>
      <c r="Y33" s="99">
        <v>3542</v>
      </c>
      <c r="Z33" s="99">
        <v>2722</v>
      </c>
      <c r="AA33" s="99">
        <v>42</v>
      </c>
      <c r="AB33" s="99">
        <v>418</v>
      </c>
      <c r="AC33" s="99">
        <v>539</v>
      </c>
      <c r="AD33" s="99">
        <v>11</v>
      </c>
      <c r="AE33" s="99">
        <v>35</v>
      </c>
      <c r="AF33" s="99">
        <v>84</v>
      </c>
      <c r="AG33" s="99">
        <v>0</v>
      </c>
      <c r="AH33" s="99">
        <v>11</v>
      </c>
      <c r="AI33" s="99">
        <v>24</v>
      </c>
      <c r="AJ33" s="99">
        <v>0</v>
      </c>
    </row>
    <row r="34" spans="1:36" ht="12.75">
      <c r="A34" s="1398"/>
      <c r="B34" s="1082" t="s">
        <v>305</v>
      </c>
      <c r="C34" s="100">
        <v>9044561</v>
      </c>
      <c r="D34" s="100">
        <v>443099</v>
      </c>
      <c r="E34" s="100">
        <v>1197</v>
      </c>
      <c r="F34" s="100">
        <v>223</v>
      </c>
      <c r="G34" s="100">
        <v>598283</v>
      </c>
      <c r="H34" s="100">
        <v>2785</v>
      </c>
      <c r="I34" s="100">
        <v>289</v>
      </c>
      <c r="J34" s="100">
        <v>1049647</v>
      </c>
      <c r="K34" s="100">
        <v>7316</v>
      </c>
      <c r="L34" s="100">
        <v>525</v>
      </c>
      <c r="M34" s="100">
        <v>1301462</v>
      </c>
      <c r="N34" s="100">
        <v>17882</v>
      </c>
      <c r="O34" s="100">
        <v>1468</v>
      </c>
      <c r="P34" s="100">
        <v>1473745</v>
      </c>
      <c r="Q34" s="100">
        <v>112450</v>
      </c>
      <c r="R34" s="100">
        <v>8365</v>
      </c>
      <c r="S34" s="100">
        <v>924048</v>
      </c>
      <c r="T34" s="100">
        <v>339096</v>
      </c>
      <c r="U34" s="100">
        <v>19226</v>
      </c>
      <c r="V34" s="100">
        <v>832415</v>
      </c>
      <c r="W34" s="100">
        <v>490622</v>
      </c>
      <c r="X34" s="100">
        <v>24011</v>
      </c>
      <c r="Y34" s="100">
        <v>528393</v>
      </c>
      <c r="Z34" s="100">
        <v>406599</v>
      </c>
      <c r="AA34" s="100">
        <v>6077</v>
      </c>
      <c r="AB34" s="100">
        <v>134853</v>
      </c>
      <c r="AC34" s="100">
        <v>183458</v>
      </c>
      <c r="AD34" s="100">
        <v>3456</v>
      </c>
      <c r="AE34" s="100">
        <v>23268</v>
      </c>
      <c r="AF34" s="100">
        <v>58123</v>
      </c>
      <c r="AG34" s="100">
        <v>0</v>
      </c>
      <c r="AH34" s="100">
        <v>15072</v>
      </c>
      <c r="AI34" s="100">
        <v>37108</v>
      </c>
      <c r="AJ34" s="100">
        <v>0</v>
      </c>
    </row>
    <row r="35" spans="1:36" ht="9.75" customHeight="1">
      <c r="A35" s="1083" t="s">
        <v>528</v>
      </c>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row>
    <row r="36" spans="1:36" ht="13.5" customHeight="1">
      <c r="A36" s="1085" t="s">
        <v>344</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row>
    <row r="37" spans="1:36" ht="9" customHeight="1">
      <c r="A37" s="103"/>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row>
    <row r="38" ht="12.75">
      <c r="A38" s="1087" t="s">
        <v>399</v>
      </c>
    </row>
    <row r="39" ht="13.5">
      <c r="A39" s="361"/>
    </row>
  </sheetData>
  <mergeCells count="29">
    <mergeCell ref="A9:A10"/>
    <mergeCell ref="C2:AJ2"/>
    <mergeCell ref="C3:C4"/>
    <mergeCell ref="D3:F3"/>
    <mergeCell ref="G3:I3"/>
    <mergeCell ref="J3:L3"/>
    <mergeCell ref="M3:O3"/>
    <mergeCell ref="P3:R3"/>
    <mergeCell ref="S3:U3"/>
    <mergeCell ref="A2:B4"/>
    <mergeCell ref="A5:A6"/>
    <mergeCell ref="A7:A8"/>
    <mergeCell ref="AH3:AJ3"/>
    <mergeCell ref="V3:X3"/>
    <mergeCell ref="Y3:AA3"/>
    <mergeCell ref="AB3:AD3"/>
    <mergeCell ref="AE3:AG3"/>
    <mergeCell ref="A11:A12"/>
    <mergeCell ref="A13:A14"/>
    <mergeCell ref="A15:A16"/>
    <mergeCell ref="A17:A18"/>
    <mergeCell ref="A19:A20"/>
    <mergeCell ref="A21:A22"/>
    <mergeCell ref="A23:A24"/>
    <mergeCell ref="A25:A26"/>
    <mergeCell ref="A27:A28"/>
    <mergeCell ref="A29:A30"/>
    <mergeCell ref="A31:A32"/>
    <mergeCell ref="A33:A34"/>
  </mergeCells>
  <printOptions/>
  <pageMargins left="0.7874015748031497" right="0.7874015748031497" top="0.984251968503937" bottom="0.984251968503937" header="0.5118110236220472" footer="0.5118110236220472"/>
  <pageSetup horizontalDpi="600" verticalDpi="600" orientation="landscape" paperSize="9" scale="85" r:id="rId1"/>
  <colBreaks count="2" manualBreakCount="2">
    <brk id="15" max="65535" man="1"/>
    <brk id="27" max="65535" man="1"/>
  </colBreaks>
</worksheet>
</file>

<file path=xl/worksheets/sheet29.xml><?xml version="1.0" encoding="utf-8"?>
<worksheet xmlns="http://schemas.openxmlformats.org/spreadsheetml/2006/main" xmlns:r="http://schemas.openxmlformats.org/officeDocument/2006/relationships">
  <dimension ref="A1:R859"/>
  <sheetViews>
    <sheetView view="pageBreakPreview" zoomScaleSheetLayoutView="100" workbookViewId="0" topLeftCell="A1">
      <selection activeCell="A1" sqref="A1"/>
    </sheetView>
  </sheetViews>
  <sheetFormatPr defaultColWidth="9.00390625" defaultRowHeight="12.75"/>
  <cols>
    <col min="1" max="1" width="42.25390625" style="1084" customWidth="1"/>
    <col min="2" max="2" width="8.75390625" style="1084" customWidth="1"/>
    <col min="3" max="18" width="11.125" style="0" customWidth="1"/>
    <col min="19" max="24" width="12.125" style="0" bestFit="1" customWidth="1"/>
  </cols>
  <sheetData>
    <row r="1" spans="1:18" s="93" customFormat="1" ht="33" customHeight="1">
      <c r="A1" s="1093" t="s">
        <v>350</v>
      </c>
      <c r="B1" s="1093"/>
      <c r="C1" s="1247"/>
      <c r="D1" s="1247"/>
      <c r="E1" s="1247"/>
      <c r="F1" s="1247"/>
      <c r="G1" s="1247"/>
      <c r="H1" s="1247"/>
      <c r="I1" s="1247"/>
      <c r="J1" s="1247"/>
      <c r="K1" s="1247"/>
      <c r="L1" s="1247"/>
      <c r="M1" s="1247"/>
      <c r="N1" s="1247"/>
      <c r="O1" s="1247"/>
      <c r="P1" s="1247"/>
      <c r="Q1" s="1247"/>
      <c r="R1" s="1247"/>
    </row>
    <row r="2" spans="1:18" ht="12" customHeight="1">
      <c r="A2" s="1377" t="s">
        <v>321</v>
      </c>
      <c r="B2" s="1378"/>
      <c r="C2" s="1403" t="s">
        <v>176</v>
      </c>
      <c r="D2" s="1404"/>
      <c r="E2" s="1404"/>
      <c r="F2" s="1404"/>
      <c r="G2" s="1404"/>
      <c r="H2" s="1404"/>
      <c r="I2" s="1404"/>
      <c r="J2" s="1404"/>
      <c r="K2" s="1404"/>
      <c r="L2" s="1404"/>
      <c r="M2" s="1404"/>
      <c r="N2" s="1404"/>
      <c r="O2" s="1404"/>
      <c r="P2" s="1404"/>
      <c r="Q2" s="1404"/>
      <c r="R2" s="1405"/>
    </row>
    <row r="3" spans="1:18" ht="12" customHeight="1">
      <c r="A3" s="1379"/>
      <c r="B3" s="1380"/>
      <c r="C3" s="1406" t="s">
        <v>527</v>
      </c>
      <c r="D3" s="1420" t="s">
        <v>424</v>
      </c>
      <c r="E3" s="1421"/>
      <c r="F3" s="1422"/>
      <c r="G3" s="1420" t="s">
        <v>345</v>
      </c>
      <c r="H3" s="1421"/>
      <c r="I3" s="1421"/>
      <c r="J3" s="1421"/>
      <c r="K3" s="1421"/>
      <c r="L3" s="1421"/>
      <c r="M3" s="1421"/>
      <c r="N3" s="1421"/>
      <c r="O3" s="1422"/>
      <c r="P3" s="1424" t="s">
        <v>349</v>
      </c>
      <c r="Q3" s="1425"/>
      <c r="R3" s="1426"/>
    </row>
    <row r="4" spans="1:18" ht="12" customHeight="1">
      <c r="A4" s="1379"/>
      <c r="B4" s="1380"/>
      <c r="C4" s="1406"/>
      <c r="D4" s="1418" t="s">
        <v>301</v>
      </c>
      <c r="E4" s="1418" t="s">
        <v>402</v>
      </c>
      <c r="F4" s="1418" t="s">
        <v>302</v>
      </c>
      <c r="G4" s="1420" t="s">
        <v>346</v>
      </c>
      <c r="H4" s="1421"/>
      <c r="I4" s="1422"/>
      <c r="J4" s="1420" t="s">
        <v>347</v>
      </c>
      <c r="K4" s="1421"/>
      <c r="L4" s="1422"/>
      <c r="M4" s="1420" t="s">
        <v>348</v>
      </c>
      <c r="N4" s="1421"/>
      <c r="O4" s="1422"/>
      <c r="P4" s="1418" t="s">
        <v>301</v>
      </c>
      <c r="Q4" s="1418" t="s">
        <v>402</v>
      </c>
      <c r="R4" s="1418" t="s">
        <v>302</v>
      </c>
    </row>
    <row r="5" spans="1:18" ht="25.5">
      <c r="A5" s="1381"/>
      <c r="B5" s="1382"/>
      <c r="C5" s="1407"/>
      <c r="D5" s="1419"/>
      <c r="E5" s="1419"/>
      <c r="F5" s="1419"/>
      <c r="G5" s="1092" t="s">
        <v>301</v>
      </c>
      <c r="H5" s="1092" t="s">
        <v>402</v>
      </c>
      <c r="I5" s="1092" t="s">
        <v>302</v>
      </c>
      <c r="J5" s="1092" t="s">
        <v>301</v>
      </c>
      <c r="K5" s="1092" t="s">
        <v>402</v>
      </c>
      <c r="L5" s="1092" t="s">
        <v>302</v>
      </c>
      <c r="M5" s="1092" t="s">
        <v>301</v>
      </c>
      <c r="N5" s="1092" t="s">
        <v>402</v>
      </c>
      <c r="O5" s="1092" t="s">
        <v>302</v>
      </c>
      <c r="P5" s="1419"/>
      <c r="Q5" s="1419"/>
      <c r="R5" s="1419"/>
    </row>
    <row r="6" spans="1:18" ht="12.75">
      <c r="A6" s="1423" t="s">
        <v>176</v>
      </c>
      <c r="B6" s="1080" t="s">
        <v>304</v>
      </c>
      <c r="C6" s="98">
        <v>2141287</v>
      </c>
      <c r="D6" s="366">
        <v>908881</v>
      </c>
      <c r="E6" s="366">
        <v>19880</v>
      </c>
      <c r="F6" s="366">
        <v>7178</v>
      </c>
      <c r="G6" s="366">
        <v>45994</v>
      </c>
      <c r="H6" s="366">
        <v>2203</v>
      </c>
      <c r="I6" s="366">
        <v>125</v>
      </c>
      <c r="J6" s="366">
        <v>746198</v>
      </c>
      <c r="K6" s="366">
        <v>14058</v>
      </c>
      <c r="L6" s="366">
        <v>337</v>
      </c>
      <c r="M6" s="366">
        <v>366790</v>
      </c>
      <c r="N6" s="366">
        <v>27940</v>
      </c>
      <c r="O6" s="366">
        <v>1698</v>
      </c>
      <c r="P6" s="366">
        <v>4</v>
      </c>
      <c r="Q6" s="366">
        <v>1</v>
      </c>
      <c r="R6" s="366">
        <v>0</v>
      </c>
    </row>
    <row r="7" spans="1:18" ht="12.75">
      <c r="A7" s="1400"/>
      <c r="B7" s="1080" t="s">
        <v>305</v>
      </c>
      <c r="C7" s="98">
        <v>22299361</v>
      </c>
      <c r="D7" s="366">
        <v>2735108</v>
      </c>
      <c r="E7" s="366">
        <v>2196669</v>
      </c>
      <c r="F7" s="366">
        <v>98559</v>
      </c>
      <c r="G7" s="366">
        <v>719276</v>
      </c>
      <c r="H7" s="366">
        <v>739489</v>
      </c>
      <c r="I7" s="366">
        <v>78991</v>
      </c>
      <c r="J7" s="366">
        <v>3431334</v>
      </c>
      <c r="K7" s="366">
        <v>2930655</v>
      </c>
      <c r="L7" s="366">
        <v>124660</v>
      </c>
      <c r="M7" s="366">
        <v>5416984</v>
      </c>
      <c r="N7" s="366">
        <v>3686757</v>
      </c>
      <c r="O7" s="366">
        <v>134494</v>
      </c>
      <c r="P7" s="366">
        <v>4429</v>
      </c>
      <c r="Q7" s="366">
        <v>1956</v>
      </c>
      <c r="R7" s="366">
        <v>0</v>
      </c>
    </row>
    <row r="8" spans="1:18" ht="12.75">
      <c r="A8" s="1401" t="s">
        <v>306</v>
      </c>
      <c r="B8" s="1081" t="s">
        <v>304</v>
      </c>
      <c r="C8" s="99">
        <v>75545</v>
      </c>
      <c r="D8" s="367">
        <v>28011</v>
      </c>
      <c r="E8" s="367">
        <v>7070</v>
      </c>
      <c r="F8" s="367">
        <v>2328</v>
      </c>
      <c r="G8" s="367">
        <v>4273</v>
      </c>
      <c r="H8" s="367">
        <v>1659</v>
      </c>
      <c r="I8" s="367">
        <v>62</v>
      </c>
      <c r="J8" s="367">
        <v>13969</v>
      </c>
      <c r="K8" s="367">
        <v>8481</v>
      </c>
      <c r="L8" s="367">
        <v>176</v>
      </c>
      <c r="M8" s="367">
        <v>6108</v>
      </c>
      <c r="N8" s="367">
        <v>3306</v>
      </c>
      <c r="O8" s="367">
        <v>97</v>
      </c>
      <c r="P8" s="367">
        <v>4</v>
      </c>
      <c r="Q8" s="367">
        <v>1</v>
      </c>
      <c r="R8" s="367">
        <v>0</v>
      </c>
    </row>
    <row r="9" spans="1:18" ht="12.75">
      <c r="A9" s="1402"/>
      <c r="B9" s="1081" t="s">
        <v>305</v>
      </c>
      <c r="C9" s="99">
        <v>13254800</v>
      </c>
      <c r="D9" s="367">
        <v>1976712</v>
      </c>
      <c r="E9" s="367">
        <v>2135095</v>
      </c>
      <c r="F9" s="367">
        <v>96685</v>
      </c>
      <c r="G9" s="367">
        <v>574157</v>
      </c>
      <c r="H9" s="367">
        <v>696888</v>
      </c>
      <c r="I9" s="367">
        <v>78255</v>
      </c>
      <c r="J9" s="367">
        <v>1535036</v>
      </c>
      <c r="K9" s="367">
        <v>2729276</v>
      </c>
      <c r="L9" s="367">
        <v>121592</v>
      </c>
      <c r="M9" s="367">
        <v>892512</v>
      </c>
      <c r="N9" s="367">
        <v>2335675</v>
      </c>
      <c r="O9" s="367">
        <v>76532</v>
      </c>
      <c r="P9" s="367">
        <v>4429</v>
      </c>
      <c r="Q9" s="367">
        <v>1956</v>
      </c>
      <c r="R9" s="367">
        <v>0</v>
      </c>
    </row>
    <row r="10" spans="1:18" ht="12.75">
      <c r="A10" s="1395" t="s">
        <v>307</v>
      </c>
      <c r="B10" s="1081" t="s">
        <v>304</v>
      </c>
      <c r="C10" s="99">
        <v>3854</v>
      </c>
      <c r="D10" s="367">
        <v>1111</v>
      </c>
      <c r="E10" s="367">
        <v>195</v>
      </c>
      <c r="F10" s="367">
        <v>34</v>
      </c>
      <c r="G10" s="367">
        <v>425</v>
      </c>
      <c r="H10" s="367">
        <v>57</v>
      </c>
      <c r="I10" s="367">
        <v>1</v>
      </c>
      <c r="J10" s="367">
        <v>1351</v>
      </c>
      <c r="K10" s="367">
        <v>319</v>
      </c>
      <c r="L10" s="367">
        <v>6</v>
      </c>
      <c r="M10" s="367">
        <v>258</v>
      </c>
      <c r="N10" s="367">
        <v>95</v>
      </c>
      <c r="O10" s="367">
        <v>2</v>
      </c>
      <c r="P10" s="367">
        <v>0</v>
      </c>
      <c r="Q10" s="367">
        <v>0</v>
      </c>
      <c r="R10" s="367">
        <v>0</v>
      </c>
    </row>
    <row r="11" spans="1:18" ht="12.75">
      <c r="A11" s="1396"/>
      <c r="B11" s="1081" t="s">
        <v>305</v>
      </c>
      <c r="C11" s="99">
        <v>531087</v>
      </c>
      <c r="D11" s="367">
        <v>99143</v>
      </c>
      <c r="E11" s="367">
        <v>29506</v>
      </c>
      <c r="F11" s="367">
        <v>2162</v>
      </c>
      <c r="G11" s="367">
        <v>41201</v>
      </c>
      <c r="H11" s="367">
        <v>28644</v>
      </c>
      <c r="I11" s="367">
        <v>93</v>
      </c>
      <c r="J11" s="367">
        <v>147400</v>
      </c>
      <c r="K11" s="367">
        <v>54872</v>
      </c>
      <c r="L11" s="367">
        <v>3306</v>
      </c>
      <c r="M11" s="367">
        <v>75815</v>
      </c>
      <c r="N11" s="367">
        <v>48587</v>
      </c>
      <c r="O11" s="367">
        <v>358</v>
      </c>
      <c r="P11" s="367">
        <v>0</v>
      </c>
      <c r="Q11" s="367">
        <v>0</v>
      </c>
      <c r="R11" s="367">
        <v>0</v>
      </c>
    </row>
    <row r="12" spans="1:18" ht="12.75">
      <c r="A12" s="1395" t="s">
        <v>324</v>
      </c>
      <c r="B12" s="1081" t="s">
        <v>304</v>
      </c>
      <c r="C12" s="99">
        <v>230</v>
      </c>
      <c r="D12" s="367">
        <v>92</v>
      </c>
      <c r="E12" s="367">
        <v>25</v>
      </c>
      <c r="F12" s="367">
        <v>27</v>
      </c>
      <c r="G12" s="367">
        <v>9</v>
      </c>
      <c r="H12" s="367">
        <v>10</v>
      </c>
      <c r="I12" s="367">
        <v>0</v>
      </c>
      <c r="J12" s="367">
        <v>36</v>
      </c>
      <c r="K12" s="367">
        <v>20</v>
      </c>
      <c r="L12" s="367">
        <v>0</v>
      </c>
      <c r="M12" s="367">
        <v>7</v>
      </c>
      <c r="N12" s="367">
        <v>4</v>
      </c>
      <c r="O12" s="367">
        <v>0</v>
      </c>
      <c r="P12" s="367">
        <v>0</v>
      </c>
      <c r="Q12" s="367">
        <v>0</v>
      </c>
      <c r="R12" s="367">
        <v>0</v>
      </c>
    </row>
    <row r="13" spans="1:18" ht="12.75">
      <c r="A13" s="1396"/>
      <c r="B13" s="1081" t="s">
        <v>305</v>
      </c>
      <c r="C13" s="99">
        <v>179931</v>
      </c>
      <c r="D13" s="367">
        <v>46234</v>
      </c>
      <c r="E13" s="367">
        <v>35850</v>
      </c>
      <c r="F13" s="367">
        <v>6847</v>
      </c>
      <c r="G13" s="367">
        <v>5648</v>
      </c>
      <c r="H13" s="367">
        <v>16634</v>
      </c>
      <c r="I13" s="367">
        <v>0</v>
      </c>
      <c r="J13" s="367">
        <v>23013</v>
      </c>
      <c r="K13" s="367">
        <v>9301</v>
      </c>
      <c r="L13" s="367">
        <v>0</v>
      </c>
      <c r="M13" s="367">
        <v>16572</v>
      </c>
      <c r="N13" s="367">
        <v>19832</v>
      </c>
      <c r="O13" s="367">
        <v>0</v>
      </c>
      <c r="P13" s="367">
        <v>0</v>
      </c>
      <c r="Q13" s="367">
        <v>0</v>
      </c>
      <c r="R13" s="367">
        <v>0</v>
      </c>
    </row>
    <row r="14" spans="1:18" ht="12.75">
      <c r="A14" s="1395" t="s">
        <v>309</v>
      </c>
      <c r="B14" s="1081" t="s">
        <v>304</v>
      </c>
      <c r="C14" s="99">
        <v>11465</v>
      </c>
      <c r="D14" s="367">
        <v>3430</v>
      </c>
      <c r="E14" s="367">
        <v>1362</v>
      </c>
      <c r="F14" s="367">
        <v>339</v>
      </c>
      <c r="G14" s="367">
        <v>734</v>
      </c>
      <c r="H14" s="367">
        <v>314</v>
      </c>
      <c r="I14" s="367">
        <v>11</v>
      </c>
      <c r="J14" s="367">
        <v>2108</v>
      </c>
      <c r="K14" s="367">
        <v>1508</v>
      </c>
      <c r="L14" s="367">
        <v>27</v>
      </c>
      <c r="M14" s="367">
        <v>990</v>
      </c>
      <c r="N14" s="367">
        <v>623</v>
      </c>
      <c r="O14" s="367">
        <v>19</v>
      </c>
      <c r="P14" s="367">
        <v>0</v>
      </c>
      <c r="Q14" s="367">
        <v>0</v>
      </c>
      <c r="R14" s="367">
        <v>0</v>
      </c>
    </row>
    <row r="15" spans="1:18" ht="12.75">
      <c r="A15" s="1396"/>
      <c r="B15" s="1081" t="s">
        <v>305</v>
      </c>
      <c r="C15" s="99">
        <v>3191337</v>
      </c>
      <c r="D15" s="367">
        <v>546330</v>
      </c>
      <c r="E15" s="367">
        <v>749758</v>
      </c>
      <c r="F15" s="367">
        <v>16679</v>
      </c>
      <c r="G15" s="367">
        <v>135658</v>
      </c>
      <c r="H15" s="367">
        <v>160463</v>
      </c>
      <c r="I15" s="367">
        <v>59595</v>
      </c>
      <c r="J15" s="367">
        <v>332917</v>
      </c>
      <c r="K15" s="367">
        <v>516985</v>
      </c>
      <c r="L15" s="367">
        <v>40026</v>
      </c>
      <c r="M15" s="367">
        <v>207808</v>
      </c>
      <c r="N15" s="367">
        <v>411592</v>
      </c>
      <c r="O15" s="367">
        <v>13526</v>
      </c>
      <c r="P15" s="367">
        <v>0</v>
      </c>
      <c r="Q15" s="367">
        <v>0</v>
      </c>
      <c r="R15" s="367">
        <v>0</v>
      </c>
    </row>
    <row r="16" spans="1:18" ht="12.75" customHeight="1">
      <c r="A16" s="1395" t="s">
        <v>325</v>
      </c>
      <c r="B16" s="1081" t="s">
        <v>304</v>
      </c>
      <c r="C16" s="99">
        <v>265</v>
      </c>
      <c r="D16" s="367">
        <v>102</v>
      </c>
      <c r="E16" s="367">
        <v>32</v>
      </c>
      <c r="F16" s="367">
        <v>6</v>
      </c>
      <c r="G16" s="367">
        <v>4</v>
      </c>
      <c r="H16" s="367">
        <v>5</v>
      </c>
      <c r="I16" s="367">
        <v>1</v>
      </c>
      <c r="J16" s="367">
        <v>37</v>
      </c>
      <c r="K16" s="367">
        <v>30</v>
      </c>
      <c r="L16" s="367">
        <v>0</v>
      </c>
      <c r="M16" s="367">
        <v>19</v>
      </c>
      <c r="N16" s="367">
        <v>29</v>
      </c>
      <c r="O16" s="367">
        <v>0</v>
      </c>
      <c r="P16" s="367">
        <v>0</v>
      </c>
      <c r="Q16" s="367">
        <v>0</v>
      </c>
      <c r="R16" s="367">
        <v>0</v>
      </c>
    </row>
    <row r="17" spans="1:18" ht="12.75">
      <c r="A17" s="1396"/>
      <c r="B17" s="1081" t="s">
        <v>305</v>
      </c>
      <c r="C17" s="99">
        <v>238477</v>
      </c>
      <c r="D17" s="367">
        <v>15320</v>
      </c>
      <c r="E17" s="367">
        <v>30763</v>
      </c>
      <c r="F17" s="367">
        <v>149</v>
      </c>
      <c r="G17" s="367">
        <v>178</v>
      </c>
      <c r="H17" s="367">
        <v>13819</v>
      </c>
      <c r="I17" s="367">
        <v>9692</v>
      </c>
      <c r="J17" s="367">
        <v>12076</v>
      </c>
      <c r="K17" s="367">
        <v>23801</v>
      </c>
      <c r="L17" s="367">
        <v>0</v>
      </c>
      <c r="M17" s="367">
        <v>16759</v>
      </c>
      <c r="N17" s="367">
        <v>115920</v>
      </c>
      <c r="O17" s="367">
        <v>0</v>
      </c>
      <c r="P17" s="367">
        <v>0</v>
      </c>
      <c r="Q17" s="367">
        <v>0</v>
      </c>
      <c r="R17" s="367">
        <v>0</v>
      </c>
    </row>
    <row r="18" spans="1:18" ht="12.75">
      <c r="A18" s="1395" t="s">
        <v>326</v>
      </c>
      <c r="B18" s="1081" t="s">
        <v>304</v>
      </c>
      <c r="C18" s="99">
        <v>4988</v>
      </c>
      <c r="D18" s="367">
        <v>1803</v>
      </c>
      <c r="E18" s="367">
        <v>486</v>
      </c>
      <c r="F18" s="367">
        <v>98</v>
      </c>
      <c r="G18" s="367">
        <v>322</v>
      </c>
      <c r="H18" s="367">
        <v>190</v>
      </c>
      <c r="I18" s="367">
        <v>2</v>
      </c>
      <c r="J18" s="367">
        <v>810</v>
      </c>
      <c r="K18" s="367">
        <v>742</v>
      </c>
      <c r="L18" s="367">
        <v>5</v>
      </c>
      <c r="M18" s="367">
        <v>327</v>
      </c>
      <c r="N18" s="367">
        <v>198</v>
      </c>
      <c r="O18" s="367">
        <v>5</v>
      </c>
      <c r="P18" s="367">
        <v>0</v>
      </c>
      <c r="Q18" s="367">
        <v>0</v>
      </c>
      <c r="R18" s="367">
        <v>0</v>
      </c>
    </row>
    <row r="19" spans="1:18" ht="12.75">
      <c r="A19" s="1396"/>
      <c r="B19" s="1081" t="s">
        <v>305</v>
      </c>
      <c r="C19" s="99">
        <v>1288624</v>
      </c>
      <c r="D19" s="367">
        <v>114424</v>
      </c>
      <c r="E19" s="367">
        <v>141796</v>
      </c>
      <c r="F19" s="367">
        <v>689</v>
      </c>
      <c r="G19" s="367">
        <v>59249</v>
      </c>
      <c r="H19" s="367">
        <v>78946</v>
      </c>
      <c r="I19" s="367">
        <v>2039</v>
      </c>
      <c r="J19" s="367">
        <v>160147</v>
      </c>
      <c r="K19" s="367">
        <v>504349</v>
      </c>
      <c r="L19" s="367">
        <v>3467</v>
      </c>
      <c r="M19" s="367">
        <v>56477</v>
      </c>
      <c r="N19" s="367">
        <v>142078</v>
      </c>
      <c r="O19" s="367">
        <v>24963</v>
      </c>
      <c r="P19" s="367">
        <v>0</v>
      </c>
      <c r="Q19" s="367">
        <v>0</v>
      </c>
      <c r="R19" s="367">
        <v>0</v>
      </c>
    </row>
    <row r="20" spans="1:18" ht="12.75" customHeight="1">
      <c r="A20" s="1395" t="s">
        <v>312</v>
      </c>
      <c r="B20" s="1081" t="s">
        <v>304</v>
      </c>
      <c r="C20" s="99">
        <v>38068</v>
      </c>
      <c r="D20" s="367">
        <v>15258</v>
      </c>
      <c r="E20" s="367">
        <v>3516</v>
      </c>
      <c r="F20" s="367">
        <v>1269</v>
      </c>
      <c r="G20" s="367">
        <v>2174</v>
      </c>
      <c r="H20" s="367">
        <v>807</v>
      </c>
      <c r="I20" s="367">
        <v>38</v>
      </c>
      <c r="J20" s="367">
        <v>6495</v>
      </c>
      <c r="K20" s="367">
        <v>4005</v>
      </c>
      <c r="L20" s="367">
        <v>93</v>
      </c>
      <c r="M20" s="367">
        <v>3001</v>
      </c>
      <c r="N20" s="367">
        <v>1381</v>
      </c>
      <c r="O20" s="367">
        <v>31</v>
      </c>
      <c r="P20" s="367">
        <v>0</v>
      </c>
      <c r="Q20" s="367">
        <v>0</v>
      </c>
      <c r="R20" s="367">
        <v>0</v>
      </c>
    </row>
    <row r="21" spans="1:18" ht="12.75">
      <c r="A21" s="1396"/>
      <c r="B21" s="1081" t="s">
        <v>305</v>
      </c>
      <c r="C21" s="99">
        <v>5205888</v>
      </c>
      <c r="D21" s="367">
        <v>1003772</v>
      </c>
      <c r="E21" s="367">
        <v>972111</v>
      </c>
      <c r="F21" s="367">
        <v>48186</v>
      </c>
      <c r="G21" s="367">
        <v>265952</v>
      </c>
      <c r="H21" s="367">
        <v>278764</v>
      </c>
      <c r="I21" s="367">
        <v>4061</v>
      </c>
      <c r="J21" s="367">
        <v>571927</v>
      </c>
      <c r="K21" s="367">
        <v>930349</v>
      </c>
      <c r="L21" s="367">
        <v>47325</v>
      </c>
      <c r="M21" s="367">
        <v>335337</v>
      </c>
      <c r="N21" s="367">
        <v>738092</v>
      </c>
      <c r="O21" s="367">
        <v>10012</v>
      </c>
      <c r="P21" s="367">
        <v>0</v>
      </c>
      <c r="Q21" s="367">
        <v>0</v>
      </c>
      <c r="R21" s="367">
        <v>0</v>
      </c>
    </row>
    <row r="22" spans="1:18" ht="12.75">
      <c r="A22" s="1395" t="s">
        <v>327</v>
      </c>
      <c r="B22" s="1081" t="s">
        <v>304</v>
      </c>
      <c r="C22" s="99">
        <v>2951</v>
      </c>
      <c r="D22" s="367">
        <v>763</v>
      </c>
      <c r="E22" s="367">
        <v>200</v>
      </c>
      <c r="F22" s="367">
        <v>84</v>
      </c>
      <c r="G22" s="367">
        <v>114</v>
      </c>
      <c r="H22" s="367">
        <v>71</v>
      </c>
      <c r="I22" s="367">
        <v>0</v>
      </c>
      <c r="J22" s="367">
        <v>569</v>
      </c>
      <c r="K22" s="367">
        <v>529</v>
      </c>
      <c r="L22" s="367">
        <v>18</v>
      </c>
      <c r="M22" s="367">
        <v>296</v>
      </c>
      <c r="N22" s="367">
        <v>291</v>
      </c>
      <c r="O22" s="367">
        <v>16</v>
      </c>
      <c r="P22" s="367">
        <v>0</v>
      </c>
      <c r="Q22" s="367">
        <v>0</v>
      </c>
      <c r="R22" s="367">
        <v>0</v>
      </c>
    </row>
    <row r="23" spans="1:18" ht="12.75">
      <c r="A23" s="1396"/>
      <c r="B23" s="1081" t="s">
        <v>305</v>
      </c>
      <c r="C23" s="99">
        <v>770098</v>
      </c>
      <c r="D23" s="367">
        <v>18161</v>
      </c>
      <c r="E23" s="367">
        <v>20352</v>
      </c>
      <c r="F23" s="367">
        <v>3167</v>
      </c>
      <c r="G23" s="367">
        <v>12305</v>
      </c>
      <c r="H23" s="367">
        <v>20548</v>
      </c>
      <c r="I23" s="367">
        <v>0</v>
      </c>
      <c r="J23" s="367">
        <v>50797</v>
      </c>
      <c r="K23" s="367">
        <v>192222</v>
      </c>
      <c r="L23" s="367">
        <v>18810</v>
      </c>
      <c r="M23" s="367">
        <v>48952</v>
      </c>
      <c r="N23" s="367">
        <v>367541</v>
      </c>
      <c r="O23" s="367">
        <v>17243</v>
      </c>
      <c r="P23" s="367">
        <v>0</v>
      </c>
      <c r="Q23" s="367">
        <v>0</v>
      </c>
      <c r="R23" s="367">
        <v>0</v>
      </c>
    </row>
    <row r="24" spans="1:18" ht="12.75">
      <c r="A24" s="1395" t="s">
        <v>314</v>
      </c>
      <c r="B24" s="1081" t="s">
        <v>304</v>
      </c>
      <c r="C24" s="99">
        <v>4260</v>
      </c>
      <c r="D24" s="367">
        <v>1356</v>
      </c>
      <c r="E24" s="367">
        <v>359</v>
      </c>
      <c r="F24" s="367">
        <v>108</v>
      </c>
      <c r="G24" s="367">
        <v>212</v>
      </c>
      <c r="H24" s="367">
        <v>89</v>
      </c>
      <c r="I24" s="367">
        <v>4</v>
      </c>
      <c r="J24" s="367">
        <v>1047</v>
      </c>
      <c r="K24" s="367">
        <v>601</v>
      </c>
      <c r="L24" s="367">
        <v>4</v>
      </c>
      <c r="M24" s="367">
        <v>351</v>
      </c>
      <c r="N24" s="367">
        <v>127</v>
      </c>
      <c r="O24" s="367">
        <v>2</v>
      </c>
      <c r="P24" s="367">
        <v>0</v>
      </c>
      <c r="Q24" s="367">
        <v>0</v>
      </c>
      <c r="R24" s="367">
        <v>0</v>
      </c>
    </row>
    <row r="25" spans="1:18" ht="12.75">
      <c r="A25" s="1396"/>
      <c r="B25" s="1081" t="s">
        <v>305</v>
      </c>
      <c r="C25" s="99">
        <v>549906</v>
      </c>
      <c r="D25" s="367">
        <v>49203</v>
      </c>
      <c r="E25" s="367">
        <v>53268</v>
      </c>
      <c r="F25" s="367">
        <v>14995</v>
      </c>
      <c r="G25" s="367">
        <v>13034</v>
      </c>
      <c r="H25" s="367">
        <v>26220</v>
      </c>
      <c r="I25" s="367">
        <v>1753</v>
      </c>
      <c r="J25" s="367">
        <v>67685</v>
      </c>
      <c r="K25" s="367">
        <v>135601</v>
      </c>
      <c r="L25" s="367">
        <v>2843</v>
      </c>
      <c r="M25" s="367">
        <v>38749</v>
      </c>
      <c r="N25" s="367">
        <v>138622</v>
      </c>
      <c r="O25" s="367">
        <v>7933</v>
      </c>
      <c r="P25" s="367">
        <v>0</v>
      </c>
      <c r="Q25" s="367">
        <v>0</v>
      </c>
      <c r="R25" s="367">
        <v>0</v>
      </c>
    </row>
    <row r="26" spans="1:18" ht="12.75" customHeight="1">
      <c r="A26" s="1395" t="s">
        <v>328</v>
      </c>
      <c r="B26" s="1081" t="s">
        <v>304</v>
      </c>
      <c r="C26" s="99">
        <v>3506</v>
      </c>
      <c r="D26" s="367">
        <v>1177</v>
      </c>
      <c r="E26" s="367">
        <v>396</v>
      </c>
      <c r="F26" s="367">
        <v>127</v>
      </c>
      <c r="G26" s="367">
        <v>152</v>
      </c>
      <c r="H26" s="367">
        <v>57</v>
      </c>
      <c r="I26" s="367">
        <v>3</v>
      </c>
      <c r="J26" s="367">
        <v>661</v>
      </c>
      <c r="K26" s="367">
        <v>343</v>
      </c>
      <c r="L26" s="367">
        <v>11</v>
      </c>
      <c r="M26" s="367">
        <v>319</v>
      </c>
      <c r="N26" s="367">
        <v>254</v>
      </c>
      <c r="O26" s="367">
        <v>3</v>
      </c>
      <c r="P26" s="367">
        <v>3</v>
      </c>
      <c r="Q26" s="367">
        <v>0</v>
      </c>
      <c r="R26" s="367">
        <v>0</v>
      </c>
    </row>
    <row r="27" spans="1:18" ht="12.75">
      <c r="A27" s="1396"/>
      <c r="B27" s="1081" t="s">
        <v>305</v>
      </c>
      <c r="C27" s="99">
        <v>767108</v>
      </c>
      <c r="D27" s="367">
        <v>30438</v>
      </c>
      <c r="E27" s="367">
        <v>63957</v>
      </c>
      <c r="F27" s="367">
        <v>931</v>
      </c>
      <c r="G27" s="367">
        <v>30187</v>
      </c>
      <c r="H27" s="367">
        <v>49342</v>
      </c>
      <c r="I27" s="367">
        <v>983</v>
      </c>
      <c r="J27" s="367">
        <v>98769</v>
      </c>
      <c r="K27" s="367">
        <v>252778</v>
      </c>
      <c r="L27" s="367">
        <v>2450</v>
      </c>
      <c r="M27" s="367">
        <v>33293</v>
      </c>
      <c r="N27" s="367">
        <v>199961</v>
      </c>
      <c r="O27" s="367">
        <v>90</v>
      </c>
      <c r="P27" s="367">
        <v>3929</v>
      </c>
      <c r="Q27" s="367">
        <v>0</v>
      </c>
      <c r="R27" s="367">
        <v>0</v>
      </c>
    </row>
    <row r="28" spans="1:18" ht="12.75">
      <c r="A28" s="1395" t="s">
        <v>329</v>
      </c>
      <c r="B28" s="1081" t="s">
        <v>304</v>
      </c>
      <c r="C28" s="99">
        <v>200</v>
      </c>
      <c r="D28" s="367">
        <v>99</v>
      </c>
      <c r="E28" s="367">
        <v>19</v>
      </c>
      <c r="F28" s="367">
        <v>5</v>
      </c>
      <c r="G28" s="367">
        <v>5</v>
      </c>
      <c r="H28" s="367">
        <v>2</v>
      </c>
      <c r="I28" s="367">
        <v>1</v>
      </c>
      <c r="J28" s="367">
        <v>31</v>
      </c>
      <c r="K28" s="367">
        <v>12</v>
      </c>
      <c r="L28" s="367">
        <v>1</v>
      </c>
      <c r="M28" s="367">
        <v>13</v>
      </c>
      <c r="N28" s="367">
        <v>11</v>
      </c>
      <c r="O28" s="367">
        <v>1</v>
      </c>
      <c r="P28" s="367">
        <v>0</v>
      </c>
      <c r="Q28" s="367">
        <v>0</v>
      </c>
      <c r="R28" s="367">
        <v>0</v>
      </c>
    </row>
    <row r="29" spans="1:18" ht="12.75">
      <c r="A29" s="1396"/>
      <c r="B29" s="1081" t="s">
        <v>305</v>
      </c>
      <c r="C29" s="99">
        <v>18546</v>
      </c>
      <c r="D29" s="367">
        <v>4890</v>
      </c>
      <c r="E29" s="367">
        <v>93</v>
      </c>
      <c r="F29" s="367">
        <v>0</v>
      </c>
      <c r="G29" s="367">
        <v>390</v>
      </c>
      <c r="H29" s="367">
        <v>83</v>
      </c>
      <c r="I29" s="367">
        <v>4</v>
      </c>
      <c r="J29" s="367">
        <v>5688</v>
      </c>
      <c r="K29" s="367">
        <v>625</v>
      </c>
      <c r="L29" s="367">
        <v>247</v>
      </c>
      <c r="M29" s="367">
        <v>1287</v>
      </c>
      <c r="N29" s="367">
        <v>5044</v>
      </c>
      <c r="O29" s="367">
        <v>195</v>
      </c>
      <c r="P29" s="367">
        <v>0</v>
      </c>
      <c r="Q29" s="367">
        <v>0</v>
      </c>
      <c r="R29" s="367">
        <v>0</v>
      </c>
    </row>
    <row r="30" spans="1:18" ht="12.75">
      <c r="A30" s="1395" t="s">
        <v>330</v>
      </c>
      <c r="B30" s="1081" t="s">
        <v>304</v>
      </c>
      <c r="C30" s="99">
        <v>980</v>
      </c>
      <c r="D30" s="367">
        <v>213</v>
      </c>
      <c r="E30" s="367">
        <v>58</v>
      </c>
      <c r="F30" s="367">
        <v>29</v>
      </c>
      <c r="G30" s="367">
        <v>38</v>
      </c>
      <c r="H30" s="367">
        <v>12</v>
      </c>
      <c r="I30" s="367">
        <v>0</v>
      </c>
      <c r="J30" s="367">
        <v>246</v>
      </c>
      <c r="K30" s="367">
        <v>146</v>
      </c>
      <c r="L30" s="367">
        <v>2</v>
      </c>
      <c r="M30" s="367">
        <v>178</v>
      </c>
      <c r="N30" s="367">
        <v>52</v>
      </c>
      <c r="O30" s="367">
        <v>6</v>
      </c>
      <c r="P30" s="367">
        <v>0</v>
      </c>
      <c r="Q30" s="367">
        <v>0</v>
      </c>
      <c r="R30" s="367">
        <v>0</v>
      </c>
    </row>
    <row r="31" spans="1:18" ht="12.75">
      <c r="A31" s="1396"/>
      <c r="B31" s="1081" t="s">
        <v>305</v>
      </c>
      <c r="C31" s="99">
        <v>111750</v>
      </c>
      <c r="D31" s="367">
        <v>9029</v>
      </c>
      <c r="E31" s="367">
        <v>18215</v>
      </c>
      <c r="F31" s="367">
        <v>105</v>
      </c>
      <c r="G31" s="367">
        <v>1826</v>
      </c>
      <c r="H31" s="367">
        <v>785</v>
      </c>
      <c r="I31" s="367">
        <v>0</v>
      </c>
      <c r="J31" s="367">
        <v>8965</v>
      </c>
      <c r="K31" s="367">
        <v>26846</v>
      </c>
      <c r="L31" s="367">
        <v>553</v>
      </c>
      <c r="M31" s="367">
        <v>21809</v>
      </c>
      <c r="N31" s="367">
        <v>21859</v>
      </c>
      <c r="O31" s="367">
        <v>1758</v>
      </c>
      <c r="P31" s="367">
        <v>0</v>
      </c>
      <c r="Q31" s="367">
        <v>0</v>
      </c>
      <c r="R31" s="367">
        <v>0</v>
      </c>
    </row>
    <row r="32" spans="1:18" ht="12.75">
      <c r="A32" s="1395" t="s">
        <v>331</v>
      </c>
      <c r="B32" s="1081" t="s">
        <v>304</v>
      </c>
      <c r="C32" s="99">
        <v>4778</v>
      </c>
      <c r="D32" s="367">
        <v>2607</v>
      </c>
      <c r="E32" s="367">
        <v>422</v>
      </c>
      <c r="F32" s="367">
        <v>202</v>
      </c>
      <c r="G32" s="367">
        <v>84</v>
      </c>
      <c r="H32" s="367">
        <v>45</v>
      </c>
      <c r="I32" s="367">
        <v>1</v>
      </c>
      <c r="J32" s="367">
        <v>578</v>
      </c>
      <c r="K32" s="367">
        <v>226</v>
      </c>
      <c r="L32" s="367">
        <v>9</v>
      </c>
      <c r="M32" s="367">
        <v>349</v>
      </c>
      <c r="N32" s="367">
        <v>241</v>
      </c>
      <c r="O32" s="367">
        <v>12</v>
      </c>
      <c r="P32" s="367">
        <v>1</v>
      </c>
      <c r="Q32" s="367">
        <v>1</v>
      </c>
      <c r="R32" s="367">
        <v>0</v>
      </c>
    </row>
    <row r="33" spans="1:18" ht="12.75">
      <c r="A33" s="1396"/>
      <c r="B33" s="1081" t="s">
        <v>305</v>
      </c>
      <c r="C33" s="99">
        <v>402048</v>
      </c>
      <c r="D33" s="367">
        <v>39768</v>
      </c>
      <c r="E33" s="367">
        <v>19426</v>
      </c>
      <c r="F33" s="367">
        <v>2775</v>
      </c>
      <c r="G33" s="367">
        <v>8529</v>
      </c>
      <c r="H33" s="367">
        <v>22640</v>
      </c>
      <c r="I33" s="367">
        <v>35</v>
      </c>
      <c r="J33" s="367">
        <v>55652</v>
      </c>
      <c r="K33" s="367">
        <v>81547</v>
      </c>
      <c r="L33" s="367">
        <v>2565</v>
      </c>
      <c r="M33" s="367">
        <v>39654</v>
      </c>
      <c r="N33" s="367">
        <v>126547</v>
      </c>
      <c r="O33" s="367">
        <v>454</v>
      </c>
      <c r="P33" s="367">
        <v>500</v>
      </c>
      <c r="Q33" s="367">
        <v>1956</v>
      </c>
      <c r="R33" s="367">
        <v>0</v>
      </c>
    </row>
    <row r="34" spans="1:18" ht="12.75">
      <c r="A34" s="1401" t="s">
        <v>319</v>
      </c>
      <c r="B34" s="1081" t="s">
        <v>304</v>
      </c>
      <c r="C34" s="99">
        <v>2065742</v>
      </c>
      <c r="D34" s="367">
        <v>880870</v>
      </c>
      <c r="E34" s="367">
        <v>12810</v>
      </c>
      <c r="F34" s="367">
        <v>4850</v>
      </c>
      <c r="G34" s="367">
        <v>41721</v>
      </c>
      <c r="H34" s="367">
        <v>544</v>
      </c>
      <c r="I34" s="367">
        <v>63</v>
      </c>
      <c r="J34" s="367">
        <v>732229</v>
      </c>
      <c r="K34" s="367">
        <v>5577</v>
      </c>
      <c r="L34" s="367">
        <v>161</v>
      </c>
      <c r="M34" s="367">
        <v>360682</v>
      </c>
      <c r="N34" s="367">
        <v>24634</v>
      </c>
      <c r="O34" s="367">
        <v>1601</v>
      </c>
      <c r="P34" s="367">
        <v>0</v>
      </c>
      <c r="Q34" s="367">
        <v>0</v>
      </c>
      <c r="R34" s="367">
        <v>0</v>
      </c>
    </row>
    <row r="35" spans="1:18" ht="12.75">
      <c r="A35" s="1402"/>
      <c r="B35" s="1094" t="s">
        <v>305</v>
      </c>
      <c r="C35" s="99">
        <v>9044561</v>
      </c>
      <c r="D35" s="367">
        <v>758396</v>
      </c>
      <c r="E35" s="367">
        <v>61574</v>
      </c>
      <c r="F35" s="367">
        <v>1874</v>
      </c>
      <c r="G35" s="367">
        <v>145119</v>
      </c>
      <c r="H35" s="367">
        <v>42601</v>
      </c>
      <c r="I35" s="367">
        <v>736</v>
      </c>
      <c r="J35" s="367">
        <v>1896298</v>
      </c>
      <c r="K35" s="367">
        <v>201379</v>
      </c>
      <c r="L35" s="367">
        <v>3068</v>
      </c>
      <c r="M35" s="367">
        <v>4524472</v>
      </c>
      <c r="N35" s="367">
        <v>1351082</v>
      </c>
      <c r="O35" s="367">
        <v>57962</v>
      </c>
      <c r="P35" s="367">
        <v>0</v>
      </c>
      <c r="Q35" s="367">
        <v>0</v>
      </c>
      <c r="R35" s="367">
        <v>0</v>
      </c>
    </row>
    <row r="36" spans="1:18" ht="12.75">
      <c r="A36" s="1395" t="s">
        <v>351</v>
      </c>
      <c r="B36" s="1095" t="s">
        <v>304</v>
      </c>
      <c r="C36" s="104">
        <v>1028555</v>
      </c>
      <c r="D36" s="367">
        <v>0</v>
      </c>
      <c r="E36" s="367">
        <v>0</v>
      </c>
      <c r="F36" s="367">
        <v>0</v>
      </c>
      <c r="G36" s="368">
        <v>37569</v>
      </c>
      <c r="H36" s="368">
        <v>174</v>
      </c>
      <c r="I36" s="368">
        <v>54</v>
      </c>
      <c r="J36" s="368">
        <v>690137</v>
      </c>
      <c r="K36" s="368">
        <v>1889</v>
      </c>
      <c r="L36" s="368">
        <v>104</v>
      </c>
      <c r="M36" s="368">
        <v>292501</v>
      </c>
      <c r="N36" s="368">
        <v>5329</v>
      </c>
      <c r="O36" s="368">
        <v>798</v>
      </c>
      <c r="P36" s="367">
        <v>0</v>
      </c>
      <c r="Q36" s="367">
        <v>0</v>
      </c>
      <c r="R36" s="367">
        <v>0</v>
      </c>
    </row>
    <row r="37" spans="1:18" ht="12.75">
      <c r="A37" s="1396"/>
      <c r="B37" s="1081" t="s">
        <v>305</v>
      </c>
      <c r="C37" s="104">
        <v>3971363</v>
      </c>
      <c r="D37" s="367">
        <v>0</v>
      </c>
      <c r="E37" s="367">
        <v>0</v>
      </c>
      <c r="F37" s="367">
        <v>0</v>
      </c>
      <c r="G37" s="368">
        <v>39201</v>
      </c>
      <c r="H37" s="368">
        <v>9075</v>
      </c>
      <c r="I37" s="368">
        <v>295</v>
      </c>
      <c r="J37" s="368">
        <v>1518447</v>
      </c>
      <c r="K37" s="368">
        <v>21222</v>
      </c>
      <c r="L37" s="368">
        <v>2022</v>
      </c>
      <c r="M37" s="368">
        <v>2177066</v>
      </c>
      <c r="N37" s="368">
        <v>173664</v>
      </c>
      <c r="O37" s="368">
        <v>30371</v>
      </c>
      <c r="P37" s="367">
        <v>0</v>
      </c>
      <c r="Q37" s="367">
        <v>0</v>
      </c>
      <c r="R37" s="367">
        <v>0</v>
      </c>
    </row>
    <row r="38" spans="1:18" ht="12.75">
      <c r="A38" s="1395" t="s">
        <v>352</v>
      </c>
      <c r="B38" s="1081" t="s">
        <v>304</v>
      </c>
      <c r="C38" s="104">
        <v>84235</v>
      </c>
      <c r="D38" s="367">
        <v>0</v>
      </c>
      <c r="E38" s="367">
        <v>0</v>
      </c>
      <c r="F38" s="367">
        <v>0</v>
      </c>
      <c r="G38" s="368">
        <v>97</v>
      </c>
      <c r="H38" s="368">
        <v>24</v>
      </c>
      <c r="I38" s="368">
        <v>1</v>
      </c>
      <c r="J38" s="368">
        <v>3447</v>
      </c>
      <c r="K38" s="368">
        <v>993</v>
      </c>
      <c r="L38" s="368">
        <v>37</v>
      </c>
      <c r="M38" s="368">
        <v>61017</v>
      </c>
      <c r="N38" s="368">
        <v>17870</v>
      </c>
      <c r="O38" s="368">
        <v>749</v>
      </c>
      <c r="P38" s="367">
        <v>0</v>
      </c>
      <c r="Q38" s="367">
        <v>0</v>
      </c>
      <c r="R38" s="367">
        <v>0</v>
      </c>
    </row>
    <row r="39" spans="1:18" ht="12.75">
      <c r="A39" s="1396"/>
      <c r="B39" s="1081" t="s">
        <v>305</v>
      </c>
      <c r="C39" s="104">
        <v>3419840</v>
      </c>
      <c r="D39" s="367">
        <v>0</v>
      </c>
      <c r="E39" s="367">
        <v>0</v>
      </c>
      <c r="F39" s="367">
        <v>0</v>
      </c>
      <c r="G39" s="368">
        <v>539</v>
      </c>
      <c r="H39" s="368">
        <v>1919</v>
      </c>
      <c r="I39" s="368">
        <v>2</v>
      </c>
      <c r="J39" s="368">
        <v>46105</v>
      </c>
      <c r="K39" s="368">
        <v>49890</v>
      </c>
      <c r="L39" s="368">
        <v>666</v>
      </c>
      <c r="M39" s="368">
        <v>2185565</v>
      </c>
      <c r="N39" s="368">
        <v>1109677</v>
      </c>
      <c r="O39" s="368">
        <v>25477</v>
      </c>
      <c r="P39" s="367">
        <v>0</v>
      </c>
      <c r="Q39" s="367">
        <v>0</v>
      </c>
      <c r="R39" s="367">
        <v>0</v>
      </c>
    </row>
    <row r="40" spans="1:18" ht="12.75">
      <c r="A40" s="1416" t="s">
        <v>353</v>
      </c>
      <c r="B40" s="1081" t="s">
        <v>304</v>
      </c>
      <c r="C40" s="104">
        <v>54422</v>
      </c>
      <c r="D40" s="367">
        <v>0</v>
      </c>
      <c r="E40" s="367">
        <v>0</v>
      </c>
      <c r="F40" s="367">
        <v>0</v>
      </c>
      <c r="G40" s="368">
        <v>4055</v>
      </c>
      <c r="H40" s="368">
        <v>346</v>
      </c>
      <c r="I40" s="368">
        <v>8</v>
      </c>
      <c r="J40" s="368">
        <v>38645</v>
      </c>
      <c r="K40" s="368">
        <v>2695</v>
      </c>
      <c r="L40" s="368">
        <v>20</v>
      </c>
      <c r="M40" s="368">
        <v>7164</v>
      </c>
      <c r="N40" s="368">
        <v>1435</v>
      </c>
      <c r="O40" s="368">
        <v>54</v>
      </c>
      <c r="P40" s="367">
        <v>0</v>
      </c>
      <c r="Q40" s="367">
        <v>0</v>
      </c>
      <c r="R40" s="367">
        <v>0</v>
      </c>
    </row>
    <row r="41" spans="1:18" ht="12.75">
      <c r="A41" s="1417"/>
      <c r="B41" s="1096" t="s">
        <v>305</v>
      </c>
      <c r="C41" s="105">
        <v>831514</v>
      </c>
      <c r="D41" s="369">
        <v>0</v>
      </c>
      <c r="E41" s="369">
        <v>0</v>
      </c>
      <c r="F41" s="369">
        <v>0</v>
      </c>
      <c r="G41" s="370">
        <v>105379</v>
      </c>
      <c r="H41" s="370">
        <v>31607</v>
      </c>
      <c r="I41" s="370">
        <v>439</v>
      </c>
      <c r="J41" s="370">
        <v>331746</v>
      </c>
      <c r="K41" s="370">
        <v>130267</v>
      </c>
      <c r="L41" s="370">
        <v>380</v>
      </c>
      <c r="M41" s="370">
        <v>161841</v>
      </c>
      <c r="N41" s="370">
        <v>67741</v>
      </c>
      <c r="O41" s="370">
        <v>2114</v>
      </c>
      <c r="P41" s="369">
        <v>0</v>
      </c>
      <c r="Q41" s="369">
        <v>0</v>
      </c>
      <c r="R41" s="369">
        <v>0</v>
      </c>
    </row>
    <row r="42" spans="1:18" ht="13.5" customHeight="1">
      <c r="A42" s="1083" t="s">
        <v>528</v>
      </c>
      <c r="B42" s="1097"/>
      <c r="C42" s="101"/>
      <c r="D42" s="101"/>
      <c r="E42" s="101"/>
      <c r="F42" s="101"/>
      <c r="G42" s="101"/>
      <c r="H42" s="101"/>
      <c r="I42" s="101"/>
      <c r="J42" s="101"/>
      <c r="K42" s="101"/>
      <c r="L42" s="101"/>
      <c r="M42" s="101"/>
      <c r="N42" s="101"/>
      <c r="O42" s="101"/>
      <c r="P42" s="101"/>
      <c r="Q42" s="101"/>
      <c r="R42" s="101"/>
    </row>
    <row r="43" spans="1:18" ht="13.5" customHeight="1">
      <c r="A43" s="1090" t="s">
        <v>399</v>
      </c>
      <c r="B43" s="1097"/>
      <c r="C43" s="102"/>
      <c r="D43" s="102"/>
      <c r="E43" s="102"/>
      <c r="F43" s="102"/>
      <c r="G43" s="102"/>
      <c r="H43" s="102"/>
      <c r="I43" s="102"/>
      <c r="J43" s="102"/>
      <c r="K43" s="102"/>
      <c r="L43" s="102"/>
      <c r="M43" s="102"/>
      <c r="N43" s="102"/>
      <c r="O43" s="102"/>
      <c r="P43" s="102"/>
      <c r="Q43" s="102"/>
      <c r="R43" s="102"/>
    </row>
    <row r="44" ht="12.75">
      <c r="B44" s="1097"/>
    </row>
    <row r="45" ht="12.75">
      <c r="B45" s="1097"/>
    </row>
    <row r="46" ht="12.75">
      <c r="B46" s="1097"/>
    </row>
    <row r="47" ht="12.75">
      <c r="B47" s="1097"/>
    </row>
    <row r="48" ht="12.75">
      <c r="B48" s="1097"/>
    </row>
    <row r="49" ht="12.75">
      <c r="B49" s="1097"/>
    </row>
    <row r="50" ht="12.75">
      <c r="B50" s="1097"/>
    </row>
    <row r="51" ht="12.75">
      <c r="B51" s="1097"/>
    </row>
    <row r="52" ht="12.75">
      <c r="B52" s="1097"/>
    </row>
    <row r="53" ht="12.75">
      <c r="B53" s="1097"/>
    </row>
    <row r="54" ht="12.75">
      <c r="B54" s="1097"/>
    </row>
    <row r="55" ht="12.75">
      <c r="B55" s="1097"/>
    </row>
    <row r="56" ht="12.75">
      <c r="B56" s="1097"/>
    </row>
    <row r="57" ht="12.75">
      <c r="B57" s="1097"/>
    </row>
    <row r="58" ht="12.75">
      <c r="B58" s="1097"/>
    </row>
    <row r="59" ht="12.75">
      <c r="B59" s="1097"/>
    </row>
    <row r="60" ht="12.75">
      <c r="B60" s="1097"/>
    </row>
    <row r="61" ht="12.75">
      <c r="B61" s="1097"/>
    </row>
    <row r="62" ht="12.75">
      <c r="B62" s="1097"/>
    </row>
    <row r="63" ht="12.75">
      <c r="B63" s="1097"/>
    </row>
    <row r="64" ht="12.75">
      <c r="B64" s="1097"/>
    </row>
    <row r="65" ht="12.75">
      <c r="B65" s="1097"/>
    </row>
    <row r="66" ht="12.75">
      <c r="B66" s="1097"/>
    </row>
    <row r="67" ht="12.75">
      <c r="B67" s="1097"/>
    </row>
    <row r="68" ht="12.75">
      <c r="B68" s="1097"/>
    </row>
    <row r="69" ht="12.75">
      <c r="B69" s="1097"/>
    </row>
    <row r="70" ht="12.75">
      <c r="B70" s="1097"/>
    </row>
    <row r="71" ht="12.75">
      <c r="B71" s="1097"/>
    </row>
    <row r="72" ht="12.75">
      <c r="B72" s="1097"/>
    </row>
    <row r="73" ht="12.75">
      <c r="B73" s="1097"/>
    </row>
    <row r="74" ht="12.75">
      <c r="B74" s="1097"/>
    </row>
    <row r="75" ht="12.75">
      <c r="B75" s="1097"/>
    </row>
    <row r="76" ht="12.75">
      <c r="B76" s="1097"/>
    </row>
    <row r="77" ht="12.75">
      <c r="B77" s="1097"/>
    </row>
    <row r="78" ht="12.75">
      <c r="B78" s="1097"/>
    </row>
    <row r="79" ht="12.75">
      <c r="B79" s="1097"/>
    </row>
    <row r="80" ht="12.75">
      <c r="B80" s="1097"/>
    </row>
    <row r="81" ht="12.75">
      <c r="B81" s="1097"/>
    </row>
    <row r="82" ht="12.75">
      <c r="B82" s="1097"/>
    </row>
    <row r="83" ht="12.75">
      <c r="B83" s="1097"/>
    </row>
    <row r="84" ht="12.75">
      <c r="B84" s="1097"/>
    </row>
    <row r="85" ht="12.75">
      <c r="B85" s="1097"/>
    </row>
    <row r="86" ht="12.75">
      <c r="B86" s="1097"/>
    </row>
    <row r="87" ht="12.75">
      <c r="B87" s="1097"/>
    </row>
    <row r="88" ht="12.75">
      <c r="B88" s="1097"/>
    </row>
    <row r="89" ht="12.75">
      <c r="B89" s="1097"/>
    </row>
    <row r="90" ht="12.75">
      <c r="B90" s="1097"/>
    </row>
    <row r="91" ht="12.75">
      <c r="B91" s="1097"/>
    </row>
    <row r="92" ht="12.75">
      <c r="B92" s="1097"/>
    </row>
    <row r="93" ht="12.75">
      <c r="B93" s="1097"/>
    </row>
    <row r="94" ht="12.75">
      <c r="B94" s="1097"/>
    </row>
    <row r="95" ht="12.75">
      <c r="B95" s="1097"/>
    </row>
    <row r="96" ht="12.75">
      <c r="B96" s="1097"/>
    </row>
    <row r="97" ht="12.75">
      <c r="B97" s="1097"/>
    </row>
    <row r="98" ht="12.75">
      <c r="B98" s="1097"/>
    </row>
    <row r="99" ht="12.75">
      <c r="B99" s="1097"/>
    </row>
    <row r="100" ht="12.75">
      <c r="B100" s="1097"/>
    </row>
    <row r="101" ht="12.75">
      <c r="B101" s="1097"/>
    </row>
    <row r="102" ht="12.75">
      <c r="B102" s="1097"/>
    </row>
    <row r="103" ht="12.75">
      <c r="B103" s="1097"/>
    </row>
    <row r="104" ht="12.75">
      <c r="B104" s="1097"/>
    </row>
    <row r="105" ht="12.75">
      <c r="B105" s="1097"/>
    </row>
    <row r="106" ht="12.75">
      <c r="B106" s="1097"/>
    </row>
    <row r="107" ht="12.75">
      <c r="B107" s="1097"/>
    </row>
    <row r="108" ht="12.75">
      <c r="B108" s="1097"/>
    </row>
    <row r="109" ht="12.75">
      <c r="B109" s="1097"/>
    </row>
    <row r="110" ht="12.75">
      <c r="B110" s="1097"/>
    </row>
    <row r="111" ht="12.75">
      <c r="B111" s="1097"/>
    </row>
    <row r="112" ht="12.75">
      <c r="B112" s="1097"/>
    </row>
    <row r="113" ht="12.75">
      <c r="B113" s="1097"/>
    </row>
    <row r="114" ht="12.75">
      <c r="B114" s="1097"/>
    </row>
    <row r="115" ht="12.75">
      <c r="B115" s="1097"/>
    </row>
    <row r="116" ht="12.75">
      <c r="B116" s="1097"/>
    </row>
    <row r="117" ht="12.75">
      <c r="B117" s="1097"/>
    </row>
    <row r="118" ht="12.75">
      <c r="B118" s="1097"/>
    </row>
    <row r="119" ht="12.75">
      <c r="B119" s="1097"/>
    </row>
    <row r="120" ht="12.75">
      <c r="B120" s="1097"/>
    </row>
    <row r="121" ht="12.75">
      <c r="B121" s="1097"/>
    </row>
    <row r="122" ht="12.75">
      <c r="B122" s="1097"/>
    </row>
    <row r="123" ht="12.75">
      <c r="B123" s="1097"/>
    </row>
    <row r="124" ht="12.75">
      <c r="B124" s="1097"/>
    </row>
    <row r="125" ht="12.75">
      <c r="B125" s="1097"/>
    </row>
    <row r="126" ht="12.75">
      <c r="B126" s="1097"/>
    </row>
    <row r="127" ht="12.75">
      <c r="B127" s="1097"/>
    </row>
    <row r="128" ht="12.75">
      <c r="B128" s="1097"/>
    </row>
    <row r="129" ht="12.75">
      <c r="B129" s="1097"/>
    </row>
    <row r="130" ht="12.75">
      <c r="B130" s="1097"/>
    </row>
    <row r="131" ht="12.75">
      <c r="B131" s="1097"/>
    </row>
    <row r="132" ht="12.75">
      <c r="B132" s="1097"/>
    </row>
    <row r="133" ht="12.75">
      <c r="B133" s="1097"/>
    </row>
    <row r="134" ht="12.75">
      <c r="B134" s="1097"/>
    </row>
    <row r="135" ht="12.75">
      <c r="B135" s="1097"/>
    </row>
    <row r="136" ht="12.75">
      <c r="B136" s="1097"/>
    </row>
    <row r="137" ht="12.75">
      <c r="B137" s="1097"/>
    </row>
    <row r="138" ht="12.75">
      <c r="B138" s="1097"/>
    </row>
    <row r="139" ht="12.75">
      <c r="B139" s="1097"/>
    </row>
    <row r="140" ht="12.75">
      <c r="B140" s="1097"/>
    </row>
    <row r="141" ht="12.75">
      <c r="B141" s="1097"/>
    </row>
    <row r="142" ht="12.75">
      <c r="B142" s="1097"/>
    </row>
    <row r="143" ht="12.75">
      <c r="B143" s="1097"/>
    </row>
    <row r="144" ht="12.75">
      <c r="B144" s="1097"/>
    </row>
    <row r="145" ht="12.75">
      <c r="B145" s="1097"/>
    </row>
    <row r="146" ht="12.75">
      <c r="B146" s="1097"/>
    </row>
    <row r="147" ht="12.75">
      <c r="B147" s="1097"/>
    </row>
    <row r="148" ht="12.75">
      <c r="B148" s="1097"/>
    </row>
    <row r="149" ht="12.75">
      <c r="B149" s="1097"/>
    </row>
    <row r="150" ht="12.75">
      <c r="B150" s="1097"/>
    </row>
    <row r="151" ht="12.75">
      <c r="B151" s="1097"/>
    </row>
    <row r="152" ht="12.75">
      <c r="B152" s="1097"/>
    </row>
    <row r="153" ht="12.75">
      <c r="B153" s="1097"/>
    </row>
    <row r="154" ht="12.75">
      <c r="B154" s="1097"/>
    </row>
    <row r="155" ht="12.75">
      <c r="B155" s="1097"/>
    </row>
    <row r="156" ht="12.75">
      <c r="B156" s="1097"/>
    </row>
    <row r="157" ht="12.75">
      <c r="B157" s="1097"/>
    </row>
    <row r="158" ht="12.75">
      <c r="B158" s="1097"/>
    </row>
    <row r="159" ht="12.75">
      <c r="B159" s="1097"/>
    </row>
    <row r="160" ht="12.75">
      <c r="B160" s="1097"/>
    </row>
    <row r="161" ht="12.75">
      <c r="B161" s="1097"/>
    </row>
    <row r="162" ht="12.75">
      <c r="B162" s="1097"/>
    </row>
    <row r="163" ht="12.75">
      <c r="B163" s="1097"/>
    </row>
    <row r="164" ht="12.75">
      <c r="B164" s="1097"/>
    </row>
    <row r="165" ht="12.75">
      <c r="B165" s="1097"/>
    </row>
    <row r="166" ht="12.75">
      <c r="B166" s="1097"/>
    </row>
    <row r="167" ht="12.75">
      <c r="B167" s="1097"/>
    </row>
    <row r="168" ht="12.75">
      <c r="B168" s="1097"/>
    </row>
    <row r="169" ht="12.75">
      <c r="B169" s="1097"/>
    </row>
    <row r="170" ht="12.75">
      <c r="B170" s="1097"/>
    </row>
    <row r="171" ht="12.75">
      <c r="B171" s="1097"/>
    </row>
    <row r="172" ht="12.75">
      <c r="B172" s="1097"/>
    </row>
    <row r="173" ht="12.75">
      <c r="B173" s="1097"/>
    </row>
    <row r="174" ht="12.75">
      <c r="B174" s="1097"/>
    </row>
    <row r="175" ht="12.75">
      <c r="B175" s="1097"/>
    </row>
    <row r="176" ht="12.75">
      <c r="B176" s="1097"/>
    </row>
    <row r="177" ht="12.75">
      <c r="B177" s="1097"/>
    </row>
    <row r="178" ht="12.75">
      <c r="B178" s="1097"/>
    </row>
    <row r="179" ht="12.75">
      <c r="B179" s="1097"/>
    </row>
    <row r="180" ht="12.75">
      <c r="B180" s="1097"/>
    </row>
    <row r="181" ht="12.75">
      <c r="B181" s="1097"/>
    </row>
    <row r="182" ht="12.75">
      <c r="B182" s="1097"/>
    </row>
    <row r="183" ht="12.75">
      <c r="B183" s="1097"/>
    </row>
    <row r="184" ht="12.75">
      <c r="B184" s="1097"/>
    </row>
    <row r="185" ht="12.75">
      <c r="B185" s="1097"/>
    </row>
    <row r="186" ht="12.75">
      <c r="B186" s="1097"/>
    </row>
    <row r="187" ht="12.75">
      <c r="B187" s="1097"/>
    </row>
    <row r="188" ht="12.75">
      <c r="B188" s="1097"/>
    </row>
    <row r="189" ht="12.75">
      <c r="B189" s="1097"/>
    </row>
    <row r="190" ht="12.75">
      <c r="B190" s="1097"/>
    </row>
    <row r="191" ht="12.75">
      <c r="B191" s="1097"/>
    </row>
    <row r="192" ht="12.75">
      <c r="B192" s="1097"/>
    </row>
    <row r="193" ht="12.75">
      <c r="B193" s="1097"/>
    </row>
    <row r="194" ht="12.75">
      <c r="B194" s="1097"/>
    </row>
    <row r="195" ht="12.75">
      <c r="B195" s="1097"/>
    </row>
    <row r="196" ht="12.75">
      <c r="B196" s="1097"/>
    </row>
    <row r="197" ht="12.75">
      <c r="B197" s="1097"/>
    </row>
    <row r="198" ht="12.75">
      <c r="B198" s="1097"/>
    </row>
    <row r="199" ht="12.75">
      <c r="B199" s="1097"/>
    </row>
    <row r="200" ht="12.75">
      <c r="B200" s="1097"/>
    </row>
    <row r="201" ht="12.75">
      <c r="B201" s="1097"/>
    </row>
    <row r="202" ht="12.75">
      <c r="B202" s="1097"/>
    </row>
    <row r="203" ht="12.75">
      <c r="B203" s="1097"/>
    </row>
    <row r="204" ht="12.75">
      <c r="B204" s="1097"/>
    </row>
    <row r="205" ht="12.75">
      <c r="B205" s="1097"/>
    </row>
    <row r="206" ht="12.75">
      <c r="B206" s="1097"/>
    </row>
    <row r="207" ht="12.75">
      <c r="B207" s="1097"/>
    </row>
    <row r="208" ht="12.75">
      <c r="B208" s="1097"/>
    </row>
    <row r="209" ht="12.75">
      <c r="B209" s="1097"/>
    </row>
    <row r="210" ht="12.75">
      <c r="B210" s="1097"/>
    </row>
    <row r="211" ht="12.75">
      <c r="B211" s="1097"/>
    </row>
    <row r="212" ht="12.75">
      <c r="B212" s="1097"/>
    </row>
    <row r="213" ht="12.75">
      <c r="B213" s="1097"/>
    </row>
    <row r="214" ht="12.75">
      <c r="B214" s="1097"/>
    </row>
    <row r="215" ht="12.75">
      <c r="B215" s="1097"/>
    </row>
    <row r="216" ht="12.75">
      <c r="B216" s="1097"/>
    </row>
    <row r="217" ht="12.75">
      <c r="B217" s="1097"/>
    </row>
    <row r="218" ht="12.75">
      <c r="B218" s="1097"/>
    </row>
    <row r="219" ht="12.75">
      <c r="B219" s="1097"/>
    </row>
    <row r="220" ht="12.75">
      <c r="B220" s="1097"/>
    </row>
    <row r="221" ht="12.75">
      <c r="B221" s="1097"/>
    </row>
    <row r="222" ht="12.75">
      <c r="B222" s="1097"/>
    </row>
    <row r="223" ht="12.75">
      <c r="B223" s="1097"/>
    </row>
    <row r="224" ht="12.75">
      <c r="B224" s="1097"/>
    </row>
    <row r="225" ht="12.75">
      <c r="B225" s="1097"/>
    </row>
    <row r="226" ht="12.75">
      <c r="B226" s="1097"/>
    </row>
    <row r="227" ht="12.75">
      <c r="B227" s="1097"/>
    </row>
    <row r="228" ht="12.75">
      <c r="B228" s="1097"/>
    </row>
    <row r="229" ht="12.75">
      <c r="B229" s="1097"/>
    </row>
    <row r="230" ht="12.75">
      <c r="B230" s="1097"/>
    </row>
    <row r="231" ht="12.75">
      <c r="B231" s="1097"/>
    </row>
    <row r="232" ht="12.75">
      <c r="B232" s="1097"/>
    </row>
    <row r="233" ht="12.75">
      <c r="B233" s="1097"/>
    </row>
    <row r="234" ht="12.75">
      <c r="B234" s="1097"/>
    </row>
    <row r="235" ht="12.75">
      <c r="B235" s="1097"/>
    </row>
    <row r="236" ht="12.75">
      <c r="B236" s="1097"/>
    </row>
    <row r="237" ht="12.75">
      <c r="B237" s="1097"/>
    </row>
    <row r="238" ht="12.75">
      <c r="B238" s="1097"/>
    </row>
    <row r="239" ht="12.75">
      <c r="B239" s="1097"/>
    </row>
    <row r="240" ht="12.75">
      <c r="B240" s="1097"/>
    </row>
    <row r="241" ht="12.75">
      <c r="B241" s="1097"/>
    </row>
    <row r="242" ht="12.75">
      <c r="B242" s="1097"/>
    </row>
    <row r="243" ht="12.75">
      <c r="B243" s="1097"/>
    </row>
    <row r="244" ht="12.75">
      <c r="B244" s="1097"/>
    </row>
    <row r="245" ht="12.75">
      <c r="B245" s="1097"/>
    </row>
    <row r="246" ht="12.75">
      <c r="B246" s="1097"/>
    </row>
    <row r="247" ht="12.75">
      <c r="B247" s="1097"/>
    </row>
    <row r="248" ht="12.75">
      <c r="B248" s="1097"/>
    </row>
    <row r="249" ht="12.75">
      <c r="B249" s="1097"/>
    </row>
    <row r="250" ht="12.75">
      <c r="B250" s="1097"/>
    </row>
    <row r="251" ht="12.75">
      <c r="B251" s="1097"/>
    </row>
    <row r="252" ht="12.75">
      <c r="B252" s="1097"/>
    </row>
    <row r="253" ht="12.75">
      <c r="B253" s="1097"/>
    </row>
    <row r="254" ht="12.75">
      <c r="B254" s="1097"/>
    </row>
    <row r="255" ht="12.75">
      <c r="B255" s="1097"/>
    </row>
    <row r="256" ht="12.75">
      <c r="B256" s="1097"/>
    </row>
    <row r="257" ht="12.75">
      <c r="B257" s="1097"/>
    </row>
    <row r="258" ht="12.75">
      <c r="B258" s="1097"/>
    </row>
    <row r="259" ht="12.75">
      <c r="B259" s="1097"/>
    </row>
    <row r="260" ht="12.75">
      <c r="B260" s="1097"/>
    </row>
    <row r="261" ht="12.75">
      <c r="B261" s="1097"/>
    </row>
    <row r="262" ht="12.75">
      <c r="B262" s="1097"/>
    </row>
    <row r="263" ht="12.75">
      <c r="B263" s="1097"/>
    </row>
    <row r="264" ht="12.75">
      <c r="B264" s="1097"/>
    </row>
    <row r="265" ht="12.75">
      <c r="B265" s="1097"/>
    </row>
    <row r="266" ht="12.75">
      <c r="B266" s="1097"/>
    </row>
    <row r="267" ht="12.75">
      <c r="B267" s="1097"/>
    </row>
    <row r="268" ht="12.75">
      <c r="B268" s="1097"/>
    </row>
    <row r="269" ht="12.75">
      <c r="B269" s="1097"/>
    </row>
    <row r="270" ht="12.75">
      <c r="B270" s="1097"/>
    </row>
    <row r="271" ht="12.75">
      <c r="B271" s="1097"/>
    </row>
    <row r="272" ht="12.75">
      <c r="B272" s="1097"/>
    </row>
    <row r="273" ht="12.75">
      <c r="B273" s="1097"/>
    </row>
    <row r="274" ht="12.75">
      <c r="B274" s="1097"/>
    </row>
    <row r="275" ht="12.75">
      <c r="B275" s="1097"/>
    </row>
    <row r="276" ht="12.75">
      <c r="B276" s="1097"/>
    </row>
    <row r="277" ht="12.75">
      <c r="B277" s="1097"/>
    </row>
    <row r="278" ht="12.75">
      <c r="B278" s="1097"/>
    </row>
    <row r="279" ht="12.75">
      <c r="B279" s="1097"/>
    </row>
    <row r="280" ht="12.75">
      <c r="B280" s="1097"/>
    </row>
    <row r="281" ht="12.75">
      <c r="B281" s="1097"/>
    </row>
    <row r="282" ht="12.75">
      <c r="B282" s="1097"/>
    </row>
    <row r="283" ht="12.75">
      <c r="B283" s="1097"/>
    </row>
    <row r="284" ht="12.75">
      <c r="B284" s="1097"/>
    </row>
    <row r="285" ht="12.75">
      <c r="B285" s="1097"/>
    </row>
    <row r="286" ht="12.75">
      <c r="B286" s="1097"/>
    </row>
    <row r="287" ht="12.75">
      <c r="B287" s="1097"/>
    </row>
    <row r="288" ht="12.75">
      <c r="B288" s="1097"/>
    </row>
    <row r="289" ht="12.75">
      <c r="B289" s="1097"/>
    </row>
    <row r="290" ht="12.75">
      <c r="B290" s="1097"/>
    </row>
    <row r="291" ht="12.75">
      <c r="B291" s="1097"/>
    </row>
    <row r="292" ht="12.75">
      <c r="B292" s="1097"/>
    </row>
    <row r="293" ht="12.75">
      <c r="B293" s="1097"/>
    </row>
    <row r="294" ht="12.75">
      <c r="B294" s="1097"/>
    </row>
    <row r="295" ht="12.75">
      <c r="B295" s="1097"/>
    </row>
    <row r="296" ht="12.75">
      <c r="B296" s="1097"/>
    </row>
    <row r="297" ht="12.75">
      <c r="B297" s="1097"/>
    </row>
    <row r="298" ht="12.75">
      <c r="B298" s="1097"/>
    </row>
    <row r="299" ht="12.75">
      <c r="B299" s="1097"/>
    </row>
    <row r="300" ht="12.75">
      <c r="B300" s="1097"/>
    </row>
    <row r="301" ht="12.75">
      <c r="B301" s="1097"/>
    </row>
    <row r="302" ht="12.75">
      <c r="B302" s="1097"/>
    </row>
    <row r="303" ht="12.75">
      <c r="B303" s="1097"/>
    </row>
    <row r="304" ht="12.75">
      <c r="B304" s="1097"/>
    </row>
    <row r="305" ht="12.75">
      <c r="B305" s="1097"/>
    </row>
    <row r="306" ht="12.75">
      <c r="B306" s="1097"/>
    </row>
    <row r="307" ht="12.75">
      <c r="B307" s="1097"/>
    </row>
    <row r="308" ht="12.75">
      <c r="B308" s="1097"/>
    </row>
    <row r="309" ht="12.75">
      <c r="B309" s="1097"/>
    </row>
    <row r="310" ht="12.75">
      <c r="B310" s="1097"/>
    </row>
    <row r="311" ht="12.75">
      <c r="B311" s="1097"/>
    </row>
    <row r="312" ht="12.75">
      <c r="B312" s="1097"/>
    </row>
    <row r="313" ht="12.75">
      <c r="B313" s="1097"/>
    </row>
    <row r="314" ht="12.75">
      <c r="B314" s="1097"/>
    </row>
    <row r="315" ht="12.75">
      <c r="B315" s="1097"/>
    </row>
    <row r="316" ht="12.75">
      <c r="B316" s="1097"/>
    </row>
    <row r="317" ht="12.75">
      <c r="B317" s="1097"/>
    </row>
    <row r="318" ht="12.75">
      <c r="B318" s="1097"/>
    </row>
    <row r="319" ht="12.75">
      <c r="B319" s="1097"/>
    </row>
    <row r="320" ht="12.75">
      <c r="B320" s="1097"/>
    </row>
    <row r="321" ht="12.75">
      <c r="B321" s="1097"/>
    </row>
    <row r="322" ht="12.75">
      <c r="B322" s="1097"/>
    </row>
    <row r="323" ht="12.75">
      <c r="B323" s="1097"/>
    </row>
    <row r="324" ht="12.75">
      <c r="B324" s="1097"/>
    </row>
    <row r="325" ht="12.75">
      <c r="B325" s="1097"/>
    </row>
    <row r="326" ht="12.75">
      <c r="B326" s="1097"/>
    </row>
    <row r="327" ht="12.75">
      <c r="B327" s="1097"/>
    </row>
    <row r="328" ht="12.75">
      <c r="B328" s="1097"/>
    </row>
    <row r="329" ht="12.75">
      <c r="B329" s="1097"/>
    </row>
    <row r="330" ht="12.75">
      <c r="B330" s="1097"/>
    </row>
    <row r="331" ht="12.75">
      <c r="B331" s="1097"/>
    </row>
    <row r="332" ht="12.75">
      <c r="B332" s="1097"/>
    </row>
    <row r="333" ht="12.75">
      <c r="B333" s="1097"/>
    </row>
    <row r="334" ht="12.75">
      <c r="B334" s="1097"/>
    </row>
    <row r="335" ht="12.75">
      <c r="B335" s="1097"/>
    </row>
    <row r="336" ht="12.75">
      <c r="B336" s="1097"/>
    </row>
    <row r="337" ht="12.75">
      <c r="B337" s="1097"/>
    </row>
    <row r="338" ht="12.75">
      <c r="B338" s="1097"/>
    </row>
    <row r="339" ht="12.75">
      <c r="B339" s="1097"/>
    </row>
    <row r="340" ht="12.75">
      <c r="B340" s="1097"/>
    </row>
    <row r="341" ht="12.75">
      <c r="B341" s="1097"/>
    </row>
    <row r="342" ht="12.75">
      <c r="B342" s="1097"/>
    </row>
    <row r="343" ht="12.75">
      <c r="B343" s="1097"/>
    </row>
    <row r="344" ht="12.75">
      <c r="B344" s="1097"/>
    </row>
    <row r="345" ht="12.75">
      <c r="B345" s="1097"/>
    </row>
    <row r="346" ht="12.75">
      <c r="B346" s="1097"/>
    </row>
    <row r="347" ht="12.75">
      <c r="B347" s="1097"/>
    </row>
    <row r="348" ht="12.75">
      <c r="B348" s="1097"/>
    </row>
    <row r="349" ht="12.75">
      <c r="B349" s="1097"/>
    </row>
    <row r="350" ht="12.75">
      <c r="B350" s="1097"/>
    </row>
    <row r="351" ht="12.75">
      <c r="B351" s="1097"/>
    </row>
    <row r="352" ht="12.75">
      <c r="B352" s="1097"/>
    </row>
    <row r="353" ht="12.75">
      <c r="B353" s="1097"/>
    </row>
    <row r="354" ht="12.75">
      <c r="B354" s="1097"/>
    </row>
    <row r="355" ht="12.75">
      <c r="B355" s="1097"/>
    </row>
    <row r="356" ht="12.75">
      <c r="B356" s="1097"/>
    </row>
    <row r="357" ht="12.75">
      <c r="B357" s="1097"/>
    </row>
    <row r="358" ht="12.75">
      <c r="B358" s="1097"/>
    </row>
    <row r="359" ht="12.75">
      <c r="B359" s="1097"/>
    </row>
    <row r="360" ht="12.75">
      <c r="B360" s="1097"/>
    </row>
    <row r="361" ht="12.75">
      <c r="B361" s="1097"/>
    </row>
    <row r="362" ht="12.75">
      <c r="B362" s="1097"/>
    </row>
    <row r="363" ht="12.75">
      <c r="B363" s="1097"/>
    </row>
    <row r="364" ht="12.75">
      <c r="B364" s="1097"/>
    </row>
    <row r="365" ht="12.75">
      <c r="B365" s="1097"/>
    </row>
    <row r="366" ht="12.75">
      <c r="B366" s="1097"/>
    </row>
    <row r="367" ht="12.75">
      <c r="B367" s="1097"/>
    </row>
    <row r="368" ht="12.75">
      <c r="B368" s="1097"/>
    </row>
    <row r="369" ht="12.75">
      <c r="B369" s="1097"/>
    </row>
    <row r="370" ht="12.75">
      <c r="B370" s="1097"/>
    </row>
    <row r="371" ht="12.75">
      <c r="B371" s="1097"/>
    </row>
    <row r="372" ht="12.75">
      <c r="B372" s="1097"/>
    </row>
    <row r="373" ht="12.75">
      <c r="B373" s="1097"/>
    </row>
    <row r="374" ht="12.75">
      <c r="B374" s="1097"/>
    </row>
    <row r="375" ht="12.75">
      <c r="B375" s="1097"/>
    </row>
    <row r="376" ht="12.75">
      <c r="B376" s="1097"/>
    </row>
    <row r="377" ht="12.75">
      <c r="B377" s="1097"/>
    </row>
    <row r="378" ht="12.75">
      <c r="B378" s="1097"/>
    </row>
    <row r="379" ht="12.75">
      <c r="B379" s="1097"/>
    </row>
    <row r="380" ht="12.75">
      <c r="B380" s="1097"/>
    </row>
    <row r="381" ht="12.75">
      <c r="B381" s="1097"/>
    </row>
    <row r="382" ht="12.75">
      <c r="B382" s="1097"/>
    </row>
    <row r="383" ht="12.75">
      <c r="B383" s="1097"/>
    </row>
    <row r="384" ht="12.75">
      <c r="B384" s="1097"/>
    </row>
    <row r="385" ht="12.75">
      <c r="B385" s="1097"/>
    </row>
    <row r="386" ht="12.75">
      <c r="B386" s="1097"/>
    </row>
    <row r="387" ht="12.75">
      <c r="B387" s="1097"/>
    </row>
    <row r="388" ht="12.75">
      <c r="B388" s="1097"/>
    </row>
    <row r="389" ht="12.75">
      <c r="B389" s="1097"/>
    </row>
    <row r="390" ht="12.75">
      <c r="B390" s="1097"/>
    </row>
    <row r="391" ht="12.75">
      <c r="B391" s="1097"/>
    </row>
    <row r="392" ht="12.75">
      <c r="B392" s="1097"/>
    </row>
    <row r="393" ht="12.75">
      <c r="B393" s="1097"/>
    </row>
    <row r="394" ht="12.75">
      <c r="B394" s="1097"/>
    </row>
    <row r="395" ht="12.75">
      <c r="B395" s="1097"/>
    </row>
    <row r="396" ht="12.75">
      <c r="B396" s="1097"/>
    </row>
    <row r="397" ht="12.75">
      <c r="B397" s="1097"/>
    </row>
    <row r="398" ht="12.75">
      <c r="B398" s="1097"/>
    </row>
    <row r="399" ht="12.75">
      <c r="B399" s="1097"/>
    </row>
    <row r="400" ht="12.75">
      <c r="B400" s="1097"/>
    </row>
    <row r="401" ht="12.75">
      <c r="B401" s="1097"/>
    </row>
    <row r="402" ht="12.75">
      <c r="B402" s="1097"/>
    </row>
    <row r="403" ht="12.75">
      <c r="B403" s="1097"/>
    </row>
    <row r="404" ht="12.75">
      <c r="B404" s="1097"/>
    </row>
    <row r="405" ht="12.75">
      <c r="B405" s="1097"/>
    </row>
    <row r="406" ht="12.75">
      <c r="B406" s="1097"/>
    </row>
    <row r="407" ht="12.75">
      <c r="B407" s="1097"/>
    </row>
    <row r="408" ht="12.75">
      <c r="B408" s="1097"/>
    </row>
    <row r="409" ht="12.75">
      <c r="B409" s="1097"/>
    </row>
    <row r="410" ht="12.75">
      <c r="B410" s="1097"/>
    </row>
    <row r="411" ht="12.75">
      <c r="B411" s="1097"/>
    </row>
    <row r="412" ht="12.75">
      <c r="B412" s="1097"/>
    </row>
    <row r="413" ht="12.75">
      <c r="B413" s="1097"/>
    </row>
    <row r="414" ht="12.75">
      <c r="B414" s="1097"/>
    </row>
    <row r="415" ht="12.75">
      <c r="B415" s="1097"/>
    </row>
    <row r="416" ht="12.75">
      <c r="B416" s="1097"/>
    </row>
    <row r="417" ht="12.75">
      <c r="B417" s="1097"/>
    </row>
    <row r="418" ht="12.75">
      <c r="B418" s="1097"/>
    </row>
    <row r="419" ht="12.75">
      <c r="B419" s="1097"/>
    </row>
    <row r="420" ht="12.75">
      <c r="B420" s="1097"/>
    </row>
    <row r="421" ht="12.75">
      <c r="B421" s="1097"/>
    </row>
    <row r="422" ht="12.75">
      <c r="B422" s="1097"/>
    </row>
    <row r="423" ht="12.75">
      <c r="B423" s="1097"/>
    </row>
    <row r="424" ht="12.75">
      <c r="B424" s="1097"/>
    </row>
    <row r="425" ht="12.75">
      <c r="B425" s="1097"/>
    </row>
    <row r="426" ht="12.75">
      <c r="B426" s="1097"/>
    </row>
    <row r="427" ht="12.75">
      <c r="B427" s="1097"/>
    </row>
    <row r="428" ht="12.75">
      <c r="B428" s="1097"/>
    </row>
    <row r="429" ht="12.75">
      <c r="B429" s="1097"/>
    </row>
    <row r="430" ht="12.75">
      <c r="B430" s="1097"/>
    </row>
    <row r="431" ht="12.75">
      <c r="B431" s="1097"/>
    </row>
    <row r="432" ht="12.75">
      <c r="B432" s="1097"/>
    </row>
    <row r="433" ht="12.75">
      <c r="B433" s="1097"/>
    </row>
    <row r="434" ht="12.75">
      <c r="B434" s="1097"/>
    </row>
    <row r="435" ht="12.75">
      <c r="B435" s="1097"/>
    </row>
    <row r="436" ht="12.75">
      <c r="B436" s="1097"/>
    </row>
    <row r="437" ht="12.75">
      <c r="B437" s="1097"/>
    </row>
    <row r="438" ht="12.75">
      <c r="B438" s="1097"/>
    </row>
    <row r="439" ht="12.75">
      <c r="B439" s="1097"/>
    </row>
    <row r="440" ht="12.75">
      <c r="B440" s="1097"/>
    </row>
    <row r="441" ht="12.75">
      <c r="B441" s="1097"/>
    </row>
    <row r="442" ht="12.75">
      <c r="B442" s="1097"/>
    </row>
    <row r="443" ht="12.75">
      <c r="B443" s="1097"/>
    </row>
    <row r="444" ht="12.75">
      <c r="B444" s="1097"/>
    </row>
    <row r="445" ht="12.75">
      <c r="B445" s="1097"/>
    </row>
    <row r="446" ht="12.75">
      <c r="B446" s="1097"/>
    </row>
    <row r="447" ht="12.75">
      <c r="B447" s="1097"/>
    </row>
    <row r="448" ht="12.75">
      <c r="B448" s="1097"/>
    </row>
    <row r="449" ht="12.75">
      <c r="B449" s="1097"/>
    </row>
    <row r="450" ht="12.75">
      <c r="B450" s="1097"/>
    </row>
    <row r="451" ht="12.75">
      <c r="B451" s="1097"/>
    </row>
    <row r="452" ht="12.75">
      <c r="B452" s="1097"/>
    </row>
    <row r="453" ht="12.75">
      <c r="B453" s="1097"/>
    </row>
    <row r="454" ht="12.75">
      <c r="B454" s="1097"/>
    </row>
    <row r="455" ht="12.75">
      <c r="B455" s="1097"/>
    </row>
    <row r="456" ht="12.75">
      <c r="B456" s="1097"/>
    </row>
    <row r="457" ht="12.75">
      <c r="B457" s="1097"/>
    </row>
    <row r="458" ht="12.75">
      <c r="B458" s="1097"/>
    </row>
    <row r="459" ht="12.75">
      <c r="B459" s="1097"/>
    </row>
    <row r="460" ht="12.75">
      <c r="B460" s="1097"/>
    </row>
    <row r="461" ht="12.75">
      <c r="B461" s="1097"/>
    </row>
    <row r="462" ht="12.75">
      <c r="B462" s="1097"/>
    </row>
    <row r="463" ht="12.75">
      <c r="B463" s="1097"/>
    </row>
    <row r="464" ht="12.75">
      <c r="B464" s="1097"/>
    </row>
    <row r="465" ht="12.75">
      <c r="B465" s="1097"/>
    </row>
    <row r="466" ht="12.75">
      <c r="B466" s="1097"/>
    </row>
    <row r="467" ht="12.75">
      <c r="B467" s="1097"/>
    </row>
    <row r="468" ht="12.75">
      <c r="B468" s="1097"/>
    </row>
    <row r="469" ht="12.75">
      <c r="B469" s="1097"/>
    </row>
    <row r="470" ht="12.75">
      <c r="B470" s="1097"/>
    </row>
    <row r="471" ht="12.75">
      <c r="B471" s="1097"/>
    </row>
    <row r="472" ht="12.75">
      <c r="B472" s="1097"/>
    </row>
    <row r="473" ht="12.75">
      <c r="B473" s="1097"/>
    </row>
    <row r="474" ht="12.75">
      <c r="B474" s="1097"/>
    </row>
    <row r="475" ht="12.75">
      <c r="B475" s="1097"/>
    </row>
    <row r="476" ht="12.75">
      <c r="B476" s="1097"/>
    </row>
    <row r="477" ht="12.75">
      <c r="B477" s="1097"/>
    </row>
    <row r="478" ht="12.75">
      <c r="B478" s="1097"/>
    </row>
    <row r="479" ht="12.75">
      <c r="B479" s="1097"/>
    </row>
    <row r="480" ht="12.75">
      <c r="B480" s="1097"/>
    </row>
    <row r="481" ht="12.75">
      <c r="B481" s="1097"/>
    </row>
    <row r="482" ht="12.75">
      <c r="B482" s="1097"/>
    </row>
    <row r="483" ht="12.75">
      <c r="B483" s="1097"/>
    </row>
    <row r="484" ht="12.75">
      <c r="B484" s="1097"/>
    </row>
    <row r="485" ht="12.75">
      <c r="B485" s="1097"/>
    </row>
    <row r="486" ht="12.75">
      <c r="B486" s="1097"/>
    </row>
    <row r="487" ht="12.75">
      <c r="B487" s="1097"/>
    </row>
    <row r="488" ht="12.75">
      <c r="B488" s="1097"/>
    </row>
    <row r="489" ht="12.75">
      <c r="B489" s="1097"/>
    </row>
    <row r="490" ht="12.75">
      <c r="B490" s="1097"/>
    </row>
    <row r="491" ht="12.75">
      <c r="B491" s="1097"/>
    </row>
    <row r="492" ht="12.75">
      <c r="B492" s="1097"/>
    </row>
    <row r="493" ht="12.75">
      <c r="B493" s="1097"/>
    </row>
    <row r="494" ht="12.75">
      <c r="B494" s="1097"/>
    </row>
    <row r="495" ht="12.75">
      <c r="B495" s="1097"/>
    </row>
    <row r="496" ht="12.75">
      <c r="B496" s="1097"/>
    </row>
    <row r="497" ht="12.75">
      <c r="B497" s="1097"/>
    </row>
    <row r="498" ht="12.75">
      <c r="B498" s="1097"/>
    </row>
    <row r="499" ht="12.75">
      <c r="B499" s="1097"/>
    </row>
    <row r="500" ht="12.75">
      <c r="B500" s="1097"/>
    </row>
    <row r="501" ht="12.75">
      <c r="B501" s="1097"/>
    </row>
    <row r="502" ht="12.75">
      <c r="B502" s="1097"/>
    </row>
    <row r="503" ht="12.75">
      <c r="B503" s="1097"/>
    </row>
    <row r="504" ht="12.75">
      <c r="B504" s="1097"/>
    </row>
    <row r="505" ht="12.75">
      <c r="B505" s="1097"/>
    </row>
    <row r="506" ht="12.75">
      <c r="B506" s="1097"/>
    </row>
    <row r="507" ht="12.75">
      <c r="B507" s="1097"/>
    </row>
    <row r="508" ht="12.75">
      <c r="B508" s="1097"/>
    </row>
    <row r="509" ht="12.75">
      <c r="B509" s="1097"/>
    </row>
    <row r="510" ht="12.75">
      <c r="B510" s="1097"/>
    </row>
    <row r="511" ht="12.75">
      <c r="B511" s="1097"/>
    </row>
    <row r="512" ht="12.75">
      <c r="B512" s="1097"/>
    </row>
    <row r="513" ht="12.75">
      <c r="B513" s="1097"/>
    </row>
    <row r="514" ht="12.75">
      <c r="B514" s="1097"/>
    </row>
    <row r="515" ht="12.75">
      <c r="B515" s="1097"/>
    </row>
    <row r="516" ht="12.75">
      <c r="B516" s="1097"/>
    </row>
    <row r="517" ht="12.75">
      <c r="B517" s="1097"/>
    </row>
    <row r="518" ht="12.75">
      <c r="B518" s="1097"/>
    </row>
    <row r="519" ht="12.75">
      <c r="B519" s="1097"/>
    </row>
    <row r="520" ht="12.75">
      <c r="B520" s="1097"/>
    </row>
    <row r="521" ht="12.75">
      <c r="B521" s="1097"/>
    </row>
    <row r="522" ht="12.75">
      <c r="B522" s="1097"/>
    </row>
    <row r="523" ht="12.75">
      <c r="B523" s="1097"/>
    </row>
    <row r="524" ht="12.75">
      <c r="B524" s="1097"/>
    </row>
    <row r="525" ht="12.75">
      <c r="B525" s="1097"/>
    </row>
    <row r="526" ht="12.75">
      <c r="B526" s="1097"/>
    </row>
    <row r="527" ht="12.75">
      <c r="B527" s="1097"/>
    </row>
    <row r="528" ht="12.75">
      <c r="B528" s="1097"/>
    </row>
    <row r="529" ht="12.75">
      <c r="B529" s="1097"/>
    </row>
    <row r="530" ht="12.75">
      <c r="B530" s="1097"/>
    </row>
    <row r="531" ht="12.75">
      <c r="B531" s="1097"/>
    </row>
    <row r="532" ht="12.75">
      <c r="B532" s="1097"/>
    </row>
    <row r="533" ht="12.75">
      <c r="B533" s="1097"/>
    </row>
    <row r="534" ht="12.75">
      <c r="B534" s="1097"/>
    </row>
    <row r="535" ht="12.75">
      <c r="B535" s="1097"/>
    </row>
    <row r="536" ht="12.75">
      <c r="B536" s="1097"/>
    </row>
    <row r="537" ht="12.75">
      <c r="B537" s="1097"/>
    </row>
    <row r="538" ht="12.75">
      <c r="B538" s="1097"/>
    </row>
    <row r="539" ht="12.75">
      <c r="B539" s="1097"/>
    </row>
    <row r="540" ht="12.75">
      <c r="B540" s="1097"/>
    </row>
    <row r="541" ht="12.75">
      <c r="B541" s="1097"/>
    </row>
    <row r="542" ht="12.75">
      <c r="B542" s="1097"/>
    </row>
    <row r="543" ht="12.75">
      <c r="B543" s="1097"/>
    </row>
    <row r="544" ht="12.75">
      <c r="B544" s="1097"/>
    </row>
    <row r="545" ht="12.75">
      <c r="B545" s="1097"/>
    </row>
    <row r="546" ht="12.75">
      <c r="B546" s="1097"/>
    </row>
    <row r="547" ht="12.75">
      <c r="B547" s="1097"/>
    </row>
    <row r="548" ht="12.75">
      <c r="B548" s="1097"/>
    </row>
    <row r="549" ht="12.75">
      <c r="B549" s="1097"/>
    </row>
    <row r="550" ht="12.75">
      <c r="B550" s="1097"/>
    </row>
    <row r="551" ht="12.75">
      <c r="B551" s="1097"/>
    </row>
    <row r="552" ht="12.75">
      <c r="B552" s="1097"/>
    </row>
    <row r="553" ht="12.75">
      <c r="B553" s="1097"/>
    </row>
    <row r="554" ht="12.75">
      <c r="B554" s="1097"/>
    </row>
    <row r="555" ht="12.75">
      <c r="B555" s="1097"/>
    </row>
    <row r="556" ht="12.75">
      <c r="B556" s="1097"/>
    </row>
    <row r="557" ht="12.75">
      <c r="B557" s="1097"/>
    </row>
    <row r="558" ht="12.75">
      <c r="B558" s="1097"/>
    </row>
    <row r="559" ht="12.75">
      <c r="B559" s="1097"/>
    </row>
    <row r="560" ht="12.75">
      <c r="B560" s="1097"/>
    </row>
    <row r="561" ht="12.75">
      <c r="B561" s="1097"/>
    </row>
    <row r="562" ht="12.75">
      <c r="B562" s="1097"/>
    </row>
    <row r="563" ht="12.75">
      <c r="B563" s="1097"/>
    </row>
    <row r="564" ht="12.75">
      <c r="B564" s="1097"/>
    </row>
    <row r="565" ht="12.75">
      <c r="B565" s="1097"/>
    </row>
    <row r="566" ht="12.75">
      <c r="B566" s="1097"/>
    </row>
    <row r="567" ht="12.75">
      <c r="B567" s="1097"/>
    </row>
    <row r="568" ht="12.75">
      <c r="B568" s="1097"/>
    </row>
    <row r="569" ht="12.75">
      <c r="B569" s="1097"/>
    </row>
    <row r="570" ht="12.75">
      <c r="B570" s="1097"/>
    </row>
    <row r="571" ht="12.75">
      <c r="B571" s="1097"/>
    </row>
    <row r="572" ht="12.75">
      <c r="B572" s="1097"/>
    </row>
    <row r="573" ht="12.75">
      <c r="B573" s="1097"/>
    </row>
    <row r="574" ht="12.75">
      <c r="B574" s="1097"/>
    </row>
    <row r="575" ht="12.75">
      <c r="B575" s="1097"/>
    </row>
    <row r="576" ht="12.75">
      <c r="B576" s="1097"/>
    </row>
    <row r="577" ht="12.75">
      <c r="B577" s="1097"/>
    </row>
    <row r="578" ht="12.75">
      <c r="B578" s="1097"/>
    </row>
    <row r="579" ht="12.75">
      <c r="B579" s="1097"/>
    </row>
    <row r="580" ht="12.75">
      <c r="B580" s="1097"/>
    </row>
    <row r="581" ht="12.75">
      <c r="B581" s="1097"/>
    </row>
    <row r="582" ht="12.75">
      <c r="B582" s="1097"/>
    </row>
    <row r="583" ht="12.75">
      <c r="B583" s="1097"/>
    </row>
    <row r="584" ht="12.75">
      <c r="B584" s="1097"/>
    </row>
    <row r="585" ht="12.75">
      <c r="B585" s="1097"/>
    </row>
    <row r="586" ht="12.75">
      <c r="B586" s="1097"/>
    </row>
    <row r="587" ht="12.75">
      <c r="B587" s="1097"/>
    </row>
    <row r="588" ht="12.75">
      <c r="B588" s="1097"/>
    </row>
    <row r="589" ht="12.75">
      <c r="B589" s="1097"/>
    </row>
    <row r="590" ht="12.75">
      <c r="B590" s="1097"/>
    </row>
    <row r="591" ht="12.75">
      <c r="B591" s="1097"/>
    </row>
    <row r="592" ht="12.75">
      <c r="B592" s="1097"/>
    </row>
    <row r="593" ht="12.75">
      <c r="B593" s="1097"/>
    </row>
    <row r="594" ht="12.75">
      <c r="B594" s="1097"/>
    </row>
    <row r="595" ht="12.75">
      <c r="B595" s="1097"/>
    </row>
    <row r="596" ht="12.75">
      <c r="B596" s="1097"/>
    </row>
    <row r="597" ht="12.75">
      <c r="B597" s="1097"/>
    </row>
    <row r="598" ht="12.75">
      <c r="B598" s="1097"/>
    </row>
    <row r="599" ht="12.75">
      <c r="B599" s="1097"/>
    </row>
    <row r="600" ht="12.75">
      <c r="B600" s="1097"/>
    </row>
    <row r="601" ht="12.75">
      <c r="B601" s="1097"/>
    </row>
    <row r="602" ht="12.75">
      <c r="B602" s="1097"/>
    </row>
    <row r="603" ht="12.75">
      <c r="B603" s="1097"/>
    </row>
    <row r="604" ht="12.75">
      <c r="B604" s="1097"/>
    </row>
    <row r="605" ht="12.75">
      <c r="B605" s="1097"/>
    </row>
    <row r="606" ht="12.75">
      <c r="B606" s="1097"/>
    </row>
    <row r="607" ht="12.75">
      <c r="B607" s="1097"/>
    </row>
    <row r="608" ht="12.75">
      <c r="B608" s="1097"/>
    </row>
    <row r="609" ht="12.75">
      <c r="B609" s="1097"/>
    </row>
    <row r="610" ht="12.75">
      <c r="B610" s="1097"/>
    </row>
    <row r="611" ht="12.75">
      <c r="B611" s="1097"/>
    </row>
    <row r="612" ht="12.75">
      <c r="B612" s="1097"/>
    </row>
    <row r="613" ht="12.75">
      <c r="B613" s="1097"/>
    </row>
    <row r="614" ht="12.75">
      <c r="B614" s="1097"/>
    </row>
    <row r="615" ht="12.75">
      <c r="B615" s="1097"/>
    </row>
    <row r="616" ht="12.75">
      <c r="B616" s="1097"/>
    </row>
    <row r="617" ht="12.75">
      <c r="B617" s="1097"/>
    </row>
    <row r="618" ht="12.75">
      <c r="B618" s="1097"/>
    </row>
    <row r="619" ht="12.75">
      <c r="B619" s="1097"/>
    </row>
    <row r="620" ht="12.75">
      <c r="B620" s="1097"/>
    </row>
    <row r="621" ht="12.75">
      <c r="B621" s="1097"/>
    </row>
    <row r="622" ht="12.75">
      <c r="B622" s="1097"/>
    </row>
    <row r="623" ht="12.75">
      <c r="B623" s="1097"/>
    </row>
    <row r="624" ht="12.75">
      <c r="B624" s="1097"/>
    </row>
    <row r="625" ht="12.75">
      <c r="B625" s="1097"/>
    </row>
    <row r="626" ht="12.75">
      <c r="B626" s="1097"/>
    </row>
    <row r="627" ht="12.75">
      <c r="B627" s="1097"/>
    </row>
    <row r="628" ht="12.75">
      <c r="B628" s="1097"/>
    </row>
    <row r="629" ht="12.75">
      <c r="B629" s="1097"/>
    </row>
    <row r="630" ht="12.75">
      <c r="B630" s="1097"/>
    </row>
    <row r="631" ht="12.75">
      <c r="B631" s="1097"/>
    </row>
    <row r="632" ht="12.75">
      <c r="B632" s="1097"/>
    </row>
    <row r="633" ht="12.75">
      <c r="B633" s="1097"/>
    </row>
    <row r="634" ht="12.75">
      <c r="B634" s="1097"/>
    </row>
    <row r="635" ht="12.75">
      <c r="B635" s="1097"/>
    </row>
    <row r="636" ht="12.75">
      <c r="B636" s="1097"/>
    </row>
    <row r="637" ht="12.75">
      <c r="B637" s="1097"/>
    </row>
    <row r="638" ht="12.75">
      <c r="B638" s="1097"/>
    </row>
    <row r="639" ht="12.75">
      <c r="B639" s="1097"/>
    </row>
    <row r="640" ht="12.75">
      <c r="B640" s="1097"/>
    </row>
    <row r="641" ht="12.75">
      <c r="B641" s="1097"/>
    </row>
    <row r="642" ht="12.75">
      <c r="B642" s="1097"/>
    </row>
    <row r="643" ht="12.75">
      <c r="B643" s="1097"/>
    </row>
    <row r="644" ht="12.75">
      <c r="B644" s="1097"/>
    </row>
    <row r="645" ht="12.75">
      <c r="B645" s="1097"/>
    </row>
    <row r="646" ht="12.75">
      <c r="B646" s="1097"/>
    </row>
    <row r="647" ht="12.75">
      <c r="B647" s="1097"/>
    </row>
    <row r="648" ht="12.75">
      <c r="B648" s="1097"/>
    </row>
    <row r="649" ht="12.75">
      <c r="B649" s="1097"/>
    </row>
    <row r="650" ht="12.75">
      <c r="B650" s="1097"/>
    </row>
    <row r="651" ht="12.75">
      <c r="B651" s="1097"/>
    </row>
    <row r="652" ht="12.75">
      <c r="B652" s="1097"/>
    </row>
    <row r="653" ht="12.75">
      <c r="B653" s="1097"/>
    </row>
    <row r="654" ht="12.75">
      <c r="B654" s="1097"/>
    </row>
    <row r="655" ht="12.75">
      <c r="B655" s="1097"/>
    </row>
    <row r="656" ht="12.75">
      <c r="B656" s="1097"/>
    </row>
    <row r="657" ht="12.75">
      <c r="B657" s="1097"/>
    </row>
    <row r="658" ht="12.75">
      <c r="B658" s="1097"/>
    </row>
    <row r="659" ht="12.75">
      <c r="B659" s="1097"/>
    </row>
    <row r="660" ht="12.75">
      <c r="B660" s="1097"/>
    </row>
    <row r="661" ht="12.75">
      <c r="B661" s="1097"/>
    </row>
    <row r="662" ht="12.75">
      <c r="B662" s="1097"/>
    </row>
    <row r="663" ht="12.75">
      <c r="B663" s="1097"/>
    </row>
    <row r="664" ht="12.75">
      <c r="B664" s="1097"/>
    </row>
    <row r="665" ht="12.75">
      <c r="B665" s="1097"/>
    </row>
    <row r="666" ht="12.75">
      <c r="B666" s="1097"/>
    </row>
    <row r="667" ht="12.75">
      <c r="B667" s="1097"/>
    </row>
    <row r="668" ht="12.75">
      <c r="B668" s="1097"/>
    </row>
    <row r="669" ht="12.75">
      <c r="B669" s="1097"/>
    </row>
    <row r="670" ht="12.75">
      <c r="B670" s="1097"/>
    </row>
    <row r="671" ht="12.75">
      <c r="B671" s="1097"/>
    </row>
    <row r="672" ht="12.75">
      <c r="B672" s="1097"/>
    </row>
    <row r="673" ht="12.75">
      <c r="B673" s="1097"/>
    </row>
    <row r="674" ht="12.75">
      <c r="B674" s="1097"/>
    </row>
    <row r="675" ht="12.75">
      <c r="B675" s="1097"/>
    </row>
    <row r="676" ht="12.75">
      <c r="B676" s="1097"/>
    </row>
    <row r="677" ht="12.75">
      <c r="B677" s="1097"/>
    </row>
    <row r="678" ht="12.75">
      <c r="B678" s="1097"/>
    </row>
    <row r="679" ht="12.75">
      <c r="B679" s="1097"/>
    </row>
    <row r="680" ht="12.75">
      <c r="B680" s="1097"/>
    </row>
    <row r="681" ht="12.75">
      <c r="B681" s="1097"/>
    </row>
    <row r="682" ht="12.75">
      <c r="B682" s="1097"/>
    </row>
    <row r="683" ht="12.75">
      <c r="B683" s="1097"/>
    </row>
    <row r="684" ht="12.75">
      <c r="B684" s="1097"/>
    </row>
    <row r="685" ht="12.75">
      <c r="B685" s="1097"/>
    </row>
    <row r="686" ht="12.75">
      <c r="B686" s="1097"/>
    </row>
    <row r="687" ht="12.75">
      <c r="B687" s="1097"/>
    </row>
    <row r="688" ht="12.75">
      <c r="B688" s="1097"/>
    </row>
    <row r="689" ht="12.75">
      <c r="B689" s="1097"/>
    </row>
    <row r="690" ht="12.75">
      <c r="B690" s="1097"/>
    </row>
    <row r="691" ht="12.75">
      <c r="B691" s="1097"/>
    </row>
    <row r="692" ht="12.75">
      <c r="B692" s="1097"/>
    </row>
    <row r="693" ht="12.75">
      <c r="B693" s="1097"/>
    </row>
    <row r="694" ht="12.75">
      <c r="B694" s="1097"/>
    </row>
    <row r="695" ht="12.75">
      <c r="B695" s="1097"/>
    </row>
    <row r="696" ht="12.75">
      <c r="B696" s="1097"/>
    </row>
    <row r="697" ht="12.75">
      <c r="B697" s="1097"/>
    </row>
    <row r="698" ht="12.75">
      <c r="B698" s="1097"/>
    </row>
    <row r="699" ht="12.75">
      <c r="B699" s="1097"/>
    </row>
    <row r="700" ht="12.75">
      <c r="B700" s="1097"/>
    </row>
    <row r="701" ht="12.75">
      <c r="B701" s="1097"/>
    </row>
    <row r="702" ht="12.75">
      <c r="B702" s="1097"/>
    </row>
    <row r="703" ht="12.75">
      <c r="B703" s="1097"/>
    </row>
    <row r="704" ht="12.75">
      <c r="B704" s="1097"/>
    </row>
    <row r="705" ht="12.75">
      <c r="B705" s="1097"/>
    </row>
    <row r="706" ht="12.75">
      <c r="B706" s="1097"/>
    </row>
    <row r="707" ht="12.75">
      <c r="B707" s="1097"/>
    </row>
    <row r="708" ht="12.75">
      <c r="B708" s="1097"/>
    </row>
    <row r="709" ht="12.75">
      <c r="B709" s="1097"/>
    </row>
    <row r="710" ht="12.75">
      <c r="B710" s="1097"/>
    </row>
    <row r="711" ht="12.75">
      <c r="B711" s="1097"/>
    </row>
    <row r="712" ht="12.75">
      <c r="B712" s="1097"/>
    </row>
    <row r="713" ht="12.75">
      <c r="B713" s="1097"/>
    </row>
    <row r="714" ht="12.75">
      <c r="B714" s="1097"/>
    </row>
    <row r="715" ht="12.75">
      <c r="B715" s="1097"/>
    </row>
    <row r="716" ht="12.75">
      <c r="B716" s="1097"/>
    </row>
    <row r="717" ht="12.75">
      <c r="B717" s="1097"/>
    </row>
    <row r="718" ht="12.75">
      <c r="B718" s="1097"/>
    </row>
    <row r="719" ht="12.75">
      <c r="B719" s="1097"/>
    </row>
    <row r="720" ht="12.75">
      <c r="B720" s="1097"/>
    </row>
    <row r="721" ht="12.75">
      <c r="B721" s="1097"/>
    </row>
    <row r="722" ht="12.75">
      <c r="B722" s="1097"/>
    </row>
    <row r="723" ht="12.75">
      <c r="B723" s="1097"/>
    </row>
    <row r="724" ht="12.75">
      <c r="B724" s="1097"/>
    </row>
    <row r="725" ht="12.75">
      <c r="B725" s="1097"/>
    </row>
    <row r="726" ht="12.75">
      <c r="B726" s="1097"/>
    </row>
    <row r="727" ht="12.75">
      <c r="B727" s="1097"/>
    </row>
    <row r="728" ht="12.75">
      <c r="B728" s="1097"/>
    </row>
    <row r="729" ht="12.75">
      <c r="B729" s="1097"/>
    </row>
    <row r="730" ht="12.75">
      <c r="B730" s="1097"/>
    </row>
    <row r="731" ht="12.75">
      <c r="B731" s="1097"/>
    </row>
    <row r="732" ht="12.75">
      <c r="B732" s="1097"/>
    </row>
    <row r="733" ht="12.75">
      <c r="B733" s="1097"/>
    </row>
    <row r="734" ht="12.75">
      <c r="B734" s="1097"/>
    </row>
    <row r="735" ht="12.75">
      <c r="B735" s="1097"/>
    </row>
    <row r="736" ht="12.75">
      <c r="B736" s="1097"/>
    </row>
    <row r="737" ht="12.75">
      <c r="B737" s="1097"/>
    </row>
    <row r="738" ht="12.75">
      <c r="B738" s="1097"/>
    </row>
    <row r="739" ht="12.75">
      <c r="B739" s="1097"/>
    </row>
    <row r="740" ht="12.75">
      <c r="B740" s="1097"/>
    </row>
    <row r="741" ht="12.75">
      <c r="B741" s="1097"/>
    </row>
    <row r="742" ht="12.75">
      <c r="B742" s="1097"/>
    </row>
    <row r="743" ht="12.75">
      <c r="B743" s="1097"/>
    </row>
    <row r="744" ht="12.75">
      <c r="B744" s="1097"/>
    </row>
    <row r="745" ht="12.75">
      <c r="B745" s="1097"/>
    </row>
    <row r="746" ht="12.75">
      <c r="B746" s="1097"/>
    </row>
    <row r="747" ht="12.75">
      <c r="B747" s="1097"/>
    </row>
    <row r="748" ht="12.75">
      <c r="B748" s="1097"/>
    </row>
    <row r="749" ht="12.75">
      <c r="B749" s="1097"/>
    </row>
    <row r="750" ht="12.75">
      <c r="B750" s="1097"/>
    </row>
    <row r="751" ht="12.75">
      <c r="B751" s="1097"/>
    </row>
    <row r="752" ht="12.75">
      <c r="B752" s="1097"/>
    </row>
    <row r="753" ht="12.75">
      <c r="B753" s="1097"/>
    </row>
    <row r="754" ht="12.75">
      <c r="B754" s="1097"/>
    </row>
    <row r="755" ht="12.75">
      <c r="B755" s="1097"/>
    </row>
    <row r="756" ht="12.75">
      <c r="B756" s="1097"/>
    </row>
    <row r="757" ht="12.75">
      <c r="B757" s="1097"/>
    </row>
    <row r="758" ht="12.75">
      <c r="B758" s="1097"/>
    </row>
    <row r="759" ht="12.75">
      <c r="B759" s="1097"/>
    </row>
    <row r="760" ht="12.75">
      <c r="B760" s="1097"/>
    </row>
    <row r="761" ht="12.75">
      <c r="B761" s="1097"/>
    </row>
    <row r="762" ht="12.75">
      <c r="B762" s="1097"/>
    </row>
    <row r="763" ht="12.75">
      <c r="B763" s="1097"/>
    </row>
    <row r="764" ht="12.75">
      <c r="B764" s="1097"/>
    </row>
    <row r="765" ht="12.75">
      <c r="B765" s="1097"/>
    </row>
    <row r="766" ht="12.75">
      <c r="B766" s="1097"/>
    </row>
    <row r="767" ht="12.75">
      <c r="B767" s="1097"/>
    </row>
    <row r="768" ht="12.75">
      <c r="B768" s="1097"/>
    </row>
    <row r="769" ht="12.75">
      <c r="B769" s="1097"/>
    </row>
    <row r="770" ht="12.75">
      <c r="B770" s="1097"/>
    </row>
    <row r="771" ht="12.75">
      <c r="B771" s="1097"/>
    </row>
    <row r="772" ht="12.75">
      <c r="B772" s="1097"/>
    </row>
    <row r="773" ht="12.75">
      <c r="B773" s="1097"/>
    </row>
    <row r="774" ht="12.75">
      <c r="B774" s="1097"/>
    </row>
    <row r="775" ht="12.75">
      <c r="B775" s="1097"/>
    </row>
    <row r="776" ht="12.75">
      <c r="B776" s="1097"/>
    </row>
    <row r="777" ht="12.75">
      <c r="B777" s="1097"/>
    </row>
    <row r="778" ht="12.75">
      <c r="B778" s="1097"/>
    </row>
    <row r="779" ht="12.75">
      <c r="B779" s="1097"/>
    </row>
    <row r="780" ht="12.75">
      <c r="B780" s="1097"/>
    </row>
    <row r="781" ht="12.75">
      <c r="B781" s="1097"/>
    </row>
    <row r="782" ht="12.75">
      <c r="B782" s="1097"/>
    </row>
    <row r="783" ht="12.75">
      <c r="B783" s="1097"/>
    </row>
    <row r="784" ht="12.75">
      <c r="B784" s="1097"/>
    </row>
    <row r="785" ht="12.75">
      <c r="B785" s="1097"/>
    </row>
    <row r="786" ht="12.75">
      <c r="B786" s="1097"/>
    </row>
    <row r="787" ht="12.75">
      <c r="B787" s="1097"/>
    </row>
    <row r="788" ht="12.75">
      <c r="B788" s="1097"/>
    </row>
    <row r="789" ht="12.75">
      <c r="B789" s="1097"/>
    </row>
    <row r="790" ht="12.75">
      <c r="B790" s="1097"/>
    </row>
    <row r="791" ht="12.75">
      <c r="B791" s="1097"/>
    </row>
    <row r="792" ht="12.75">
      <c r="B792" s="1097"/>
    </row>
    <row r="793" ht="12.75">
      <c r="B793" s="1097"/>
    </row>
    <row r="794" ht="12.75">
      <c r="B794" s="1097"/>
    </row>
    <row r="795" ht="12.75">
      <c r="B795" s="1097"/>
    </row>
    <row r="796" ht="12.75">
      <c r="B796" s="1097"/>
    </row>
    <row r="797" ht="12.75">
      <c r="B797" s="1097"/>
    </row>
    <row r="798" ht="12.75">
      <c r="B798" s="1097"/>
    </row>
    <row r="799" ht="12.75">
      <c r="B799" s="1097"/>
    </row>
    <row r="800" ht="12.75">
      <c r="B800" s="1097"/>
    </row>
    <row r="801" ht="12.75">
      <c r="B801" s="1097"/>
    </row>
    <row r="802" ht="12.75">
      <c r="B802" s="1097"/>
    </row>
    <row r="803" ht="12.75">
      <c r="B803" s="1097"/>
    </row>
    <row r="804" ht="12.75">
      <c r="B804" s="1097"/>
    </row>
    <row r="805" ht="12.75">
      <c r="B805" s="1097"/>
    </row>
    <row r="806" ht="12.75">
      <c r="B806" s="1097"/>
    </row>
    <row r="807" ht="12.75">
      <c r="B807" s="1097"/>
    </row>
    <row r="808" ht="12.75">
      <c r="B808" s="1097"/>
    </row>
    <row r="809" ht="12.75">
      <c r="B809" s="1097"/>
    </row>
    <row r="810" ht="12.75">
      <c r="B810" s="1097"/>
    </row>
    <row r="811" ht="12.75">
      <c r="B811" s="1097"/>
    </row>
    <row r="812" ht="12.75">
      <c r="B812" s="1097"/>
    </row>
    <row r="813" ht="12.75">
      <c r="B813" s="1097"/>
    </row>
    <row r="814" ht="12.75">
      <c r="B814" s="1097"/>
    </row>
    <row r="815" ht="12.75">
      <c r="B815" s="1097"/>
    </row>
    <row r="816" ht="12.75">
      <c r="B816" s="1097"/>
    </row>
    <row r="817" ht="12.75">
      <c r="B817" s="1097"/>
    </row>
    <row r="818" ht="12.75">
      <c r="B818" s="1097"/>
    </row>
    <row r="819" ht="12.75">
      <c r="B819" s="1097"/>
    </row>
    <row r="820" ht="12.75">
      <c r="B820" s="1097"/>
    </row>
    <row r="821" ht="12.75">
      <c r="B821" s="1097"/>
    </row>
    <row r="822" ht="12.75">
      <c r="B822" s="1097"/>
    </row>
    <row r="823" ht="12.75">
      <c r="B823" s="1097"/>
    </row>
    <row r="824" ht="12.75">
      <c r="B824" s="1097"/>
    </row>
    <row r="825" ht="12.75">
      <c r="B825" s="1097"/>
    </row>
    <row r="826" ht="12.75">
      <c r="B826" s="1097"/>
    </row>
    <row r="827" ht="12.75">
      <c r="B827" s="1097"/>
    </row>
    <row r="828" ht="12.75">
      <c r="B828" s="1097"/>
    </row>
    <row r="829" ht="12.75">
      <c r="B829" s="1097"/>
    </row>
    <row r="830" ht="12.75">
      <c r="B830" s="1097"/>
    </row>
    <row r="831" ht="12.75">
      <c r="B831" s="1097"/>
    </row>
    <row r="832" ht="12.75">
      <c r="B832" s="1097"/>
    </row>
    <row r="833" ht="12.75">
      <c r="B833" s="1097"/>
    </row>
    <row r="834" ht="12.75">
      <c r="B834" s="1097"/>
    </row>
    <row r="835" ht="12.75">
      <c r="B835" s="1097"/>
    </row>
    <row r="836" ht="12.75">
      <c r="B836" s="1097"/>
    </row>
    <row r="837" ht="12.75">
      <c r="B837" s="1097"/>
    </row>
    <row r="838" ht="12.75">
      <c r="B838" s="1097"/>
    </row>
    <row r="839" ht="12.75">
      <c r="B839" s="1097"/>
    </row>
    <row r="840" ht="12.75">
      <c r="B840" s="1097"/>
    </row>
    <row r="841" ht="12.75">
      <c r="B841" s="1097"/>
    </row>
    <row r="842" ht="12.75">
      <c r="B842" s="1097"/>
    </row>
    <row r="843" ht="12.75">
      <c r="B843" s="1097"/>
    </row>
    <row r="844" ht="12.75">
      <c r="B844" s="1097"/>
    </row>
    <row r="845" ht="12.75">
      <c r="B845" s="1097"/>
    </row>
    <row r="846" ht="12.75">
      <c r="B846" s="1097"/>
    </row>
    <row r="847" ht="12.75">
      <c r="B847" s="1097"/>
    </row>
    <row r="848" ht="12.75">
      <c r="B848" s="1097"/>
    </row>
    <row r="849" ht="12.75">
      <c r="B849" s="1097"/>
    </row>
    <row r="850" ht="12.75">
      <c r="B850" s="1097"/>
    </row>
    <row r="851" ht="12.75">
      <c r="B851" s="1097"/>
    </row>
    <row r="852" ht="12.75">
      <c r="B852" s="1097"/>
    </row>
    <row r="853" ht="12.75">
      <c r="B853" s="1097"/>
    </row>
    <row r="854" ht="12.75">
      <c r="B854" s="1097"/>
    </row>
    <row r="855" ht="12.75">
      <c r="B855" s="1097"/>
    </row>
    <row r="856" ht="12.75">
      <c r="B856" s="1097"/>
    </row>
    <row r="857" ht="12.75">
      <c r="B857" s="1097"/>
    </row>
    <row r="858" ht="12.75">
      <c r="B858" s="1097"/>
    </row>
    <row r="859" ht="12.75">
      <c r="B859" s="1097"/>
    </row>
  </sheetData>
  <mergeCells count="33">
    <mergeCell ref="A2:B5"/>
    <mergeCell ref="A6:A7"/>
    <mergeCell ref="C2:R2"/>
    <mergeCell ref="C3:C5"/>
    <mergeCell ref="D3:F3"/>
    <mergeCell ref="G3:O3"/>
    <mergeCell ref="P3:R3"/>
    <mergeCell ref="D4:D5"/>
    <mergeCell ref="E4:E5"/>
    <mergeCell ref="F4:F5"/>
    <mergeCell ref="Q4:Q5"/>
    <mergeCell ref="R4:R5"/>
    <mergeCell ref="G4:I4"/>
    <mergeCell ref="J4:L4"/>
    <mergeCell ref="M4:O4"/>
    <mergeCell ref="P4:P5"/>
    <mergeCell ref="A8:A9"/>
    <mergeCell ref="A10:A11"/>
    <mergeCell ref="A12:A13"/>
    <mergeCell ref="A14:A15"/>
    <mergeCell ref="A16:A17"/>
    <mergeCell ref="A18:A19"/>
    <mergeCell ref="A20:A21"/>
    <mergeCell ref="A22:A23"/>
    <mergeCell ref="A24:A25"/>
    <mergeCell ref="A26:A27"/>
    <mergeCell ref="A28:A29"/>
    <mergeCell ref="A30:A31"/>
    <mergeCell ref="A40:A41"/>
    <mergeCell ref="A32:A33"/>
    <mergeCell ref="A34:A35"/>
    <mergeCell ref="A36:A37"/>
    <mergeCell ref="A38:A39"/>
  </mergeCells>
  <printOptions/>
  <pageMargins left="0.7874015748031497" right="0.7874015748031497" top="0.7874015748031497" bottom="0.7874015748031497" header="0.5118110236220472" footer="0.5118110236220472"/>
  <pageSetup horizontalDpi="600" verticalDpi="600" orientation="landscape" paperSize="9" scale="80"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K33"/>
  <sheetViews>
    <sheetView view="pageBreakPreview" zoomScaleSheetLayoutView="100" workbookViewId="0" topLeftCell="A1">
      <selection activeCell="I20" sqref="I20"/>
    </sheetView>
  </sheetViews>
  <sheetFormatPr defaultColWidth="9.00390625" defaultRowHeight="12.75"/>
  <cols>
    <col min="1" max="1" width="9.875" style="48" customWidth="1"/>
    <col min="2" max="2" width="9.125" style="48" customWidth="1"/>
    <col min="3" max="3" width="21.875" style="48" customWidth="1"/>
    <col min="4" max="5" width="13.75390625" style="253" customWidth="1"/>
    <col min="6" max="6" width="15.625" style="253" customWidth="1"/>
    <col min="7" max="7" width="13.625" style="253" customWidth="1"/>
    <col min="8" max="8" width="4.00390625" style="253" customWidth="1"/>
    <col min="9" max="9" width="13.875" style="253" customWidth="1"/>
    <col min="10" max="10" width="13.375" style="253" customWidth="1"/>
    <col min="11" max="11" width="12.25390625" style="253" bestFit="1" customWidth="1"/>
    <col min="12" max="12" width="10.125" style="253" bestFit="1" customWidth="1"/>
    <col min="13" max="16384" width="9.125" style="253" customWidth="1"/>
  </cols>
  <sheetData>
    <row r="1" spans="1:7" ht="21" customHeight="1">
      <c r="A1" s="1342" t="s">
        <v>728</v>
      </c>
      <c r="B1" s="1342"/>
      <c r="C1" s="1342"/>
      <c r="D1" s="886"/>
      <c r="E1" s="886"/>
      <c r="F1" s="886"/>
      <c r="G1" s="886"/>
    </row>
    <row r="2" spans="1:7" ht="11.25" customHeight="1">
      <c r="A2" s="200"/>
      <c r="B2" s="200"/>
      <c r="C2" s="200"/>
      <c r="D2" s="680"/>
      <c r="E2" s="680"/>
      <c r="F2" s="680"/>
      <c r="G2" s="888" t="s">
        <v>732</v>
      </c>
    </row>
    <row r="3" spans="1:7" ht="21.75" customHeight="1">
      <c r="A3" s="1326" t="s">
        <v>769</v>
      </c>
      <c r="B3" s="1327"/>
      <c r="C3" s="1328"/>
      <c r="D3" s="1343">
        <v>2005</v>
      </c>
      <c r="E3" s="1345">
        <v>2006</v>
      </c>
      <c r="F3" s="1346"/>
      <c r="G3" s="1347"/>
    </row>
    <row r="4" spans="1:7" ht="21.75" customHeight="1">
      <c r="A4" s="1329"/>
      <c r="B4" s="1330"/>
      <c r="C4" s="1324"/>
      <c r="D4" s="1344"/>
      <c r="E4" s="1348" t="s">
        <v>730</v>
      </c>
      <c r="F4" s="1348" t="s">
        <v>731</v>
      </c>
      <c r="G4" s="1348" t="s">
        <v>729</v>
      </c>
    </row>
    <row r="5" spans="1:7" ht="21.75" customHeight="1">
      <c r="A5" s="1320"/>
      <c r="B5" s="1321"/>
      <c r="C5" s="1322"/>
      <c r="D5" s="1344"/>
      <c r="E5" s="1325"/>
      <c r="F5" s="1325"/>
      <c r="G5" s="1325"/>
    </row>
    <row r="6" spans="1:7" ht="12.75">
      <c r="A6" s="880"/>
      <c r="C6" s="881"/>
      <c r="D6" s="689"/>
      <c r="E6" s="690"/>
      <c r="F6" s="691"/>
      <c r="G6" s="691"/>
    </row>
    <row r="7" spans="1:11" ht="12.75">
      <c r="A7" s="207" t="s">
        <v>710</v>
      </c>
      <c r="B7" s="34"/>
      <c r="C7" s="881"/>
      <c r="D7" s="683">
        <v>35220.41</v>
      </c>
      <c r="E7" s="683">
        <v>39971.518</v>
      </c>
      <c r="F7" s="685">
        <v>106</v>
      </c>
      <c r="G7" s="685">
        <v>107.07</v>
      </c>
      <c r="H7" s="681"/>
      <c r="K7" s="682"/>
    </row>
    <row r="8" spans="1:11" ht="12.75">
      <c r="A8" s="161"/>
      <c r="B8" s="751" t="s">
        <v>711</v>
      </c>
      <c r="C8" s="882"/>
      <c r="D8" s="686">
        <v>3322.232</v>
      </c>
      <c r="E8" s="686">
        <v>3415.443</v>
      </c>
      <c r="F8" s="688">
        <v>98.1</v>
      </c>
      <c r="G8" s="688">
        <v>104.81</v>
      </c>
      <c r="K8" s="682"/>
    </row>
    <row r="9" spans="1:11" ht="12.75">
      <c r="A9" s="161"/>
      <c r="B9" s="34" t="s">
        <v>712</v>
      </c>
      <c r="C9" s="882"/>
      <c r="D9" s="686">
        <v>10343.645</v>
      </c>
      <c r="E9" s="686">
        <v>12565.843</v>
      </c>
      <c r="F9" s="688">
        <v>108.3</v>
      </c>
      <c r="G9" s="688">
        <v>112.21</v>
      </c>
      <c r="K9" s="682"/>
    </row>
    <row r="10" spans="1:11" ht="12.75">
      <c r="A10" s="161"/>
      <c r="B10" s="34" t="s">
        <v>713</v>
      </c>
      <c r="C10" s="881"/>
      <c r="D10" s="686">
        <v>21554.533</v>
      </c>
      <c r="E10" s="686">
        <v>23990.232</v>
      </c>
      <c r="F10" s="688">
        <v>106.1</v>
      </c>
      <c r="G10" s="688">
        <v>104.88</v>
      </c>
      <c r="K10" s="682"/>
    </row>
    <row r="11" spans="1:11" ht="12.75">
      <c r="A11" s="880"/>
      <c r="C11" s="881"/>
      <c r="D11" s="687"/>
      <c r="E11" s="686"/>
      <c r="F11" s="688"/>
      <c r="G11" s="688"/>
      <c r="K11" s="682"/>
    </row>
    <row r="12" spans="1:11" ht="12.75">
      <c r="A12" s="880" t="s">
        <v>714</v>
      </c>
      <c r="C12" s="881"/>
      <c r="D12" s="687">
        <v>7576.997</v>
      </c>
      <c r="E12" s="686">
        <v>9119.087</v>
      </c>
      <c r="F12" s="688">
        <v>106.5</v>
      </c>
      <c r="G12" s="688">
        <v>112.98</v>
      </c>
      <c r="K12" s="682"/>
    </row>
    <row r="13" spans="1:11" ht="12.75">
      <c r="A13" s="880"/>
      <c r="C13" s="881"/>
      <c r="D13" s="687"/>
      <c r="E13" s="686"/>
      <c r="F13" s="688"/>
      <c r="G13" s="688"/>
      <c r="K13" s="682"/>
    </row>
    <row r="14" spans="1:11" ht="12.75">
      <c r="A14" s="880"/>
      <c r="C14" s="881"/>
      <c r="D14" s="684"/>
      <c r="E14" s="683"/>
      <c r="F14" s="685"/>
      <c r="G14" s="688"/>
      <c r="K14" s="682"/>
    </row>
    <row r="15" spans="1:11" ht="12.75">
      <c r="A15" s="207" t="s">
        <v>715</v>
      </c>
      <c r="B15" s="34"/>
      <c r="C15" s="165"/>
      <c r="D15" s="684">
        <v>42797.407</v>
      </c>
      <c r="E15" s="683">
        <v>49090.605</v>
      </c>
      <c r="F15" s="685">
        <v>106.1</v>
      </c>
      <c r="G15" s="685">
        <v>108.12</v>
      </c>
      <c r="K15" s="682"/>
    </row>
    <row r="16" spans="1:11" ht="12.75">
      <c r="A16" s="1323" t="s">
        <v>716</v>
      </c>
      <c r="B16" s="1349"/>
      <c r="C16" s="1350"/>
      <c r="D16" s="687">
        <v>37742.097</v>
      </c>
      <c r="E16" s="686">
        <v>42494.959</v>
      </c>
      <c r="F16" s="688">
        <v>106.5</v>
      </c>
      <c r="G16" s="688">
        <v>105.77</v>
      </c>
      <c r="K16" s="682"/>
    </row>
    <row r="17" spans="1:11" ht="12.75">
      <c r="A17" s="880"/>
      <c r="B17" s="34" t="s">
        <v>717</v>
      </c>
      <c r="C17" s="881"/>
      <c r="D17" s="687">
        <v>33556.351</v>
      </c>
      <c r="E17" s="686">
        <v>37897.301</v>
      </c>
      <c r="F17" s="688">
        <v>107.1</v>
      </c>
      <c r="G17" s="688">
        <v>105.5</v>
      </c>
      <c r="K17" s="682"/>
    </row>
    <row r="18" spans="1:11" ht="12.75">
      <c r="A18" s="880"/>
      <c r="B18" s="34" t="s">
        <v>718</v>
      </c>
      <c r="C18" s="881"/>
      <c r="D18" s="687">
        <v>4185.746</v>
      </c>
      <c r="E18" s="686">
        <v>4597.658</v>
      </c>
      <c r="F18" s="688">
        <v>101.7</v>
      </c>
      <c r="G18" s="688">
        <v>108.06</v>
      </c>
      <c r="K18" s="682"/>
    </row>
    <row r="19" spans="1:11" ht="12.75">
      <c r="A19" s="880"/>
      <c r="C19" s="881"/>
      <c r="D19" s="687"/>
      <c r="E19" s="686"/>
      <c r="F19" s="688"/>
      <c r="G19" s="688"/>
      <c r="K19" s="682"/>
    </row>
    <row r="20" spans="1:11" ht="12.75">
      <c r="A20" s="880" t="s">
        <v>719</v>
      </c>
      <c r="C20" s="881"/>
      <c r="D20" s="687">
        <v>11970.649</v>
      </c>
      <c r="E20" s="686">
        <v>15670.751</v>
      </c>
      <c r="F20" s="688" t="s">
        <v>652</v>
      </c>
      <c r="G20" s="688" t="s">
        <v>652</v>
      </c>
      <c r="K20" s="682"/>
    </row>
    <row r="21" spans="1:11" ht="12.75" customHeight="1">
      <c r="A21" s="880"/>
      <c r="B21" s="1340" t="s">
        <v>720</v>
      </c>
      <c r="C21" s="1341"/>
      <c r="D21" s="686"/>
      <c r="E21" s="686"/>
      <c r="F21" s="688"/>
      <c r="G21" s="688"/>
      <c r="K21" s="682"/>
    </row>
    <row r="22" spans="1:11" ht="12.75">
      <c r="A22" s="880"/>
      <c r="B22" s="1340"/>
      <c r="C22" s="1341"/>
      <c r="D22" s="686">
        <v>10346.504</v>
      </c>
      <c r="E22" s="686">
        <v>12878.326</v>
      </c>
      <c r="F22" s="688">
        <v>117.6</v>
      </c>
      <c r="G22" s="688">
        <v>105.87</v>
      </c>
      <c r="K22" s="682"/>
    </row>
    <row r="23" spans="1:11" ht="12.75">
      <c r="A23" s="880"/>
      <c r="B23" s="34" t="s">
        <v>721</v>
      </c>
      <c r="C23" s="881"/>
      <c r="D23" s="687">
        <v>1624.145</v>
      </c>
      <c r="E23" s="686">
        <v>2792.425</v>
      </c>
      <c r="F23" s="688" t="s">
        <v>652</v>
      </c>
      <c r="G23" s="688" t="s">
        <v>652</v>
      </c>
      <c r="K23" s="682"/>
    </row>
    <row r="24" spans="1:11" ht="12.75">
      <c r="A24" s="880"/>
      <c r="C24" s="881"/>
      <c r="D24" s="687"/>
      <c r="E24" s="686"/>
      <c r="F24" s="688"/>
      <c r="G24" s="688"/>
      <c r="K24" s="682"/>
    </row>
    <row r="25" spans="1:11" ht="14.25" customHeight="1">
      <c r="A25" s="161" t="s">
        <v>722</v>
      </c>
      <c r="C25" s="881"/>
      <c r="D25" s="687">
        <v>-6926.472</v>
      </c>
      <c r="E25" s="686">
        <v>-9320.342</v>
      </c>
      <c r="F25" s="688" t="s">
        <v>652</v>
      </c>
      <c r="G25" s="688" t="s">
        <v>652</v>
      </c>
      <c r="K25" s="682"/>
    </row>
    <row r="26" spans="1:11" ht="12.75">
      <c r="A26" s="880"/>
      <c r="B26" s="48" t="s">
        <v>723</v>
      </c>
      <c r="C26" s="881"/>
      <c r="D26" s="687">
        <v>25765.854</v>
      </c>
      <c r="E26" s="686">
        <v>31420.432</v>
      </c>
      <c r="F26" s="688">
        <v>109</v>
      </c>
      <c r="G26" s="688">
        <v>111.92</v>
      </c>
      <c r="K26" s="682"/>
    </row>
    <row r="27" spans="1:11" ht="12.75">
      <c r="A27" s="880"/>
      <c r="B27" s="48" t="s">
        <v>724</v>
      </c>
      <c r="C27" s="881"/>
      <c r="D27" s="687">
        <v>32692.326</v>
      </c>
      <c r="E27" s="686">
        <v>40740.774</v>
      </c>
      <c r="F27" s="688">
        <v>115.2</v>
      </c>
      <c r="G27" s="688">
        <v>108.22</v>
      </c>
      <c r="K27" s="682"/>
    </row>
    <row r="28" spans="1:11" ht="12.75">
      <c r="A28" s="880"/>
      <c r="C28" s="881"/>
      <c r="D28" s="687"/>
      <c r="E28" s="686"/>
      <c r="F28" s="688"/>
      <c r="G28" s="688"/>
      <c r="K28" s="682"/>
    </row>
    <row r="29" spans="1:11" ht="12.75">
      <c r="A29" s="883" t="s">
        <v>725</v>
      </c>
      <c r="B29" s="884"/>
      <c r="C29" s="885"/>
      <c r="D29" s="692">
        <v>11.133</v>
      </c>
      <c r="E29" s="692">
        <v>245.237</v>
      </c>
      <c r="F29" s="693" t="s">
        <v>652</v>
      </c>
      <c r="G29" s="693" t="s">
        <v>652</v>
      </c>
      <c r="K29" s="682"/>
    </row>
    <row r="31" ht="12.75">
      <c r="A31" s="48" t="s">
        <v>726</v>
      </c>
    </row>
    <row r="33" ht="12.75">
      <c r="A33" s="887" t="s">
        <v>727</v>
      </c>
    </row>
  </sheetData>
  <mergeCells count="9">
    <mergeCell ref="B21:C22"/>
    <mergeCell ref="A1:C1"/>
    <mergeCell ref="D3:D5"/>
    <mergeCell ref="E3:G3"/>
    <mergeCell ref="F4:F5"/>
    <mergeCell ref="G4:G5"/>
    <mergeCell ref="A3:C5"/>
    <mergeCell ref="A16:C16"/>
    <mergeCell ref="E4:E5"/>
  </mergeCells>
  <printOptions/>
  <pageMargins left="0.7874015748031497" right="0.7874015748031497" top="0.984251968503937" bottom="0.984251968503937" header="0.5118110236220472" footer="0.5118110236220472"/>
  <pageSetup horizontalDpi="600" verticalDpi="600" orientation="portrait" paperSize="9" scale="89" r:id="rId1"/>
</worksheet>
</file>

<file path=xl/worksheets/sheet30.xml><?xml version="1.0" encoding="utf-8"?>
<worksheet xmlns="http://schemas.openxmlformats.org/spreadsheetml/2006/main" xmlns:r="http://schemas.openxmlformats.org/officeDocument/2006/relationships">
  <dimension ref="A1:GH54"/>
  <sheetViews>
    <sheetView view="pageBreakPreview" zoomScaleSheetLayoutView="10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2.75"/>
  <cols>
    <col min="1" max="1" width="51.375" style="465" customWidth="1"/>
    <col min="2" max="6" width="10.375" style="465" customWidth="1"/>
    <col min="7" max="16384" width="9.125" style="465" customWidth="1"/>
  </cols>
  <sheetData>
    <row r="1" spans="1:6" ht="21" customHeight="1">
      <c r="A1" s="471" t="s">
        <v>354</v>
      </c>
      <c r="B1" s="218"/>
      <c r="C1" s="218"/>
      <c r="D1" s="218"/>
      <c r="E1" s="218"/>
      <c r="F1" s="218"/>
    </row>
    <row r="2" spans="1:6" ht="12.75">
      <c r="A2" s="472"/>
      <c r="B2" s="473"/>
      <c r="C2" s="473"/>
      <c r="D2" s="473"/>
      <c r="E2" s="473"/>
      <c r="F2" s="415" t="s">
        <v>903</v>
      </c>
    </row>
    <row r="3" spans="1:6" ht="18" customHeight="1">
      <c r="A3" s="64" t="s">
        <v>355</v>
      </c>
      <c r="B3" s="64">
        <v>38717</v>
      </c>
      <c r="C3" s="64">
        <v>38807</v>
      </c>
      <c r="D3" s="64">
        <v>38898</v>
      </c>
      <c r="E3" s="64">
        <v>38990</v>
      </c>
      <c r="F3" s="64">
        <v>39082</v>
      </c>
    </row>
    <row r="4" spans="1:190" ht="12.75">
      <c r="A4" s="1248"/>
      <c r="B4" s="467"/>
      <c r="C4" s="466">
        <v>0</v>
      </c>
      <c r="D4" s="467">
        <v>0</v>
      </c>
      <c r="E4" s="467">
        <v>0</v>
      </c>
      <c r="F4" s="468">
        <v>0</v>
      </c>
      <c r="G4" s="81"/>
      <c r="H4" s="81"/>
      <c r="I4" s="81"/>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row>
    <row r="5" spans="1:6" ht="12.75">
      <c r="A5" s="1249" t="s">
        <v>356</v>
      </c>
      <c r="B5" s="475">
        <v>1246421.718521204</v>
      </c>
      <c r="C5" s="475">
        <v>1443838.6929038747</v>
      </c>
      <c r="D5" s="475">
        <v>1653707.378950455</v>
      </c>
      <c r="E5" s="475">
        <v>1886890.435505717</v>
      </c>
      <c r="F5" s="476">
        <v>2252872.186236598</v>
      </c>
    </row>
    <row r="6" spans="1:6" ht="12.75">
      <c r="A6" s="1250" t="s">
        <v>357</v>
      </c>
      <c r="B6" s="475">
        <v>1208008.9497612042</v>
      </c>
      <c r="C6" s="475">
        <v>1401653.5529038745</v>
      </c>
      <c r="D6" s="475">
        <v>1611709.079740455</v>
      </c>
      <c r="E6" s="475">
        <v>1836845.463445717</v>
      </c>
      <c r="F6" s="476">
        <v>2198919.4430965977</v>
      </c>
    </row>
    <row r="7" spans="1:6" ht="12.75">
      <c r="A7" s="1251" t="s">
        <v>358</v>
      </c>
      <c r="B7" s="477">
        <v>301327.46023</v>
      </c>
      <c r="C7" s="477">
        <v>390136.40137345006</v>
      </c>
      <c r="D7" s="477">
        <v>462108.225035109</v>
      </c>
      <c r="E7" s="477">
        <v>534376.1086715024</v>
      </c>
      <c r="F7" s="478">
        <v>623513.2580158225</v>
      </c>
    </row>
    <row r="8" spans="1:6" ht="12.75">
      <c r="A8" s="1252" t="s">
        <v>359</v>
      </c>
      <c r="B8" s="477">
        <v>6863.73172</v>
      </c>
      <c r="C8" s="477">
        <v>7140.312304998089</v>
      </c>
      <c r="D8" s="477">
        <v>7967.70814757184</v>
      </c>
      <c r="E8" s="477">
        <v>9245.936184787055</v>
      </c>
      <c r="F8" s="478">
        <v>17267.72267924627</v>
      </c>
    </row>
    <row r="9" spans="1:6" ht="12.75">
      <c r="A9" s="1252" t="s">
        <v>360</v>
      </c>
      <c r="B9" s="477">
        <v>351643.6822447236</v>
      </c>
      <c r="C9" s="477">
        <v>376803.29132114525</v>
      </c>
      <c r="D9" s="477">
        <v>426467.51789889217</v>
      </c>
      <c r="E9" s="477">
        <v>474060.16278157325</v>
      </c>
      <c r="F9" s="478">
        <v>592881.2698449168</v>
      </c>
    </row>
    <row r="10" spans="1:6" ht="12.75">
      <c r="A10" s="1252" t="s">
        <v>361</v>
      </c>
      <c r="B10" s="477">
        <v>402060.3661264805</v>
      </c>
      <c r="C10" s="477">
        <v>487969.495193064</v>
      </c>
      <c r="D10" s="477">
        <v>556160.8460405131</v>
      </c>
      <c r="E10" s="477">
        <v>632975.7961747494</v>
      </c>
      <c r="F10" s="478">
        <v>751526.2413774207</v>
      </c>
    </row>
    <row r="11" spans="1:6" ht="12.75">
      <c r="A11" s="1252" t="s">
        <v>362</v>
      </c>
      <c r="B11" s="477">
        <v>96679.5</v>
      </c>
      <c r="C11" s="477">
        <v>100680.12682627774</v>
      </c>
      <c r="D11" s="477">
        <v>123689.09393649087</v>
      </c>
      <c r="E11" s="477">
        <v>137711.87494</v>
      </c>
      <c r="F11" s="478">
        <v>160132.60513</v>
      </c>
    </row>
    <row r="12" spans="1:6" ht="12.75">
      <c r="A12" s="1252" t="s">
        <v>363</v>
      </c>
      <c r="B12" s="477">
        <v>49434.20944</v>
      </c>
      <c r="C12" s="477">
        <v>38923.92588493953</v>
      </c>
      <c r="D12" s="477">
        <v>35315.68868187792</v>
      </c>
      <c r="E12" s="477">
        <v>48475.58469310482</v>
      </c>
      <c r="F12" s="478">
        <v>53598.34604919162</v>
      </c>
    </row>
    <row r="13" spans="1:6" ht="12.75">
      <c r="A13" s="1250" t="s">
        <v>364</v>
      </c>
      <c r="B13" s="475">
        <v>38412.76876</v>
      </c>
      <c r="C13" s="475">
        <v>42185.14</v>
      </c>
      <c r="D13" s="475">
        <v>41998.29921</v>
      </c>
      <c r="E13" s="475">
        <v>50044.97206</v>
      </c>
      <c r="F13" s="476">
        <v>53952.74314</v>
      </c>
    </row>
    <row r="14" spans="1:6" ht="12.75">
      <c r="A14" s="1251" t="s">
        <v>358</v>
      </c>
      <c r="B14" s="477">
        <v>1267.1</v>
      </c>
      <c r="C14" s="477">
        <v>496</v>
      </c>
      <c r="D14" s="477">
        <v>461</v>
      </c>
      <c r="E14" s="477">
        <v>426</v>
      </c>
      <c r="F14" s="478">
        <v>1060.8315799999998</v>
      </c>
    </row>
    <row r="15" spans="1:6" ht="12.75">
      <c r="A15" s="1252" t="s">
        <v>359</v>
      </c>
      <c r="B15" s="477">
        <v>469.1</v>
      </c>
      <c r="C15" s="477">
        <v>384</v>
      </c>
      <c r="D15" s="477">
        <v>366</v>
      </c>
      <c r="E15" s="477">
        <v>404</v>
      </c>
      <c r="F15" s="478">
        <v>335</v>
      </c>
    </row>
    <row r="16" spans="1:6" ht="12.75">
      <c r="A16" s="1252" t="s">
        <v>360</v>
      </c>
      <c r="B16" s="477">
        <v>8991.808727804</v>
      </c>
      <c r="C16" s="477">
        <v>11301.276894996709</v>
      </c>
      <c r="D16" s="477">
        <v>10906.3257008</v>
      </c>
      <c r="E16" s="477">
        <v>12674.3856824</v>
      </c>
      <c r="F16" s="478">
        <v>14847.9421324</v>
      </c>
    </row>
    <row r="17" spans="1:6" ht="12.75">
      <c r="A17" s="1252" t="s">
        <v>361</v>
      </c>
      <c r="B17" s="477">
        <v>26580.760032196</v>
      </c>
      <c r="C17" s="477">
        <v>30003.86310500329</v>
      </c>
      <c r="D17" s="477">
        <v>30264.9735092</v>
      </c>
      <c r="E17" s="477">
        <v>36250.5863776</v>
      </c>
      <c r="F17" s="478">
        <v>37473.9694276</v>
      </c>
    </row>
    <row r="18" spans="1:6" ht="12.75">
      <c r="A18" s="1252" t="s">
        <v>362</v>
      </c>
      <c r="B18" s="477">
        <v>738</v>
      </c>
      <c r="C18" s="477">
        <v>0</v>
      </c>
      <c r="D18" s="477">
        <v>0</v>
      </c>
      <c r="E18" s="477">
        <v>290</v>
      </c>
      <c r="F18" s="478">
        <v>224</v>
      </c>
    </row>
    <row r="19" spans="1:6" ht="12.75">
      <c r="A19" s="1252" t="s">
        <v>363</v>
      </c>
      <c r="B19" s="477">
        <v>366</v>
      </c>
      <c r="C19" s="477">
        <v>0</v>
      </c>
      <c r="D19" s="477">
        <v>0</v>
      </c>
      <c r="E19" s="477">
        <v>0</v>
      </c>
      <c r="F19" s="478">
        <v>11</v>
      </c>
    </row>
    <row r="20" spans="1:6" ht="12.75">
      <c r="A20" s="1253"/>
      <c r="B20" s="477"/>
      <c r="C20" s="477"/>
      <c r="D20" s="477"/>
      <c r="E20" s="477"/>
      <c r="F20" s="478"/>
    </row>
    <row r="21" spans="1:6" ht="12.75">
      <c r="A21" s="1254" t="s">
        <v>365</v>
      </c>
      <c r="B21" s="475">
        <v>1246421.718521204</v>
      </c>
      <c r="C21" s="475">
        <v>1443838.6929038747</v>
      </c>
      <c r="D21" s="475">
        <v>1653707.378950455</v>
      </c>
      <c r="E21" s="475">
        <v>1886890.435505717</v>
      </c>
      <c r="F21" s="476">
        <v>2252872.186236598</v>
      </c>
    </row>
    <row r="22" spans="1:6" ht="12.75">
      <c r="A22" s="1250" t="s">
        <v>371</v>
      </c>
      <c r="B22" s="475">
        <v>1208008.9497612042</v>
      </c>
      <c r="C22" s="475">
        <v>1401653.5529038745</v>
      </c>
      <c r="D22" s="475">
        <v>1611709.079740455</v>
      </c>
      <c r="E22" s="475">
        <v>1836845.463445717</v>
      </c>
      <c r="F22" s="476">
        <v>2198919.4430965977</v>
      </c>
    </row>
    <row r="23" spans="1:6" ht="12.75">
      <c r="A23" s="1255" t="s">
        <v>366</v>
      </c>
      <c r="B23" s="477">
        <v>1176155.4854412042</v>
      </c>
      <c r="C23" s="477">
        <v>1349962.2626224821</v>
      </c>
      <c r="D23" s="477">
        <v>1544652.086290455</v>
      </c>
      <c r="E23" s="477">
        <v>1764770.565237273</v>
      </c>
      <c r="F23" s="478">
        <v>2120509.649112859</v>
      </c>
    </row>
    <row r="24" spans="1:6" ht="12.75">
      <c r="A24" s="1256" t="s">
        <v>367</v>
      </c>
      <c r="B24" s="477">
        <v>125660.72249480807</v>
      </c>
      <c r="C24" s="477">
        <v>104208.4431906696</v>
      </c>
      <c r="D24" s="477">
        <v>39008.893852197914</v>
      </c>
      <c r="E24" s="477">
        <v>45200.39872157908</v>
      </c>
      <c r="F24" s="478">
        <v>45381.0841917911</v>
      </c>
    </row>
    <row r="25" spans="1:6" ht="12.75">
      <c r="A25" s="1256" t="s">
        <v>368</v>
      </c>
      <c r="B25" s="477">
        <v>947373.819946396</v>
      </c>
      <c r="C25" s="477">
        <v>1137501.7177465006</v>
      </c>
      <c r="D25" s="477">
        <v>1358279.4622988089</v>
      </c>
      <c r="E25" s="477">
        <v>1562928.335535694</v>
      </c>
      <c r="F25" s="478">
        <v>1889656.7639412931</v>
      </c>
    </row>
    <row r="26" spans="1:6" ht="12.75">
      <c r="A26" s="1256" t="s">
        <v>369</v>
      </c>
      <c r="B26" s="477">
        <v>103120.943</v>
      </c>
      <c r="C26" s="477">
        <v>108252.1016853119</v>
      </c>
      <c r="D26" s="477">
        <v>147363.73013944807</v>
      </c>
      <c r="E26" s="477">
        <v>156641.83098</v>
      </c>
      <c r="F26" s="478">
        <v>185471.8009797747</v>
      </c>
    </row>
    <row r="27" spans="1:6" ht="12.75">
      <c r="A27" s="1257" t="s">
        <v>370</v>
      </c>
      <c r="B27" s="477">
        <v>31853.46432</v>
      </c>
      <c r="C27" s="477">
        <v>51691.29028139243</v>
      </c>
      <c r="D27" s="477">
        <v>67056.99345000001</v>
      </c>
      <c r="E27" s="477">
        <v>72074.89820844398</v>
      </c>
      <c r="F27" s="478">
        <v>78409.79398373901</v>
      </c>
    </row>
    <row r="28" spans="1:6" ht="12.75">
      <c r="A28" s="1250" t="s">
        <v>364</v>
      </c>
      <c r="B28" s="475">
        <v>38412.76876</v>
      </c>
      <c r="C28" s="475">
        <v>42185.14</v>
      </c>
      <c r="D28" s="475">
        <v>41998.29921</v>
      </c>
      <c r="E28" s="475">
        <v>50044.97206</v>
      </c>
      <c r="F28" s="476">
        <v>53952.74314</v>
      </c>
    </row>
    <row r="29" spans="1:6" ht="12.75">
      <c r="A29" s="1256" t="s">
        <v>367</v>
      </c>
      <c r="B29" s="477">
        <v>830</v>
      </c>
      <c r="C29" s="477">
        <v>66</v>
      </c>
      <c r="D29" s="477">
        <v>440</v>
      </c>
      <c r="E29" s="477">
        <v>418</v>
      </c>
      <c r="F29" s="478">
        <v>370</v>
      </c>
    </row>
    <row r="30" spans="1:6" ht="12.75">
      <c r="A30" s="1256" t="s">
        <v>368</v>
      </c>
      <c r="B30" s="477">
        <v>37582.76876</v>
      </c>
      <c r="C30" s="477">
        <v>42119.14</v>
      </c>
      <c r="D30" s="477">
        <v>41466.29921</v>
      </c>
      <c r="E30" s="477">
        <v>49536.97206</v>
      </c>
      <c r="F30" s="478">
        <v>53496.74314</v>
      </c>
    </row>
    <row r="31" spans="1:6" ht="12.75">
      <c r="A31" s="1256" t="s">
        <v>369</v>
      </c>
      <c r="B31" s="477">
        <v>0</v>
      </c>
      <c r="C31" s="477">
        <v>0</v>
      </c>
      <c r="D31" s="477">
        <v>92</v>
      </c>
      <c r="E31" s="477">
        <v>90</v>
      </c>
      <c r="F31" s="478">
        <v>86</v>
      </c>
    </row>
    <row r="32" spans="1:6" ht="12.75">
      <c r="A32" s="1253"/>
      <c r="B32" s="477"/>
      <c r="C32" s="477"/>
      <c r="D32" s="477"/>
      <c r="E32" s="477"/>
      <c r="F32" s="478"/>
    </row>
    <row r="33" spans="1:6" ht="12.75">
      <c r="A33" s="1258" t="s">
        <v>372</v>
      </c>
      <c r="B33" s="475">
        <v>1208008.954141204</v>
      </c>
      <c r="C33" s="475">
        <v>1401653.5529038745</v>
      </c>
      <c r="D33" s="475">
        <v>1611709.0858951982</v>
      </c>
      <c r="E33" s="475">
        <v>1836845.4634457168</v>
      </c>
      <c r="F33" s="476">
        <v>2198919.4430965977</v>
      </c>
    </row>
    <row r="34" spans="1:6" ht="12.75">
      <c r="A34" s="1253" t="s">
        <v>373</v>
      </c>
      <c r="B34" s="477">
        <v>1207727.954141204</v>
      </c>
      <c r="C34" s="477">
        <v>1401536.5529038745</v>
      </c>
      <c r="D34" s="477">
        <v>1611535.0858951982</v>
      </c>
      <c r="E34" s="477">
        <v>1836687.4634457168</v>
      </c>
      <c r="F34" s="478">
        <v>2198797.4430965977</v>
      </c>
    </row>
    <row r="35" spans="1:6" ht="12.75">
      <c r="A35" s="1252" t="s">
        <v>374</v>
      </c>
      <c r="B35" s="477">
        <v>996927.0668971986</v>
      </c>
      <c r="C35" s="477">
        <v>1151479.1321588915</v>
      </c>
      <c r="D35" s="477">
        <v>1346636.588860352</v>
      </c>
      <c r="E35" s="477">
        <v>1547268.5241858813</v>
      </c>
      <c r="F35" s="478">
        <v>1887015.161300035</v>
      </c>
    </row>
    <row r="36" spans="1:6" ht="12.75">
      <c r="A36" s="1259" t="s">
        <v>307</v>
      </c>
      <c r="B36" s="477">
        <v>21735.926892834374</v>
      </c>
      <c r="C36" s="477">
        <v>22821.780624819774</v>
      </c>
      <c r="D36" s="477">
        <v>27573.524419044923</v>
      </c>
      <c r="E36" s="477">
        <v>33781.92707541725</v>
      </c>
      <c r="F36" s="478">
        <v>36412.62541853242</v>
      </c>
    </row>
    <row r="37" spans="1:6" ht="12.75">
      <c r="A37" s="1259" t="s">
        <v>324</v>
      </c>
      <c r="B37" s="477">
        <v>13944.54082</v>
      </c>
      <c r="C37" s="477">
        <v>14677.742614424318</v>
      </c>
      <c r="D37" s="477">
        <v>15804.204430292495</v>
      </c>
      <c r="E37" s="477">
        <v>15835.036708533937</v>
      </c>
      <c r="F37" s="478">
        <v>21279.794523270124</v>
      </c>
    </row>
    <row r="38" spans="1:6" ht="12.75">
      <c r="A38" s="1259" t="s">
        <v>309</v>
      </c>
      <c r="B38" s="477">
        <v>189907.2678</v>
      </c>
      <c r="C38" s="477">
        <v>227522.10882825925</v>
      </c>
      <c r="D38" s="477">
        <v>257946.02641802435</v>
      </c>
      <c r="E38" s="477">
        <v>288292.41651513387</v>
      </c>
      <c r="F38" s="478">
        <v>356114.88133451046</v>
      </c>
    </row>
    <row r="39" spans="1:6" ht="12.75">
      <c r="A39" s="1260" t="s">
        <v>325</v>
      </c>
      <c r="B39" s="477">
        <v>3930.2</v>
      </c>
      <c r="C39" s="477">
        <v>6777.237763048773</v>
      </c>
      <c r="D39" s="477">
        <v>6664.997793456142</v>
      </c>
      <c r="E39" s="477">
        <v>8239.55168849139</v>
      </c>
      <c r="F39" s="478">
        <v>9879.735788659711</v>
      </c>
    </row>
    <row r="40" spans="1:6" ht="12.75">
      <c r="A40" s="1259" t="s">
        <v>326</v>
      </c>
      <c r="B40" s="477">
        <v>109552.70407954151</v>
      </c>
      <c r="C40" s="477">
        <v>138138.62732979347</v>
      </c>
      <c r="D40" s="477">
        <v>186114.68484262924</v>
      </c>
      <c r="E40" s="477">
        <v>246129.90300651448</v>
      </c>
      <c r="F40" s="478">
        <v>305973.4261341491</v>
      </c>
    </row>
    <row r="41" spans="1:6" ht="25.5">
      <c r="A41" s="1260" t="s">
        <v>312</v>
      </c>
      <c r="B41" s="477">
        <v>227044.2949346336</v>
      </c>
      <c r="C41" s="477">
        <v>261053.9918123217</v>
      </c>
      <c r="D41" s="477">
        <v>298446.783052343</v>
      </c>
      <c r="E41" s="477">
        <v>335094.0750690377</v>
      </c>
      <c r="F41" s="478">
        <v>396841.6311558212</v>
      </c>
    </row>
    <row r="42" spans="1:6" ht="12.75">
      <c r="A42" s="1259" t="s">
        <v>327</v>
      </c>
      <c r="B42" s="477">
        <v>77130.41812</v>
      </c>
      <c r="C42" s="477">
        <v>79626.6034360909</v>
      </c>
      <c r="D42" s="477">
        <v>94403.02338115984</v>
      </c>
      <c r="E42" s="477">
        <v>96953.18538057401</v>
      </c>
      <c r="F42" s="478">
        <v>103812.307054379</v>
      </c>
    </row>
    <row r="43" spans="1:6" ht="12.75">
      <c r="A43" s="1259" t="s">
        <v>314</v>
      </c>
      <c r="B43" s="477">
        <v>154660.43773709485</v>
      </c>
      <c r="C43" s="477">
        <v>168524.69486516513</v>
      </c>
      <c r="D43" s="477">
        <v>202095.92325208313</v>
      </c>
      <c r="E43" s="477">
        <v>221207.1278260959</v>
      </c>
      <c r="F43" s="478">
        <v>282055.37820056034</v>
      </c>
    </row>
    <row r="44" spans="1:6" ht="12.75">
      <c r="A44" s="1260" t="s">
        <v>328</v>
      </c>
      <c r="B44" s="477">
        <v>18745.255393331514</v>
      </c>
      <c r="C44" s="477">
        <v>40668.79645741009</v>
      </c>
      <c r="D44" s="477">
        <v>30061.165462629815</v>
      </c>
      <c r="E44" s="477">
        <v>43504.1290497886</v>
      </c>
      <c r="F44" s="478">
        <v>63648.02255304524</v>
      </c>
    </row>
    <row r="45" spans="1:6" ht="12.75">
      <c r="A45" s="1259" t="s">
        <v>329</v>
      </c>
      <c r="B45" s="477">
        <v>3406.60251</v>
      </c>
      <c r="C45" s="477">
        <v>3660.953444021804</v>
      </c>
      <c r="D45" s="477">
        <v>3893.9610140152095</v>
      </c>
      <c r="E45" s="477">
        <v>4065.1949411989326</v>
      </c>
      <c r="F45" s="478">
        <v>3682.9403127234996</v>
      </c>
    </row>
    <row r="46" spans="1:6" ht="12.75">
      <c r="A46" s="1259" t="s">
        <v>330</v>
      </c>
      <c r="B46" s="477">
        <v>5397.117950998296</v>
      </c>
      <c r="C46" s="477">
        <v>7087.243212521793</v>
      </c>
      <c r="D46" s="477">
        <v>7626.6559000405305</v>
      </c>
      <c r="E46" s="477">
        <v>8942.21116303979</v>
      </c>
      <c r="F46" s="478">
        <v>10852.881550724604</v>
      </c>
    </row>
    <row r="47" spans="1:6" ht="12.75">
      <c r="A47" s="1259" t="s">
        <v>331</v>
      </c>
      <c r="B47" s="477">
        <v>171472.30065876438</v>
      </c>
      <c r="C47" s="477">
        <v>180919.35177101463</v>
      </c>
      <c r="D47" s="477">
        <v>216005.6388946333</v>
      </c>
      <c r="E47" s="477">
        <v>245223.76576205538</v>
      </c>
      <c r="F47" s="478">
        <v>296461.53727365925</v>
      </c>
    </row>
    <row r="48" spans="1:6" ht="12.75">
      <c r="A48" s="1252" t="s">
        <v>434</v>
      </c>
      <c r="B48" s="477">
        <v>2816.85629</v>
      </c>
      <c r="C48" s="477">
        <v>3387.6698860466554</v>
      </c>
      <c r="D48" s="477">
        <v>3847.97288</v>
      </c>
      <c r="E48" s="477">
        <v>5606.394946923187</v>
      </c>
      <c r="F48" s="478">
        <v>5565.41995</v>
      </c>
    </row>
    <row r="49" spans="1:6" ht="12.75">
      <c r="A49" s="1252" t="s">
        <v>375</v>
      </c>
      <c r="B49" s="477">
        <v>4243.99562</v>
      </c>
      <c r="C49" s="477">
        <v>8518.85324722334</v>
      </c>
      <c r="D49" s="477">
        <v>7477.68914</v>
      </c>
      <c r="E49" s="477">
        <v>8856.07074936475</v>
      </c>
      <c r="F49" s="478">
        <v>10910.30192</v>
      </c>
    </row>
    <row r="50" spans="1:6" ht="12.75">
      <c r="A50" s="1252" t="s">
        <v>376</v>
      </c>
      <c r="B50" s="477">
        <v>1607.8</v>
      </c>
      <c r="C50" s="477">
        <v>541.9739708050373</v>
      </c>
      <c r="D50" s="477">
        <v>527.6250647268647</v>
      </c>
      <c r="E50" s="477">
        <v>664.40808</v>
      </c>
      <c r="F50" s="478">
        <v>784.54073</v>
      </c>
    </row>
    <row r="51" spans="1:6" ht="12.75">
      <c r="A51" s="1252" t="s">
        <v>319</v>
      </c>
      <c r="B51" s="477">
        <v>202132.23533400556</v>
      </c>
      <c r="C51" s="477">
        <v>237608.923640908</v>
      </c>
      <c r="D51" s="477">
        <v>253045.2099501193</v>
      </c>
      <c r="E51" s="477">
        <v>274292.06548354775</v>
      </c>
      <c r="F51" s="478">
        <v>294522.01919656293</v>
      </c>
    </row>
    <row r="52" spans="1:6" ht="12.75">
      <c r="A52" s="1261" t="s">
        <v>377</v>
      </c>
      <c r="B52" s="479">
        <v>281</v>
      </c>
      <c r="C52" s="479">
        <v>117</v>
      </c>
      <c r="D52" s="479">
        <v>174</v>
      </c>
      <c r="E52" s="479">
        <v>158</v>
      </c>
      <c r="F52" s="480">
        <v>122</v>
      </c>
    </row>
    <row r="53" spans="1:6" ht="12.75">
      <c r="A53" s="470"/>
      <c r="B53" s="469"/>
      <c r="C53" s="469"/>
      <c r="D53" s="469"/>
      <c r="E53" s="469"/>
      <c r="F53" s="469"/>
    </row>
    <row r="54" ht="13.5">
      <c r="A54" s="474" t="s">
        <v>378</v>
      </c>
    </row>
  </sheetData>
  <printOptions/>
  <pageMargins left="0.7874015748031497" right="0.7874015748031497" top="0.7874015748031497" bottom="0.7874015748031497" header="0.5118110236220472" footer="0.5118110236220472"/>
  <pageSetup horizontalDpi="600" verticalDpi="600" orientation="portrait" paperSize="9" scale="83" r:id="rId1"/>
</worksheet>
</file>

<file path=xl/worksheets/sheet31.xml><?xml version="1.0" encoding="utf-8"?>
<worksheet xmlns="http://schemas.openxmlformats.org/spreadsheetml/2006/main" xmlns:r="http://schemas.openxmlformats.org/officeDocument/2006/relationships">
  <dimension ref="A1:P127"/>
  <sheetViews>
    <sheetView view="pageBreakPreview" zoomScaleSheetLayoutView="100" workbookViewId="0" topLeftCell="A1">
      <selection activeCell="A1" sqref="A1"/>
    </sheetView>
  </sheetViews>
  <sheetFormatPr defaultColWidth="9.00390625" defaultRowHeight="12.75"/>
  <cols>
    <col min="1" max="1" width="4.00390625" style="34" customWidth="1"/>
    <col min="2" max="2" width="3.375" style="34" customWidth="1"/>
    <col min="3" max="3" width="4.125" style="34" customWidth="1"/>
    <col min="4" max="5" width="9.125" style="34" customWidth="1"/>
    <col min="6" max="6" width="6.375" style="34" customWidth="1"/>
    <col min="7" max="7" width="17.375" style="34" customWidth="1"/>
    <col min="8" max="8" width="13.375" style="34" customWidth="1"/>
    <col min="9" max="9" width="11.00390625" style="42" customWidth="1"/>
    <col min="10" max="10" width="11.75390625" style="42" customWidth="1"/>
    <col min="11" max="11" width="11.375" style="42" customWidth="1"/>
    <col min="12" max="12" width="10.25390625" style="42" customWidth="1"/>
    <col min="13" max="13" width="12.00390625" style="42" customWidth="1"/>
    <col min="14" max="16384" width="9.125" style="42" customWidth="1"/>
  </cols>
  <sheetData>
    <row r="1" spans="1:13" s="741" customFormat="1" ht="21" customHeight="1">
      <c r="A1" s="784" t="s">
        <v>670</v>
      </c>
      <c r="B1" s="784"/>
      <c r="C1" s="784"/>
      <c r="D1" s="784"/>
      <c r="E1" s="783"/>
      <c r="F1" s="783"/>
      <c r="G1" s="783"/>
      <c r="H1" s="783"/>
      <c r="I1" s="1119"/>
      <c r="J1" s="1119"/>
      <c r="K1" s="1119"/>
      <c r="L1" s="1119"/>
      <c r="M1" s="1119"/>
    </row>
    <row r="2" spans="1:13" s="742" customFormat="1" ht="12.75" customHeight="1">
      <c r="A2" s="1429"/>
      <c r="B2" s="1429"/>
      <c r="C2" s="1429"/>
      <c r="D2" s="1429"/>
      <c r="E2" s="1429"/>
      <c r="F2" s="1429"/>
      <c r="G2" s="1429"/>
      <c r="H2" s="1429"/>
      <c r="I2" s="1429"/>
      <c r="J2" s="1429"/>
      <c r="K2" s="1429"/>
      <c r="L2" s="1429"/>
      <c r="M2" s="415" t="s">
        <v>903</v>
      </c>
    </row>
    <row r="3" spans="1:13" s="38" customFormat="1" ht="12.75" customHeight="1">
      <c r="A3" s="976"/>
      <c r="B3" s="1100"/>
      <c r="C3" s="1100" t="s">
        <v>526</v>
      </c>
      <c r="D3" s="1100"/>
      <c r="E3" s="1100"/>
      <c r="F3" s="1100"/>
      <c r="G3" s="1100"/>
      <c r="H3" s="1100"/>
      <c r="I3" s="1430" t="s">
        <v>176</v>
      </c>
      <c r="J3" s="1427" t="s">
        <v>1157</v>
      </c>
      <c r="K3" s="1430" t="s">
        <v>301</v>
      </c>
      <c r="L3" s="1430" t="s">
        <v>402</v>
      </c>
      <c r="M3" s="1427" t="s">
        <v>302</v>
      </c>
    </row>
    <row r="4" spans="1:13" s="38" customFormat="1" ht="21.75" customHeight="1">
      <c r="A4" s="207"/>
      <c r="B4" s="930" t="s">
        <v>892</v>
      </c>
      <c r="C4" s="34"/>
      <c r="D4" s="930"/>
      <c r="E4" s="930"/>
      <c r="F4" s="930"/>
      <c r="G4" s="930"/>
      <c r="H4" s="930"/>
      <c r="I4" s="1431"/>
      <c r="J4" s="1428"/>
      <c r="K4" s="1431"/>
      <c r="L4" s="1431"/>
      <c r="M4" s="1428"/>
    </row>
    <row r="5" spans="1:13" s="38" customFormat="1" ht="12.75">
      <c r="A5" s="161"/>
      <c r="B5" s="34"/>
      <c r="C5" s="34"/>
      <c r="D5" s="34"/>
      <c r="E5" s="34"/>
      <c r="F5" s="34"/>
      <c r="G5" s="34"/>
      <c r="H5" s="34"/>
      <c r="I5" s="1475"/>
      <c r="J5" s="1475"/>
      <c r="K5" s="1475"/>
      <c r="L5" s="1475"/>
      <c r="M5" s="1475"/>
    </row>
    <row r="6" spans="1:13" s="38" customFormat="1" ht="12.75">
      <c r="A6" s="1101"/>
      <c r="B6" s="930" t="s">
        <v>1158</v>
      </c>
      <c r="C6" s="34"/>
      <c r="D6" s="34"/>
      <c r="E6" s="34"/>
      <c r="F6" s="34"/>
      <c r="G6" s="34"/>
      <c r="H6" s="34"/>
      <c r="I6" s="1472">
        <v>4572223</v>
      </c>
      <c r="J6" s="1474"/>
      <c r="K6" s="1472">
        <v>2190902</v>
      </c>
      <c r="L6" s="1472">
        <v>2272136</v>
      </c>
      <c r="M6" s="1472">
        <v>109185</v>
      </c>
    </row>
    <row r="7" spans="1:13" s="38" customFormat="1" ht="12.75">
      <c r="A7" s="1102"/>
      <c r="B7" s="1103"/>
      <c r="C7" s="34"/>
      <c r="D7" s="34"/>
      <c r="E7" s="34"/>
      <c r="F7" s="34"/>
      <c r="G7" s="34"/>
      <c r="H7" s="34"/>
      <c r="I7" s="1475"/>
      <c r="J7" s="1475"/>
      <c r="K7" s="1475"/>
      <c r="L7" s="1475"/>
      <c r="M7" s="1475"/>
    </row>
    <row r="8" spans="1:13" s="38" customFormat="1" ht="12.75">
      <c r="A8" s="1101"/>
      <c r="B8" s="930" t="s">
        <v>1159</v>
      </c>
      <c r="C8" s="34"/>
      <c r="D8" s="34"/>
      <c r="E8" s="34"/>
      <c r="F8" s="34"/>
      <c r="G8" s="34"/>
      <c r="H8" s="34"/>
      <c r="I8" s="1472">
        <v>8633361</v>
      </c>
      <c r="J8" s="1472">
        <v>312675</v>
      </c>
      <c r="K8" s="1472">
        <v>1850104</v>
      </c>
      <c r="L8" s="1472">
        <v>4393782</v>
      </c>
      <c r="M8" s="1472">
        <v>2076800</v>
      </c>
    </row>
    <row r="9" spans="1:13" s="38" customFormat="1" ht="12.75">
      <c r="A9" s="1102"/>
      <c r="B9" s="751"/>
      <c r="C9" s="34" t="s">
        <v>1160</v>
      </c>
      <c r="D9" s="930"/>
      <c r="E9" s="930"/>
      <c r="F9" s="34"/>
      <c r="G9" s="34"/>
      <c r="H9" s="34"/>
      <c r="I9" s="1473">
        <v>1374533</v>
      </c>
      <c r="J9" s="1473">
        <v>251910</v>
      </c>
      <c r="K9" s="1473">
        <v>12452</v>
      </c>
      <c r="L9" s="1473">
        <v>810783</v>
      </c>
      <c r="M9" s="1473">
        <v>299388</v>
      </c>
    </row>
    <row r="10" spans="1:13" s="38" customFormat="1" ht="12.75">
      <c r="A10" s="1102"/>
      <c r="B10" s="751"/>
      <c r="C10" s="1104" t="s">
        <v>1161</v>
      </c>
      <c r="D10" s="34"/>
      <c r="E10" s="34"/>
      <c r="F10" s="34"/>
      <c r="G10" s="34"/>
      <c r="H10" s="34"/>
      <c r="I10" s="1473">
        <v>6979580</v>
      </c>
      <c r="J10" s="1473">
        <v>60765</v>
      </c>
      <c r="K10" s="1473">
        <v>1791127</v>
      </c>
      <c r="L10" s="1473">
        <v>3362599</v>
      </c>
      <c r="M10" s="1473">
        <v>1765089</v>
      </c>
    </row>
    <row r="11" spans="1:13" s="38" customFormat="1" ht="12.75">
      <c r="A11" s="1102"/>
      <c r="B11" s="751"/>
      <c r="C11" s="1104" t="s">
        <v>1162</v>
      </c>
      <c r="D11" s="34"/>
      <c r="E11" s="34"/>
      <c r="F11" s="34"/>
      <c r="G11" s="34"/>
      <c r="H11" s="34"/>
      <c r="I11" s="1473">
        <v>42497</v>
      </c>
      <c r="J11" s="1473">
        <v>0</v>
      </c>
      <c r="K11" s="1473">
        <v>1830</v>
      </c>
      <c r="L11" s="1473">
        <v>29523</v>
      </c>
      <c r="M11" s="1473">
        <v>11144</v>
      </c>
    </row>
    <row r="12" spans="1:13" s="38" customFormat="1" ht="12.75">
      <c r="A12" s="1102"/>
      <c r="B12" s="751"/>
      <c r="C12" s="1104" t="s">
        <v>1163</v>
      </c>
      <c r="D12" s="34"/>
      <c r="E12" s="34"/>
      <c r="F12" s="34"/>
      <c r="G12" s="34"/>
      <c r="H12" s="34"/>
      <c r="I12" s="1473">
        <v>7265</v>
      </c>
      <c r="J12" s="1473">
        <v>0</v>
      </c>
      <c r="K12" s="1473">
        <v>5038</v>
      </c>
      <c r="L12" s="1473">
        <v>1379</v>
      </c>
      <c r="M12" s="1473">
        <v>848</v>
      </c>
    </row>
    <row r="13" spans="1:13" s="38" customFormat="1" ht="12.75">
      <c r="A13" s="1102"/>
      <c r="B13" s="751"/>
      <c r="C13" s="1104" t="s">
        <v>1164</v>
      </c>
      <c r="D13" s="34"/>
      <c r="E13" s="34"/>
      <c r="F13" s="34"/>
      <c r="G13" s="34"/>
      <c r="H13" s="34"/>
      <c r="I13" s="1473">
        <v>229486</v>
      </c>
      <c r="J13" s="1473">
        <v>0</v>
      </c>
      <c r="K13" s="1473">
        <v>39657</v>
      </c>
      <c r="L13" s="1473">
        <v>189498</v>
      </c>
      <c r="M13" s="1473">
        <v>331</v>
      </c>
    </row>
    <row r="14" spans="1:13" s="363" customFormat="1" ht="12.75">
      <c r="A14" s="1102"/>
      <c r="B14" s="1105"/>
      <c r="C14" s="34"/>
      <c r="D14" s="1106" t="s">
        <v>1165</v>
      </c>
      <c r="E14" s="34"/>
      <c r="F14" s="34"/>
      <c r="G14" s="34"/>
      <c r="H14" s="34"/>
      <c r="I14" s="1511">
        <v>1320</v>
      </c>
      <c r="J14" s="1528"/>
      <c r="K14" s="1511">
        <v>923</v>
      </c>
      <c r="L14" s="1511">
        <v>397</v>
      </c>
      <c r="M14" s="1511">
        <v>0</v>
      </c>
    </row>
    <row r="15" spans="1:13" s="38" customFormat="1" ht="12.75">
      <c r="A15" s="1102"/>
      <c r="B15" s="1105"/>
      <c r="C15" s="930" t="s">
        <v>1166</v>
      </c>
      <c r="D15" s="930"/>
      <c r="E15" s="34"/>
      <c r="F15" s="34"/>
      <c r="G15" s="34"/>
      <c r="H15" s="34"/>
      <c r="I15" s="1472">
        <v>8632041</v>
      </c>
      <c r="J15" s="1472">
        <v>312675</v>
      </c>
      <c r="K15" s="1472">
        <v>1849181</v>
      </c>
      <c r="L15" s="1472">
        <v>4393385</v>
      </c>
      <c r="M15" s="1472">
        <v>2076800</v>
      </c>
    </row>
    <row r="16" spans="1:13" s="38" customFormat="1" ht="12.75">
      <c r="A16" s="1102"/>
      <c r="B16" s="34"/>
      <c r="C16" s="34"/>
      <c r="D16" s="34"/>
      <c r="E16" s="34"/>
      <c r="F16" s="34"/>
      <c r="G16" s="34"/>
      <c r="H16" s="34"/>
      <c r="I16" s="1475"/>
      <c r="J16" s="1475"/>
      <c r="K16" s="1475"/>
      <c r="L16" s="1475"/>
      <c r="M16" s="1475"/>
    </row>
    <row r="17" spans="1:13" s="38" customFormat="1" ht="12.75">
      <c r="A17" s="1101"/>
      <c r="B17" s="930" t="s">
        <v>1167</v>
      </c>
      <c r="C17" s="34"/>
      <c r="D17" s="34"/>
      <c r="E17" s="34"/>
      <c r="F17" s="34"/>
      <c r="G17" s="34"/>
      <c r="H17" s="34"/>
      <c r="I17" s="1472">
        <v>254146</v>
      </c>
      <c r="J17" s="1508">
        <v>0</v>
      </c>
      <c r="K17" s="1472">
        <v>144812</v>
      </c>
      <c r="L17" s="1472">
        <v>71030</v>
      </c>
      <c r="M17" s="1472">
        <v>38304</v>
      </c>
    </row>
    <row r="18" spans="1:13" s="38" customFormat="1" ht="12.75">
      <c r="A18" s="1102"/>
      <c r="B18" s="34"/>
      <c r="C18" s="930" t="s">
        <v>526</v>
      </c>
      <c r="D18" s="34"/>
      <c r="E18" s="34"/>
      <c r="F18" s="34"/>
      <c r="G18" s="34"/>
      <c r="H18" s="34"/>
      <c r="I18" s="1475"/>
      <c r="J18" s="1475"/>
      <c r="K18" s="1475"/>
      <c r="L18" s="1475"/>
      <c r="M18" s="1475"/>
    </row>
    <row r="19" spans="1:13" s="38" customFormat="1" ht="12.75">
      <c r="A19" s="1101"/>
      <c r="B19" s="930" t="s">
        <v>1168</v>
      </c>
      <c r="C19" s="34"/>
      <c r="D19" s="34"/>
      <c r="E19" s="34"/>
      <c r="F19" s="34"/>
      <c r="G19" s="34"/>
      <c r="H19" s="34"/>
      <c r="I19" s="1472">
        <v>2242446</v>
      </c>
      <c r="J19" s="1478">
        <v>6865</v>
      </c>
      <c r="K19" s="1472">
        <v>995464</v>
      </c>
      <c r="L19" s="1472">
        <v>785269</v>
      </c>
      <c r="M19" s="1472">
        <v>454848</v>
      </c>
    </row>
    <row r="20" spans="1:13" s="38" customFormat="1" ht="12.75">
      <c r="A20" s="1102"/>
      <c r="B20" s="34"/>
      <c r="C20" s="34"/>
      <c r="D20" s="34"/>
      <c r="E20" s="34"/>
      <c r="F20" s="34"/>
      <c r="G20" s="34"/>
      <c r="H20" s="34"/>
      <c r="I20" s="1475"/>
      <c r="J20" s="1475"/>
      <c r="K20" s="1475"/>
      <c r="L20" s="1475"/>
      <c r="M20" s="1475"/>
    </row>
    <row r="21" spans="1:13" s="38" customFormat="1" ht="12.75">
      <c r="A21" s="1101"/>
      <c r="B21" s="930" t="s">
        <v>1169</v>
      </c>
      <c r="C21" s="930"/>
      <c r="D21" s="34"/>
      <c r="E21" s="34"/>
      <c r="F21" s="34"/>
      <c r="G21" s="34"/>
      <c r="H21" s="34"/>
      <c r="I21" s="1479">
        <v>3138778</v>
      </c>
      <c r="J21" s="1479">
        <v>0</v>
      </c>
      <c r="K21" s="1479">
        <v>1290149</v>
      </c>
      <c r="L21" s="1479">
        <v>1214849</v>
      </c>
      <c r="M21" s="1479">
        <v>633780</v>
      </c>
    </row>
    <row r="22" spans="1:13" s="38" customFormat="1" ht="12.75">
      <c r="A22" s="1102"/>
      <c r="B22" s="34"/>
      <c r="C22" s="34" t="s">
        <v>1170</v>
      </c>
      <c r="D22" s="34"/>
      <c r="E22" s="34"/>
      <c r="F22" s="34"/>
      <c r="G22" s="34"/>
      <c r="H22" s="34"/>
      <c r="I22" s="1473">
        <v>791218</v>
      </c>
      <c r="J22" s="1473">
        <v>0</v>
      </c>
      <c r="K22" s="1473">
        <v>259921</v>
      </c>
      <c r="L22" s="1473">
        <v>259137</v>
      </c>
      <c r="M22" s="1473">
        <v>272160</v>
      </c>
    </row>
    <row r="23" spans="1:13" s="38" customFormat="1" ht="12.75">
      <c r="A23" s="1102"/>
      <c r="B23" s="34"/>
      <c r="C23" s="34" t="s">
        <v>1171</v>
      </c>
      <c r="D23" s="34"/>
      <c r="E23" s="34"/>
      <c r="F23" s="34"/>
      <c r="G23" s="34"/>
      <c r="H23" s="34"/>
      <c r="I23" s="1473">
        <v>2347560</v>
      </c>
      <c r="J23" s="1473">
        <v>0</v>
      </c>
      <c r="K23" s="1473">
        <v>1030228</v>
      </c>
      <c r="L23" s="1473">
        <v>955712</v>
      </c>
      <c r="M23" s="1473">
        <v>361620</v>
      </c>
    </row>
    <row r="24" spans="1:13" s="38" customFormat="1" ht="12.75">
      <c r="A24" s="1102"/>
      <c r="B24" s="34"/>
      <c r="C24" s="34"/>
      <c r="D24" s="34"/>
      <c r="E24" s="34"/>
      <c r="F24" s="34"/>
      <c r="G24" s="34"/>
      <c r="H24" s="34"/>
      <c r="I24" s="1479"/>
      <c r="J24" s="1479"/>
      <c r="K24" s="1479"/>
      <c r="L24" s="1479"/>
      <c r="M24" s="1479"/>
    </row>
    <row r="25" spans="1:13" s="38" customFormat="1" ht="12.75">
      <c r="A25" s="1107"/>
      <c r="B25" s="930" t="s">
        <v>1172</v>
      </c>
      <c r="C25" s="930"/>
      <c r="D25" s="1108"/>
      <c r="E25" s="1108"/>
      <c r="F25" s="1108"/>
      <c r="G25" s="1108"/>
      <c r="H25" s="1108"/>
      <c r="I25" s="1478">
        <v>22769487</v>
      </c>
      <c r="J25" s="1478">
        <v>0</v>
      </c>
      <c r="K25" s="1478">
        <v>12446209</v>
      </c>
      <c r="L25" s="1478">
        <v>9867469</v>
      </c>
      <c r="M25" s="1478">
        <v>455809</v>
      </c>
    </row>
    <row r="26" spans="1:13" s="38" customFormat="1" ht="12.75">
      <c r="A26" s="1109"/>
      <c r="B26" s="1103"/>
      <c r="C26" s="34" t="s">
        <v>1173</v>
      </c>
      <c r="D26" s="1108"/>
      <c r="E26" s="1108"/>
      <c r="F26" s="1108"/>
      <c r="G26" s="1108"/>
      <c r="H26" s="1108"/>
      <c r="I26" s="1476">
        <v>86528</v>
      </c>
      <c r="J26" s="1486"/>
      <c r="K26" s="1476">
        <v>61603</v>
      </c>
      <c r="L26" s="1476">
        <v>24925</v>
      </c>
      <c r="M26" s="1476">
        <v>0</v>
      </c>
    </row>
    <row r="27" spans="1:13" s="38" customFormat="1" ht="12.75">
      <c r="A27" s="1109"/>
      <c r="B27" s="1103"/>
      <c r="C27" s="1108" t="s">
        <v>1174</v>
      </c>
      <c r="D27" s="1108"/>
      <c r="E27" s="1108"/>
      <c r="F27" s="1108"/>
      <c r="G27" s="1108"/>
      <c r="H27" s="1108"/>
      <c r="I27" s="1478">
        <v>13767143</v>
      </c>
      <c r="J27" s="1529"/>
      <c r="K27" s="1478">
        <v>5209647</v>
      </c>
      <c r="L27" s="1478">
        <v>5209647</v>
      </c>
      <c r="M27" s="1478">
        <v>383513</v>
      </c>
    </row>
    <row r="28" spans="1:13" s="38" customFormat="1" ht="12.75">
      <c r="A28" s="1109"/>
      <c r="B28" s="1103"/>
      <c r="C28" s="1108"/>
      <c r="D28" s="34" t="s">
        <v>1175</v>
      </c>
      <c r="E28" s="1108"/>
      <c r="F28" s="1108"/>
      <c r="G28" s="1108"/>
      <c r="H28" s="1108"/>
      <c r="I28" s="1476">
        <v>4039172</v>
      </c>
      <c r="J28" s="1530"/>
      <c r="K28" s="1476">
        <v>937254</v>
      </c>
      <c r="L28" s="1476">
        <v>3009891</v>
      </c>
      <c r="M28" s="1476">
        <v>92027</v>
      </c>
    </row>
    <row r="29" spans="1:13" s="38" customFormat="1" ht="12.75">
      <c r="A29" s="1109"/>
      <c r="B29" s="1103"/>
      <c r="C29" s="1108"/>
      <c r="D29" s="1108" t="s">
        <v>1176</v>
      </c>
      <c r="E29" s="1108"/>
      <c r="F29" s="1108"/>
      <c r="G29" s="1108"/>
      <c r="H29" s="1108"/>
      <c r="I29" s="1476">
        <v>9727971</v>
      </c>
      <c r="J29" s="1531"/>
      <c r="K29" s="1476">
        <v>4272393</v>
      </c>
      <c r="L29" s="1476">
        <v>5164092</v>
      </c>
      <c r="M29" s="1476">
        <v>291486</v>
      </c>
    </row>
    <row r="30" spans="1:13" s="38" customFormat="1" ht="12.75">
      <c r="A30" s="1109"/>
      <c r="B30" s="1103"/>
      <c r="C30" s="1108" t="s">
        <v>1177</v>
      </c>
      <c r="D30" s="1108"/>
      <c r="E30" s="1108"/>
      <c r="F30" s="1108"/>
      <c r="G30" s="1108"/>
      <c r="H30" s="1108"/>
      <c r="I30" s="1476">
        <v>450236</v>
      </c>
      <c r="J30" s="1531"/>
      <c r="K30" s="1476">
        <v>362851</v>
      </c>
      <c r="L30" s="1476">
        <v>85114</v>
      </c>
      <c r="M30" s="1476">
        <v>2271</v>
      </c>
    </row>
    <row r="31" spans="1:13" s="38" customFormat="1" ht="12.75">
      <c r="A31" s="1109"/>
      <c r="B31" s="1103"/>
      <c r="C31" s="1108" t="s">
        <v>1178</v>
      </c>
      <c r="D31" s="1108"/>
      <c r="E31" s="1108"/>
      <c r="F31" s="1108"/>
      <c r="G31" s="1108"/>
      <c r="H31" s="1108"/>
      <c r="I31" s="1476">
        <v>4652170</v>
      </c>
      <c r="J31" s="1531"/>
      <c r="K31" s="1476">
        <v>4353719</v>
      </c>
      <c r="L31" s="1476">
        <v>262388</v>
      </c>
      <c r="M31" s="1476">
        <v>36063</v>
      </c>
    </row>
    <row r="32" spans="1:13" s="38" customFormat="1" ht="12.75">
      <c r="A32" s="1109"/>
      <c r="B32" s="1103"/>
      <c r="C32" s="1108" t="s">
        <v>1179</v>
      </c>
      <c r="D32" s="1108"/>
      <c r="E32" s="1108"/>
      <c r="F32" s="1108"/>
      <c r="G32" s="1108"/>
      <c r="H32" s="1108"/>
      <c r="I32" s="1476">
        <v>3518394</v>
      </c>
      <c r="J32" s="1532"/>
      <c r="K32" s="1476">
        <v>2341762</v>
      </c>
      <c r="L32" s="1476">
        <v>1151880</v>
      </c>
      <c r="M32" s="1476">
        <v>24752</v>
      </c>
    </row>
    <row r="33" spans="1:13" s="38" customFormat="1" ht="12.75">
      <c r="A33" s="1109"/>
      <c r="B33" s="1103"/>
      <c r="C33" s="1108" t="s">
        <v>1180</v>
      </c>
      <c r="D33" s="1108"/>
      <c r="E33" s="1108"/>
      <c r="F33" s="1108"/>
      <c r="G33" s="1108"/>
      <c r="H33" s="1108"/>
      <c r="I33" s="1476">
        <v>295016</v>
      </c>
      <c r="J33" s="1476">
        <v>0</v>
      </c>
      <c r="K33" s="1476">
        <v>116627</v>
      </c>
      <c r="L33" s="1476">
        <v>169179</v>
      </c>
      <c r="M33" s="1476">
        <v>9210</v>
      </c>
    </row>
    <row r="34" spans="1:13" s="38" customFormat="1" ht="12.75">
      <c r="A34" s="1109"/>
      <c r="B34" s="1110"/>
      <c r="C34" s="930"/>
      <c r="D34" s="1106" t="s">
        <v>1165</v>
      </c>
      <c r="E34" s="1108"/>
      <c r="F34" s="1108"/>
      <c r="G34" s="1108"/>
      <c r="H34" s="1108"/>
      <c r="I34" s="1478">
        <v>688463</v>
      </c>
      <c r="J34" s="1486"/>
      <c r="K34" s="1478">
        <v>443913</v>
      </c>
      <c r="L34" s="1478">
        <v>220245</v>
      </c>
      <c r="M34" s="1478">
        <v>24305</v>
      </c>
    </row>
    <row r="35" spans="1:13" s="38" customFormat="1" ht="12.75">
      <c r="A35" s="1109"/>
      <c r="B35" s="1110"/>
      <c r="C35" s="930" t="s">
        <v>1181</v>
      </c>
      <c r="D35" s="34"/>
      <c r="E35" s="1108"/>
      <c r="F35" s="1108"/>
      <c r="G35" s="1108"/>
      <c r="H35" s="1108"/>
      <c r="I35" s="1478">
        <v>22081024</v>
      </c>
      <c r="J35" s="1478">
        <v>0</v>
      </c>
      <c r="K35" s="1478">
        <v>12002296</v>
      </c>
      <c r="L35" s="1478">
        <v>9647224</v>
      </c>
      <c r="M35" s="1478">
        <v>431504</v>
      </c>
    </row>
    <row r="36" spans="1:13" s="38" customFormat="1" ht="12.75">
      <c r="A36" s="1102"/>
      <c r="B36" s="1103"/>
      <c r="C36" s="930"/>
      <c r="D36" s="930"/>
      <c r="E36" s="34"/>
      <c r="F36" s="34"/>
      <c r="G36" s="34"/>
      <c r="H36" s="34"/>
      <c r="I36" s="1533"/>
      <c r="J36" s="48"/>
      <c r="K36" s="1522"/>
      <c r="L36" s="1522"/>
      <c r="M36" s="1515"/>
    </row>
    <row r="37" spans="1:13" s="38" customFormat="1" ht="12.75">
      <c r="A37" s="1102"/>
      <c r="B37" s="1110"/>
      <c r="C37" s="34" t="s">
        <v>1182</v>
      </c>
      <c r="D37" s="930"/>
      <c r="E37" s="34"/>
      <c r="F37" s="34"/>
      <c r="G37" s="34"/>
      <c r="H37" s="34"/>
      <c r="I37" s="1472">
        <v>20231</v>
      </c>
      <c r="J37" s="48"/>
      <c r="K37" s="48"/>
      <c r="L37" s="48"/>
      <c r="M37" s="881"/>
    </row>
    <row r="38" spans="1:13" s="38" customFormat="1" ht="12.75">
      <c r="A38" s="1102"/>
      <c r="B38" s="1108"/>
      <c r="C38" s="34"/>
      <c r="D38" s="34"/>
      <c r="E38" s="34"/>
      <c r="F38" s="34"/>
      <c r="G38" s="34"/>
      <c r="H38" s="34"/>
      <c r="I38" s="1311"/>
      <c r="J38" s="48"/>
      <c r="K38" s="48"/>
      <c r="L38" s="48"/>
      <c r="M38" s="881"/>
    </row>
    <row r="39" spans="1:13" s="38" customFormat="1" ht="12.75">
      <c r="A39" s="1101"/>
      <c r="B39" s="930" t="s">
        <v>1183</v>
      </c>
      <c r="C39" s="34"/>
      <c r="D39" s="34"/>
      <c r="E39" s="34"/>
      <c r="F39" s="34"/>
      <c r="G39" s="34"/>
      <c r="H39" s="34"/>
      <c r="I39" s="1472">
        <v>21333</v>
      </c>
      <c r="J39" s="1474"/>
      <c r="K39" s="1472">
        <v>21333</v>
      </c>
      <c r="L39" s="1478">
        <v>0</v>
      </c>
      <c r="M39" s="1478">
        <v>0</v>
      </c>
    </row>
    <row r="40" spans="1:13" s="38" customFormat="1" ht="12.75">
      <c r="A40" s="1102"/>
      <c r="B40" s="34"/>
      <c r="C40" s="34"/>
      <c r="D40" s="34"/>
      <c r="E40" s="34"/>
      <c r="F40" s="34"/>
      <c r="G40" s="34"/>
      <c r="H40" s="34"/>
      <c r="I40" s="1475"/>
      <c r="J40" s="1475"/>
      <c r="K40" s="1475"/>
      <c r="L40" s="1475"/>
      <c r="M40" s="1475"/>
    </row>
    <row r="41" spans="1:13" s="38" customFormat="1" ht="12.75">
      <c r="A41" s="1102"/>
      <c r="B41" s="930" t="s">
        <v>1184</v>
      </c>
      <c r="C41" s="34"/>
      <c r="D41" s="930"/>
      <c r="E41" s="930"/>
      <c r="F41" s="930"/>
      <c r="G41" s="930"/>
      <c r="H41" s="930"/>
      <c r="I41" s="1472">
        <v>58974</v>
      </c>
      <c r="J41" s="1474"/>
      <c r="K41" s="1472">
        <v>58974</v>
      </c>
      <c r="L41" s="1472">
        <v>0</v>
      </c>
      <c r="M41" s="1472">
        <v>0</v>
      </c>
    </row>
    <row r="42" spans="1:13" s="38" customFormat="1" ht="12.75">
      <c r="A42" s="1102"/>
      <c r="B42" s="930"/>
      <c r="C42" s="930" t="s">
        <v>526</v>
      </c>
      <c r="D42" s="930"/>
      <c r="E42" s="930"/>
      <c r="F42" s="930"/>
      <c r="G42" s="930"/>
      <c r="H42" s="930"/>
      <c r="I42" s="1475"/>
      <c r="J42" s="1475"/>
      <c r="K42" s="1475"/>
      <c r="L42" s="1475"/>
      <c r="M42" s="1475"/>
    </row>
    <row r="43" spans="1:13" s="38" customFormat="1" ht="12.75">
      <c r="A43" s="1101"/>
      <c r="B43" s="930" t="s">
        <v>1185</v>
      </c>
      <c r="C43" s="34"/>
      <c r="D43" s="34"/>
      <c r="E43" s="34"/>
      <c r="F43" s="34"/>
      <c r="G43" s="34"/>
      <c r="H43" s="34"/>
      <c r="I43" s="1472">
        <v>169497</v>
      </c>
      <c r="J43" s="1472">
        <v>410</v>
      </c>
      <c r="K43" s="1472">
        <v>106817</v>
      </c>
      <c r="L43" s="1472">
        <v>47675</v>
      </c>
      <c r="M43" s="1472">
        <v>14595</v>
      </c>
    </row>
    <row r="44" spans="1:13" s="38" customFormat="1" ht="12.75">
      <c r="A44" s="1101"/>
      <c r="B44" s="34"/>
      <c r="C44" s="34" t="s">
        <v>1186</v>
      </c>
      <c r="D44" s="34"/>
      <c r="E44" s="34"/>
      <c r="F44" s="34"/>
      <c r="G44" s="34"/>
      <c r="H44" s="34"/>
      <c r="I44" s="1476">
        <v>4210</v>
      </c>
      <c r="J44" s="1476">
        <v>0</v>
      </c>
      <c r="K44" s="1476">
        <v>4210</v>
      </c>
      <c r="L44" s="1476">
        <v>0</v>
      </c>
      <c r="M44" s="1476">
        <v>0</v>
      </c>
    </row>
    <row r="45" spans="1:13" s="38" customFormat="1" ht="12.75">
      <c r="A45" s="1102"/>
      <c r="B45" s="751"/>
      <c r="C45" s="34" t="s">
        <v>381</v>
      </c>
      <c r="D45" s="34"/>
      <c r="E45" s="34"/>
      <c r="F45" s="34"/>
      <c r="G45" s="34"/>
      <c r="H45" s="34"/>
      <c r="I45" s="1476">
        <v>165287</v>
      </c>
      <c r="J45" s="1473">
        <v>410</v>
      </c>
      <c r="K45" s="1476">
        <v>102607</v>
      </c>
      <c r="L45" s="1476">
        <v>47675</v>
      </c>
      <c r="M45" s="1476">
        <v>14595</v>
      </c>
    </row>
    <row r="46" spans="1:13" s="38" customFormat="1" ht="12.75">
      <c r="A46" s="1102"/>
      <c r="B46" s="751"/>
      <c r="C46" s="34"/>
      <c r="D46" s="34"/>
      <c r="E46" s="34"/>
      <c r="F46" s="34"/>
      <c r="G46" s="34"/>
      <c r="H46" s="34"/>
      <c r="I46" s="1475"/>
      <c r="J46" s="1475"/>
      <c r="K46" s="1475"/>
      <c r="L46" s="1475"/>
      <c r="M46" s="1475"/>
    </row>
    <row r="47" spans="1:13" s="38" customFormat="1" ht="12.75">
      <c r="A47" s="1101"/>
      <c r="B47" s="930" t="s">
        <v>1187</v>
      </c>
      <c r="C47" s="34"/>
      <c r="D47" s="34"/>
      <c r="E47" s="34"/>
      <c r="F47" s="34"/>
      <c r="G47" s="34"/>
      <c r="H47" s="34"/>
      <c r="I47" s="1472">
        <v>107124</v>
      </c>
      <c r="J47" s="1474"/>
      <c r="K47" s="1472">
        <v>106793</v>
      </c>
      <c r="L47" s="1472">
        <v>0</v>
      </c>
      <c r="M47" s="1472">
        <v>331</v>
      </c>
    </row>
    <row r="48" spans="1:13" s="38" customFormat="1" ht="12.75">
      <c r="A48" s="1102"/>
      <c r="B48" s="34"/>
      <c r="C48" s="34" t="s">
        <v>526</v>
      </c>
      <c r="D48" s="34"/>
      <c r="E48" s="34"/>
      <c r="F48" s="34"/>
      <c r="G48" s="34"/>
      <c r="H48" s="34"/>
      <c r="I48" s="1475"/>
      <c r="J48" s="1475"/>
      <c r="K48" s="1475"/>
      <c r="L48" s="1475"/>
      <c r="M48" s="1475"/>
    </row>
    <row r="49" spans="1:13" s="38" customFormat="1" ht="12.75">
      <c r="A49" s="1101"/>
      <c r="B49" s="930" t="s">
        <v>1188</v>
      </c>
      <c r="C49" s="34"/>
      <c r="D49" s="34"/>
      <c r="E49" s="34"/>
      <c r="F49" s="34"/>
      <c r="G49" s="34"/>
      <c r="H49" s="34"/>
      <c r="I49" s="1472">
        <v>923587</v>
      </c>
      <c r="J49" s="1474"/>
      <c r="K49" s="1472">
        <v>921535</v>
      </c>
      <c r="L49" s="1472">
        <v>21</v>
      </c>
      <c r="M49" s="1472">
        <v>2031</v>
      </c>
    </row>
    <row r="50" spans="1:13" s="38" customFormat="1" ht="12.75">
      <c r="A50" s="1102"/>
      <c r="B50" s="34"/>
      <c r="C50" s="34"/>
      <c r="D50" s="34"/>
      <c r="E50" s="34"/>
      <c r="F50" s="34"/>
      <c r="G50" s="34"/>
      <c r="H50" s="34"/>
      <c r="I50" s="1475"/>
      <c r="J50" s="1475"/>
      <c r="K50" s="1475"/>
      <c r="L50" s="1475"/>
      <c r="M50" s="1475"/>
    </row>
    <row r="51" spans="1:13" s="38" customFormat="1" ht="12.75">
      <c r="A51" s="1111"/>
      <c r="B51" s="1112" t="s">
        <v>1189</v>
      </c>
      <c r="C51" s="1113"/>
      <c r="D51" s="1113"/>
      <c r="E51" s="1113"/>
      <c r="F51" s="1113"/>
      <c r="G51" s="1113"/>
      <c r="H51" s="1113"/>
      <c r="I51" s="1472">
        <v>42201173</v>
      </c>
      <c r="J51" s="1472">
        <v>319950</v>
      </c>
      <c r="K51" s="1472">
        <v>19688256</v>
      </c>
      <c r="L51" s="1472">
        <v>18431589</v>
      </c>
      <c r="M51" s="1472">
        <v>3761378</v>
      </c>
    </row>
    <row r="52" spans="1:13" s="134" customFormat="1" ht="26.25" customHeight="1">
      <c r="A52" s="1105"/>
      <c r="B52" s="930"/>
      <c r="C52" s="34"/>
      <c r="D52" s="34"/>
      <c r="E52" s="34"/>
      <c r="F52" s="34"/>
      <c r="G52" s="34"/>
      <c r="H52" s="34"/>
      <c r="I52" s="1149"/>
      <c r="J52" s="1149"/>
      <c r="K52" s="1149"/>
      <c r="L52" s="1149"/>
      <c r="M52" s="1534" t="s">
        <v>903</v>
      </c>
    </row>
    <row r="53" spans="1:13" s="38" customFormat="1" ht="18" customHeight="1">
      <c r="A53" s="976"/>
      <c r="B53" s="1115" t="s">
        <v>1190</v>
      </c>
      <c r="C53" s="1116"/>
      <c r="D53" s="1116"/>
      <c r="E53" s="1116"/>
      <c r="F53" s="1116"/>
      <c r="G53" s="1116"/>
      <c r="H53" s="1100"/>
      <c r="I53" s="1430" t="s">
        <v>176</v>
      </c>
      <c r="J53" s="1427" t="s">
        <v>1157</v>
      </c>
      <c r="K53" s="1430" t="s">
        <v>301</v>
      </c>
      <c r="L53" s="1430" t="s">
        <v>402</v>
      </c>
      <c r="M53" s="1427" t="s">
        <v>302</v>
      </c>
    </row>
    <row r="54" spans="1:13" s="38" customFormat="1" ht="9.75" customHeight="1">
      <c r="A54" s="161"/>
      <c r="B54" s="45"/>
      <c r="C54" s="45"/>
      <c r="D54" s="45"/>
      <c r="E54" s="45"/>
      <c r="F54" s="45"/>
      <c r="G54" s="45"/>
      <c r="H54" s="34"/>
      <c r="I54" s="1431"/>
      <c r="J54" s="1428"/>
      <c r="K54" s="1431"/>
      <c r="L54" s="1431"/>
      <c r="M54" s="1428"/>
    </row>
    <row r="55" spans="1:13" s="38" customFormat="1" ht="12.75">
      <c r="A55" s="1101"/>
      <c r="B55" s="930" t="s">
        <v>1191</v>
      </c>
      <c r="C55" s="34"/>
      <c r="D55" s="34"/>
      <c r="E55" s="34"/>
      <c r="F55" s="34"/>
      <c r="G55" s="34"/>
      <c r="H55" s="34"/>
      <c r="I55" s="1479">
        <v>5651511</v>
      </c>
      <c r="J55" s="1479">
        <v>119351</v>
      </c>
      <c r="K55" s="1479">
        <v>2460139</v>
      </c>
      <c r="L55" s="1479">
        <v>2706242</v>
      </c>
      <c r="M55" s="1479">
        <v>365779</v>
      </c>
    </row>
    <row r="56" spans="1:13" s="38" customFormat="1" ht="12.75">
      <c r="A56" s="1102"/>
      <c r="B56" s="751"/>
      <c r="C56" s="34" t="s">
        <v>1192</v>
      </c>
      <c r="D56" s="34"/>
      <c r="E56" s="34"/>
      <c r="F56" s="34"/>
      <c r="G56" s="34"/>
      <c r="H56" s="34"/>
      <c r="I56" s="1476">
        <v>211115</v>
      </c>
      <c r="J56" s="1476">
        <v>2441</v>
      </c>
      <c r="K56" s="1476">
        <v>51448</v>
      </c>
      <c r="L56" s="1476">
        <v>123157</v>
      </c>
      <c r="M56" s="1476">
        <v>34069</v>
      </c>
    </row>
    <row r="57" spans="1:13" s="38" customFormat="1" ht="12.75">
      <c r="A57" s="1102"/>
      <c r="B57" s="751"/>
      <c r="C57" s="34" t="s">
        <v>1193</v>
      </c>
      <c r="D57" s="34"/>
      <c r="E57" s="34"/>
      <c r="F57" s="34"/>
      <c r="G57" s="34"/>
      <c r="H57" s="34"/>
      <c r="I57" s="1476">
        <v>3380529</v>
      </c>
      <c r="J57" s="1476">
        <v>116910</v>
      </c>
      <c r="K57" s="1476">
        <v>1482714</v>
      </c>
      <c r="L57" s="1476">
        <v>1505632</v>
      </c>
      <c r="M57" s="1476">
        <v>275273</v>
      </c>
    </row>
    <row r="58" spans="1:13" s="38" customFormat="1" ht="12.75">
      <c r="A58" s="1102"/>
      <c r="B58" s="751"/>
      <c r="C58" s="34" t="s">
        <v>1194</v>
      </c>
      <c r="D58" s="34"/>
      <c r="E58" s="34"/>
      <c r="F58" s="34"/>
      <c r="G58" s="34"/>
      <c r="H58" s="34"/>
      <c r="I58" s="1476">
        <v>2059867</v>
      </c>
      <c r="J58" s="1476">
        <v>0</v>
      </c>
      <c r="K58" s="1476">
        <v>925977</v>
      </c>
      <c r="L58" s="1476">
        <v>1077453</v>
      </c>
      <c r="M58" s="1476">
        <v>56437</v>
      </c>
    </row>
    <row r="59" spans="1:13" s="38" customFormat="1" ht="12.75">
      <c r="A59" s="1102"/>
      <c r="B59" s="34"/>
      <c r="C59" s="34"/>
      <c r="D59" s="34"/>
      <c r="E59" s="34"/>
      <c r="F59" s="34"/>
      <c r="G59" s="34"/>
      <c r="H59" s="34"/>
      <c r="I59" s="1479"/>
      <c r="J59" s="1479"/>
      <c r="K59" s="1479"/>
      <c r="L59" s="1479"/>
      <c r="M59" s="1479"/>
    </row>
    <row r="60" spans="1:13" s="38" customFormat="1" ht="12.75">
      <c r="A60" s="1101"/>
      <c r="B60" s="930" t="s">
        <v>1195</v>
      </c>
      <c r="C60" s="34"/>
      <c r="D60" s="34"/>
      <c r="E60" s="34"/>
      <c r="F60" s="34"/>
      <c r="G60" s="34"/>
      <c r="H60" s="34"/>
      <c r="I60" s="1479">
        <v>27583868</v>
      </c>
      <c r="J60" s="1479">
        <v>0</v>
      </c>
      <c r="K60" s="1479">
        <v>13629887</v>
      </c>
      <c r="L60" s="1479">
        <v>10173430</v>
      </c>
      <c r="M60" s="1479">
        <v>3780551</v>
      </c>
    </row>
    <row r="61" spans="1:13" s="38" customFormat="1" ht="12.75">
      <c r="A61" s="161"/>
      <c r="B61" s="751"/>
      <c r="C61" s="34" t="s">
        <v>1196</v>
      </c>
      <c r="D61" s="34"/>
      <c r="E61" s="34"/>
      <c r="F61" s="34"/>
      <c r="G61" s="34"/>
      <c r="H61" s="34"/>
      <c r="I61" s="1476">
        <v>11175080</v>
      </c>
      <c r="J61" s="1476">
        <v>0</v>
      </c>
      <c r="K61" s="1476">
        <v>7396681</v>
      </c>
      <c r="L61" s="1476">
        <v>2975860</v>
      </c>
      <c r="M61" s="1476">
        <v>802539</v>
      </c>
    </row>
    <row r="62" spans="1:13" s="38" customFormat="1" ht="12.75">
      <c r="A62" s="161"/>
      <c r="B62" s="751"/>
      <c r="C62" s="34" t="s">
        <v>112</v>
      </c>
      <c r="D62" s="34"/>
      <c r="E62" s="34"/>
      <c r="F62" s="34"/>
      <c r="G62" s="34"/>
      <c r="H62" s="34"/>
      <c r="I62" s="1476">
        <v>13479084</v>
      </c>
      <c r="J62" s="1476">
        <v>0</v>
      </c>
      <c r="K62" s="1476">
        <v>4774612</v>
      </c>
      <c r="L62" s="1476">
        <v>6125558</v>
      </c>
      <c r="M62" s="1476">
        <v>2578914</v>
      </c>
    </row>
    <row r="63" spans="1:13" s="38" customFormat="1" ht="12.75">
      <c r="A63" s="161"/>
      <c r="B63" s="751"/>
      <c r="C63" s="34" t="s">
        <v>1197</v>
      </c>
      <c r="D63" s="34"/>
      <c r="E63" s="34"/>
      <c r="F63" s="34"/>
      <c r="G63" s="34"/>
      <c r="H63" s="34"/>
      <c r="I63" s="1476">
        <v>2929704</v>
      </c>
      <c r="J63" s="1476">
        <v>0</v>
      </c>
      <c r="K63" s="1476">
        <v>1458594</v>
      </c>
      <c r="L63" s="1476">
        <v>1072012</v>
      </c>
      <c r="M63" s="1476">
        <v>399098</v>
      </c>
    </row>
    <row r="64" spans="1:13" s="38" customFormat="1" ht="12.75">
      <c r="A64" s="1102"/>
      <c r="B64" s="34"/>
      <c r="C64" s="34"/>
      <c r="D64" s="34"/>
      <c r="E64" s="34"/>
      <c r="F64" s="34"/>
      <c r="G64" s="34"/>
      <c r="H64" s="34"/>
      <c r="I64" s="1509"/>
      <c r="J64" s="1509"/>
      <c r="K64" s="1509"/>
      <c r="L64" s="1509"/>
      <c r="M64" s="1509"/>
    </row>
    <row r="65" spans="1:13" s="38" customFormat="1" ht="12.75">
      <c r="A65" s="1101"/>
      <c r="B65" s="930" t="s">
        <v>1198</v>
      </c>
      <c r="C65" s="34"/>
      <c r="D65" s="34"/>
      <c r="E65" s="34"/>
      <c r="F65" s="34"/>
      <c r="G65" s="34"/>
      <c r="H65" s="34"/>
      <c r="I65" s="1478">
        <v>33235379</v>
      </c>
      <c r="J65" s="1478">
        <v>119351</v>
      </c>
      <c r="K65" s="1478">
        <v>16090026</v>
      </c>
      <c r="L65" s="1478">
        <v>12879672</v>
      </c>
      <c r="M65" s="1478">
        <v>4146330</v>
      </c>
    </row>
    <row r="66" spans="1:13" s="38" customFormat="1" ht="12.75">
      <c r="A66" s="1102"/>
      <c r="B66" s="34"/>
      <c r="C66" s="34"/>
      <c r="D66" s="34"/>
      <c r="E66" s="34"/>
      <c r="F66" s="34"/>
      <c r="G66" s="34"/>
      <c r="H66" s="34"/>
      <c r="I66" s="1475"/>
      <c r="J66" s="1475"/>
      <c r="K66" s="1475"/>
      <c r="L66" s="1475"/>
      <c r="M66" s="1475"/>
    </row>
    <row r="67" spans="1:13" s="38" customFormat="1" ht="12.75">
      <c r="A67" s="1101"/>
      <c r="B67" s="930" t="s">
        <v>1199</v>
      </c>
      <c r="C67" s="34"/>
      <c r="D67" s="34"/>
      <c r="E67" s="34"/>
      <c r="F67" s="34"/>
      <c r="G67" s="34"/>
      <c r="H67" s="34"/>
      <c r="I67" s="1478">
        <v>434489</v>
      </c>
      <c r="J67" s="1478">
        <v>0</v>
      </c>
      <c r="K67" s="1478">
        <v>152808</v>
      </c>
      <c r="L67" s="1478">
        <v>244738</v>
      </c>
      <c r="M67" s="1478">
        <v>36943</v>
      </c>
    </row>
    <row r="68" spans="1:13" s="38" customFormat="1" ht="12.75">
      <c r="A68" s="1102"/>
      <c r="B68" s="34"/>
      <c r="C68" s="34"/>
      <c r="D68" s="34"/>
      <c r="E68" s="34"/>
      <c r="F68" s="34"/>
      <c r="G68" s="34"/>
      <c r="H68" s="34"/>
      <c r="I68" s="1475"/>
      <c r="J68" s="1475"/>
      <c r="K68" s="1475"/>
      <c r="L68" s="1475"/>
      <c r="M68" s="1475"/>
    </row>
    <row r="69" spans="1:13" s="38" customFormat="1" ht="12.75">
      <c r="A69" s="1101"/>
      <c r="B69" s="930" t="s">
        <v>1200</v>
      </c>
      <c r="C69" s="34"/>
      <c r="D69" s="34"/>
      <c r="E69" s="34"/>
      <c r="F69" s="34"/>
      <c r="G69" s="34"/>
      <c r="H69" s="34"/>
      <c r="I69" s="1479">
        <v>483039</v>
      </c>
      <c r="J69" s="1479">
        <v>47</v>
      </c>
      <c r="K69" s="1479">
        <v>28747</v>
      </c>
      <c r="L69" s="1479">
        <v>454245</v>
      </c>
      <c r="M69" s="1479">
        <v>0</v>
      </c>
    </row>
    <row r="70" spans="1:13" s="38" customFormat="1" ht="12.75">
      <c r="A70" s="161"/>
      <c r="B70" s="34"/>
      <c r="C70" s="34" t="s">
        <v>1201</v>
      </c>
      <c r="D70" s="34"/>
      <c r="E70" s="34"/>
      <c r="F70" s="34"/>
      <c r="G70" s="34"/>
      <c r="H70" s="34"/>
      <c r="I70" s="1476">
        <v>0</v>
      </c>
      <c r="J70" s="1474"/>
      <c r="K70" s="1476">
        <v>0</v>
      </c>
      <c r="L70" s="1476">
        <v>0</v>
      </c>
      <c r="M70" s="1476">
        <v>0</v>
      </c>
    </row>
    <row r="71" spans="1:13" s="38" customFormat="1" ht="12.75">
      <c r="A71" s="161"/>
      <c r="B71" s="34"/>
      <c r="C71" s="34" t="s">
        <v>1202</v>
      </c>
      <c r="D71" s="34"/>
      <c r="E71" s="34"/>
      <c r="F71" s="34"/>
      <c r="G71" s="34"/>
      <c r="H71" s="34"/>
      <c r="I71" s="1476">
        <v>424343</v>
      </c>
      <c r="J71" s="1476">
        <v>47</v>
      </c>
      <c r="K71" s="1476">
        <v>0</v>
      </c>
      <c r="L71" s="1476">
        <v>424296</v>
      </c>
      <c r="M71" s="1476">
        <v>0</v>
      </c>
    </row>
    <row r="72" spans="1:13" s="38" customFormat="1" ht="12.75">
      <c r="A72" s="161"/>
      <c r="B72" s="751"/>
      <c r="C72" s="34" t="s">
        <v>499</v>
      </c>
      <c r="D72" s="34"/>
      <c r="E72" s="34"/>
      <c r="F72" s="34"/>
      <c r="G72" s="34"/>
      <c r="H72" s="34"/>
      <c r="I72" s="1476">
        <v>58696</v>
      </c>
      <c r="J72" s="1476">
        <v>0</v>
      </c>
      <c r="K72" s="1476">
        <v>28747</v>
      </c>
      <c r="L72" s="1476">
        <v>29949</v>
      </c>
      <c r="M72" s="1476">
        <v>0</v>
      </c>
    </row>
    <row r="73" spans="1:13" s="38" customFormat="1" ht="12.75">
      <c r="A73" s="1102"/>
      <c r="B73" s="34"/>
      <c r="C73" s="34"/>
      <c r="D73" s="34"/>
      <c r="E73" s="34"/>
      <c r="F73" s="34"/>
      <c r="G73" s="34"/>
      <c r="H73" s="34"/>
      <c r="I73" s="1509"/>
      <c r="J73" s="1509"/>
      <c r="K73" s="1509"/>
      <c r="L73" s="1509"/>
      <c r="M73" s="1509"/>
    </row>
    <row r="74" spans="1:13" s="38" customFormat="1" ht="12.75">
      <c r="A74" s="1101"/>
      <c r="B74" s="930" t="s">
        <v>1203</v>
      </c>
      <c r="C74" s="34"/>
      <c r="D74" s="34"/>
      <c r="E74" s="34"/>
      <c r="F74" s="34"/>
      <c r="G74" s="34"/>
      <c r="H74" s="34"/>
      <c r="I74" s="1478">
        <v>2467913</v>
      </c>
      <c r="J74" s="1478">
        <v>0</v>
      </c>
      <c r="K74" s="1478">
        <v>443901</v>
      </c>
      <c r="L74" s="1478">
        <v>1989250</v>
      </c>
      <c r="M74" s="1478">
        <v>34762</v>
      </c>
    </row>
    <row r="75" spans="1:13" s="38" customFormat="1" ht="12.75">
      <c r="A75" s="1101"/>
      <c r="B75" s="930"/>
      <c r="C75" s="34" t="s">
        <v>1204</v>
      </c>
      <c r="D75" s="34"/>
      <c r="E75" s="34"/>
      <c r="F75" s="34"/>
      <c r="G75" s="34"/>
      <c r="H75" s="34"/>
      <c r="I75" s="1476">
        <v>1624946</v>
      </c>
      <c r="J75" s="1476">
        <v>0</v>
      </c>
      <c r="K75" s="1476">
        <v>126632</v>
      </c>
      <c r="L75" s="1476">
        <v>1463552</v>
      </c>
      <c r="M75" s="1476">
        <v>34762</v>
      </c>
    </row>
    <row r="76" spans="1:13" s="38" customFormat="1" ht="12.75">
      <c r="A76" s="1102"/>
      <c r="B76" s="930"/>
      <c r="C76" s="34"/>
      <c r="D76" s="34"/>
      <c r="E76" s="34"/>
      <c r="F76" s="34"/>
      <c r="G76" s="34"/>
      <c r="H76" s="34"/>
      <c r="I76" s="1475"/>
      <c r="J76" s="1475"/>
      <c r="K76" s="1475"/>
      <c r="L76" s="1475"/>
      <c r="M76" s="1475"/>
    </row>
    <row r="77" spans="1:13" s="38" customFormat="1" ht="12.75">
      <c r="A77" s="1101"/>
      <c r="B77" s="930" t="s">
        <v>1205</v>
      </c>
      <c r="C77" s="34"/>
      <c r="D77" s="34"/>
      <c r="E77" s="34"/>
      <c r="F77" s="34"/>
      <c r="G77" s="34"/>
      <c r="H77" s="34"/>
      <c r="I77" s="1472">
        <v>566955</v>
      </c>
      <c r="J77" s="1535"/>
      <c r="K77" s="1472">
        <v>36837</v>
      </c>
      <c r="L77" s="1472">
        <v>529489</v>
      </c>
      <c r="M77" s="1472">
        <v>629</v>
      </c>
    </row>
    <row r="78" spans="1:13" s="38" customFormat="1" ht="12.75">
      <c r="A78" s="1102"/>
      <c r="B78" s="34"/>
      <c r="C78" s="34" t="s">
        <v>1206</v>
      </c>
      <c r="D78" s="34"/>
      <c r="E78" s="34"/>
      <c r="F78" s="34"/>
      <c r="G78" s="34"/>
      <c r="H78" s="34"/>
      <c r="I78" s="1476">
        <v>210140</v>
      </c>
      <c r="J78" s="1474"/>
      <c r="K78" s="1476">
        <v>25672</v>
      </c>
      <c r="L78" s="1476">
        <v>183839</v>
      </c>
      <c r="M78" s="1476">
        <v>629</v>
      </c>
    </row>
    <row r="79" spans="1:13" s="38" customFormat="1" ht="12.75">
      <c r="A79" s="1102"/>
      <c r="B79" s="34"/>
      <c r="C79" s="34" t="s">
        <v>1207</v>
      </c>
      <c r="D79" s="34"/>
      <c r="E79" s="34"/>
      <c r="F79" s="34"/>
      <c r="G79" s="34"/>
      <c r="H79" s="34"/>
      <c r="I79" s="1476">
        <v>356815</v>
      </c>
      <c r="J79" s="1474"/>
      <c r="K79" s="1476">
        <v>11165</v>
      </c>
      <c r="L79" s="1476">
        <v>345650</v>
      </c>
      <c r="M79" s="1476">
        <v>0</v>
      </c>
    </row>
    <row r="80" spans="1:13" s="38" customFormat="1" ht="12.75">
      <c r="A80" s="1102"/>
      <c r="B80" s="34"/>
      <c r="C80" s="34"/>
      <c r="D80" s="34"/>
      <c r="E80" s="34"/>
      <c r="F80" s="34"/>
      <c r="G80" s="34"/>
      <c r="H80" s="34"/>
      <c r="I80" s="1475"/>
      <c r="J80" s="1475"/>
      <c r="K80" s="1475"/>
      <c r="L80" s="1475"/>
      <c r="M80" s="1475"/>
    </row>
    <row r="81" spans="1:13" s="38" customFormat="1" ht="12.75">
      <c r="A81" s="1101"/>
      <c r="B81" s="930" t="s">
        <v>1208</v>
      </c>
      <c r="C81" s="34"/>
      <c r="D81" s="34"/>
      <c r="E81" s="34"/>
      <c r="F81" s="34"/>
      <c r="G81" s="34"/>
      <c r="H81" s="34"/>
      <c r="I81" s="1472">
        <v>627959</v>
      </c>
      <c r="J81" s="1472">
        <v>8884</v>
      </c>
      <c r="K81" s="1472">
        <v>341129</v>
      </c>
      <c r="L81" s="1472">
        <v>165619</v>
      </c>
      <c r="M81" s="1472">
        <v>112327</v>
      </c>
    </row>
    <row r="82" spans="1:13" s="38" customFormat="1" ht="12.75">
      <c r="A82" s="1101"/>
      <c r="B82" s="34"/>
      <c r="C82" s="34" t="s">
        <v>1209</v>
      </c>
      <c r="D82" s="34"/>
      <c r="E82" s="34"/>
      <c r="F82" s="34"/>
      <c r="G82" s="34"/>
      <c r="H82" s="34"/>
      <c r="I82" s="1476">
        <v>21131</v>
      </c>
      <c r="J82" s="1476">
        <v>223</v>
      </c>
      <c r="K82" s="1476">
        <v>6498</v>
      </c>
      <c r="L82" s="1476">
        <v>7033</v>
      </c>
      <c r="M82" s="1476">
        <v>7377</v>
      </c>
    </row>
    <row r="83" spans="1:13" s="38" customFormat="1" ht="12.75">
      <c r="A83" s="161"/>
      <c r="B83" s="751"/>
      <c r="C83" s="34" t="s">
        <v>1186</v>
      </c>
      <c r="D83" s="34"/>
      <c r="E83" s="34"/>
      <c r="F83" s="34"/>
      <c r="G83" s="34"/>
      <c r="H83" s="34"/>
      <c r="I83" s="1476">
        <v>4072</v>
      </c>
      <c r="J83" s="1476">
        <v>0</v>
      </c>
      <c r="K83" s="1476">
        <v>3256</v>
      </c>
      <c r="L83" s="1476">
        <v>816</v>
      </c>
      <c r="M83" s="1476">
        <v>0</v>
      </c>
    </row>
    <row r="84" spans="1:13" s="38" customFormat="1" ht="12.75">
      <c r="A84" s="161"/>
      <c r="B84" s="751"/>
      <c r="C84" s="34" t="s">
        <v>1210</v>
      </c>
      <c r="D84" s="34"/>
      <c r="E84" s="34"/>
      <c r="F84" s="34"/>
      <c r="G84" s="34"/>
      <c r="H84" s="34"/>
      <c r="I84" s="1476">
        <v>48016</v>
      </c>
      <c r="J84" s="1476">
        <v>0</v>
      </c>
      <c r="K84" s="1476">
        <v>6113</v>
      </c>
      <c r="L84" s="1476">
        <v>2707</v>
      </c>
      <c r="M84" s="1476">
        <v>39196</v>
      </c>
    </row>
    <row r="85" spans="1:13" s="38" customFormat="1" ht="12.75">
      <c r="A85" s="161"/>
      <c r="B85" s="751"/>
      <c r="C85" s="34" t="s">
        <v>1211</v>
      </c>
      <c r="D85" s="34"/>
      <c r="E85" s="34"/>
      <c r="F85" s="34"/>
      <c r="G85" s="34"/>
      <c r="H85" s="34"/>
      <c r="I85" s="1476">
        <v>554740</v>
      </c>
      <c r="J85" s="1476">
        <v>8661</v>
      </c>
      <c r="K85" s="1476">
        <v>325262</v>
      </c>
      <c r="L85" s="1476">
        <v>155063</v>
      </c>
      <c r="M85" s="1476">
        <v>65754</v>
      </c>
    </row>
    <row r="86" spans="1:13" s="38" customFormat="1" ht="12.75">
      <c r="A86" s="1102"/>
      <c r="B86" s="34"/>
      <c r="C86" s="34"/>
      <c r="D86" s="34"/>
      <c r="E86" s="34"/>
      <c r="F86" s="34"/>
      <c r="G86" s="34"/>
      <c r="H86" s="34"/>
      <c r="I86" s="1509"/>
      <c r="J86" s="1509"/>
      <c r="K86" s="1509"/>
      <c r="L86" s="1509"/>
      <c r="M86" s="1509"/>
    </row>
    <row r="87" spans="1:13" s="38" customFormat="1" ht="12.75">
      <c r="A87" s="1101"/>
      <c r="B87" s="930" t="s">
        <v>1212</v>
      </c>
      <c r="C87" s="34"/>
      <c r="D87" s="34"/>
      <c r="E87" s="34"/>
      <c r="F87" s="34"/>
      <c r="G87" s="34"/>
      <c r="H87" s="34"/>
      <c r="I87" s="1478">
        <v>37815734</v>
      </c>
      <c r="J87" s="1478">
        <v>128282</v>
      </c>
      <c r="K87" s="1478">
        <v>17093448</v>
      </c>
      <c r="L87" s="1478">
        <v>16263013</v>
      </c>
      <c r="M87" s="1478">
        <v>4330991</v>
      </c>
    </row>
    <row r="88" spans="1:13" s="38" customFormat="1" ht="12.75">
      <c r="A88" s="1102"/>
      <c r="B88" s="34"/>
      <c r="C88" s="34"/>
      <c r="D88" s="34"/>
      <c r="E88" s="34"/>
      <c r="F88" s="34"/>
      <c r="G88" s="34"/>
      <c r="H88" s="34"/>
      <c r="I88" s="1509"/>
      <c r="J88" s="1509"/>
      <c r="K88" s="1509"/>
      <c r="L88" s="1509"/>
      <c r="M88" s="1509"/>
    </row>
    <row r="89" spans="1:13" s="38" customFormat="1" ht="12.75">
      <c r="A89" s="1101"/>
      <c r="B89" s="930" t="s">
        <v>1213</v>
      </c>
      <c r="C89" s="34"/>
      <c r="D89" s="34"/>
      <c r="E89" s="34"/>
      <c r="F89" s="34"/>
      <c r="G89" s="34"/>
      <c r="H89" s="34"/>
      <c r="I89" s="1478">
        <v>0</v>
      </c>
      <c r="J89" s="1474"/>
      <c r="K89" s="1478">
        <v>0</v>
      </c>
      <c r="L89" s="1478">
        <v>0</v>
      </c>
      <c r="M89" s="1478">
        <v>0</v>
      </c>
    </row>
    <row r="90" spans="1:14" s="38" customFormat="1" ht="12.75">
      <c r="A90" s="1102"/>
      <c r="B90" s="34"/>
      <c r="C90" s="34"/>
      <c r="D90" s="34"/>
      <c r="E90" s="34"/>
      <c r="F90" s="34"/>
      <c r="G90" s="34"/>
      <c r="H90" s="34"/>
      <c r="I90" s="1509"/>
      <c r="J90" s="1509"/>
      <c r="K90" s="1509"/>
      <c r="L90" s="1509"/>
      <c r="M90" s="1509"/>
      <c r="N90" s="37"/>
    </row>
    <row r="91" spans="1:14" s="38" customFormat="1" ht="12.75">
      <c r="A91" s="1101"/>
      <c r="B91" s="930" t="s">
        <v>1214</v>
      </c>
      <c r="C91" s="34"/>
      <c r="D91" s="1108"/>
      <c r="E91" s="1108"/>
      <c r="F91" s="1108"/>
      <c r="G91" s="1108"/>
      <c r="H91" s="1108"/>
      <c r="I91" s="1478">
        <v>4385439</v>
      </c>
      <c r="J91" s="1478">
        <v>60021</v>
      </c>
      <c r="K91" s="1478">
        <v>4325418</v>
      </c>
      <c r="L91" s="1522"/>
      <c r="M91" s="1515"/>
      <c r="N91" s="37"/>
    </row>
    <row r="92" spans="1:16" s="38" customFormat="1" ht="12.75">
      <c r="A92" s="1102"/>
      <c r="B92" s="34"/>
      <c r="C92" s="1108" t="s">
        <v>1215</v>
      </c>
      <c r="D92" s="1108"/>
      <c r="E92" s="1108"/>
      <c r="F92" s="1108"/>
      <c r="G92" s="1108"/>
      <c r="H92" s="1108"/>
      <c r="I92" s="1476">
        <v>1502447</v>
      </c>
      <c r="J92" s="1474"/>
      <c r="K92" s="1476">
        <v>1502447</v>
      </c>
      <c r="L92" s="1522"/>
      <c r="M92" s="1515"/>
      <c r="P92" s="37"/>
    </row>
    <row r="93" spans="1:13" s="38" customFormat="1" ht="12.75">
      <c r="A93" s="1102"/>
      <c r="B93" s="34"/>
      <c r="C93" s="34" t="s">
        <v>1216</v>
      </c>
      <c r="D93" s="1108"/>
      <c r="E93" s="1108"/>
      <c r="F93" s="1108"/>
      <c r="G93" s="1108"/>
      <c r="H93" s="1108"/>
      <c r="I93" s="1476">
        <v>1789</v>
      </c>
      <c r="J93" s="1474"/>
      <c r="K93" s="1476">
        <v>1789</v>
      </c>
      <c r="L93" s="1522"/>
      <c r="M93" s="1515"/>
    </row>
    <row r="94" spans="1:13" s="38" customFormat="1" ht="12.75">
      <c r="A94" s="1102"/>
      <c r="B94" s="34"/>
      <c r="C94" s="34" t="s">
        <v>1217</v>
      </c>
      <c r="D94" s="1108"/>
      <c r="E94" s="1108"/>
      <c r="F94" s="1108"/>
      <c r="G94" s="1108"/>
      <c r="H94" s="1108"/>
      <c r="I94" s="1476">
        <v>0</v>
      </c>
      <c r="J94" s="1474"/>
      <c r="K94" s="1476">
        <v>0</v>
      </c>
      <c r="L94" s="1522"/>
      <c r="M94" s="1515"/>
    </row>
    <row r="95" spans="1:13" s="38" customFormat="1" ht="12.75">
      <c r="A95" s="1102"/>
      <c r="B95" s="34"/>
      <c r="C95" s="1114" t="s">
        <v>1001</v>
      </c>
      <c r="D95" s="1108"/>
      <c r="E95" s="1108"/>
      <c r="F95" s="1108"/>
      <c r="G95" s="1108"/>
      <c r="H95" s="1108"/>
      <c r="I95" s="1478">
        <v>1812709</v>
      </c>
      <c r="J95" s="1478">
        <v>60078</v>
      </c>
      <c r="K95" s="1478">
        <v>1752631</v>
      </c>
      <c r="L95" s="1522"/>
      <c r="M95" s="1515"/>
    </row>
    <row r="96" spans="1:13" s="38" customFormat="1" ht="12.75">
      <c r="A96" s="1102"/>
      <c r="B96" s="1103"/>
      <c r="C96" s="1108"/>
      <c r="D96" s="34" t="s">
        <v>1218</v>
      </c>
      <c r="E96" s="1108"/>
      <c r="F96" s="1108"/>
      <c r="G96" s="1108"/>
      <c r="H96" s="1108"/>
      <c r="I96" s="1476">
        <v>72803</v>
      </c>
      <c r="J96" s="1476">
        <v>34337</v>
      </c>
      <c r="K96" s="1476">
        <v>38466</v>
      </c>
      <c r="L96" s="1522"/>
      <c r="M96" s="1515"/>
    </row>
    <row r="97" spans="1:13" s="38" customFormat="1" ht="12.75">
      <c r="A97" s="1102"/>
      <c r="B97" s="1103"/>
      <c r="C97" s="1108"/>
      <c r="D97" s="34" t="s">
        <v>1219</v>
      </c>
      <c r="E97" s="1108"/>
      <c r="F97" s="1108"/>
      <c r="G97" s="1108"/>
      <c r="H97" s="1108"/>
      <c r="I97" s="1476">
        <v>911215</v>
      </c>
      <c r="J97" s="1474"/>
      <c r="K97" s="1476">
        <v>911215</v>
      </c>
      <c r="L97" s="1522"/>
      <c r="M97" s="1515"/>
    </row>
    <row r="98" spans="1:13" s="38" customFormat="1" ht="12.75">
      <c r="A98" s="1102"/>
      <c r="B98" s="1103"/>
      <c r="C98" s="1108"/>
      <c r="D98" s="34" t="s">
        <v>1220</v>
      </c>
      <c r="E98" s="1108"/>
      <c r="F98" s="1108"/>
      <c r="G98" s="1108"/>
      <c r="H98" s="1108"/>
      <c r="I98" s="1476">
        <v>828691</v>
      </c>
      <c r="J98" s="1476">
        <v>25741</v>
      </c>
      <c r="K98" s="1476">
        <v>802950</v>
      </c>
      <c r="L98" s="1522"/>
      <c r="M98" s="1515"/>
    </row>
    <row r="99" spans="1:13" s="38" customFormat="1" ht="12.75">
      <c r="A99" s="1102"/>
      <c r="B99" s="1103"/>
      <c r="C99" s="1108"/>
      <c r="D99" s="34" t="s">
        <v>1221</v>
      </c>
      <c r="E99" s="1108"/>
      <c r="F99" s="1108"/>
      <c r="G99" s="1108"/>
      <c r="H99" s="1108"/>
      <c r="I99" s="1476">
        <v>0</v>
      </c>
      <c r="J99" s="1474"/>
      <c r="K99" s="1476">
        <v>0</v>
      </c>
      <c r="L99" s="1522"/>
      <c r="M99" s="1515"/>
    </row>
    <row r="100" spans="1:13" s="38" customFormat="1" ht="12.75">
      <c r="A100" s="1102"/>
      <c r="B100" s="34"/>
      <c r="C100" s="1114" t="s">
        <v>1222</v>
      </c>
      <c r="D100" s="34"/>
      <c r="E100" s="1108"/>
      <c r="F100" s="1108"/>
      <c r="G100" s="1108"/>
      <c r="H100" s="1108"/>
      <c r="I100" s="1478">
        <v>281184</v>
      </c>
      <c r="J100" s="1478">
        <v>-57</v>
      </c>
      <c r="K100" s="1478">
        <v>281241</v>
      </c>
      <c r="L100" s="1522"/>
      <c r="M100" s="1515"/>
    </row>
    <row r="101" spans="1:13" s="38" customFormat="1" ht="12.75">
      <c r="A101" s="1102"/>
      <c r="B101" s="34"/>
      <c r="C101" s="1108"/>
      <c r="D101" s="34" t="s">
        <v>1223</v>
      </c>
      <c r="E101" s="1108"/>
      <c r="F101" s="1108"/>
      <c r="G101" s="1108"/>
      <c r="H101" s="1108"/>
      <c r="I101" s="1476">
        <v>260653</v>
      </c>
      <c r="J101" s="1476">
        <v>0</v>
      </c>
      <c r="K101" s="1476">
        <v>260653</v>
      </c>
      <c r="L101" s="1522"/>
      <c r="M101" s="1515"/>
    </row>
    <row r="102" spans="1:13" s="38" customFormat="1" ht="12.75">
      <c r="A102" s="1102"/>
      <c r="B102" s="34"/>
      <c r="C102" s="1108"/>
      <c r="D102" s="34" t="s">
        <v>1224</v>
      </c>
      <c r="E102" s="1108"/>
      <c r="F102" s="1108"/>
      <c r="G102" s="1108"/>
      <c r="H102" s="1108"/>
      <c r="I102" s="1476">
        <v>20531</v>
      </c>
      <c r="J102" s="1476">
        <v>-57</v>
      </c>
      <c r="K102" s="1476">
        <v>20588</v>
      </c>
      <c r="L102" s="1522"/>
      <c r="M102" s="1515"/>
    </row>
    <row r="103" spans="1:13" s="38" customFormat="1" ht="12.75">
      <c r="A103" s="1102"/>
      <c r="B103" s="34"/>
      <c r="C103" s="1108"/>
      <c r="D103" s="34" t="s">
        <v>1225</v>
      </c>
      <c r="E103" s="1108"/>
      <c r="F103" s="1108"/>
      <c r="G103" s="1108"/>
      <c r="H103" s="1108"/>
      <c r="I103" s="1476">
        <v>0</v>
      </c>
      <c r="J103" s="1476">
        <v>0</v>
      </c>
      <c r="K103" s="1476">
        <v>0</v>
      </c>
      <c r="L103" s="1522"/>
      <c r="M103" s="1515"/>
    </row>
    <row r="104" spans="1:13" s="38" customFormat="1" ht="12.75">
      <c r="A104" s="1102"/>
      <c r="B104" s="34"/>
      <c r="C104" s="1114" t="s">
        <v>1226</v>
      </c>
      <c r="D104" s="34"/>
      <c r="E104" s="1108"/>
      <c r="F104" s="1108"/>
      <c r="G104" s="1108"/>
      <c r="H104" s="1108"/>
      <c r="I104" s="1476">
        <v>785957</v>
      </c>
      <c r="J104" s="1474"/>
      <c r="K104" s="1476">
        <v>785957</v>
      </c>
      <c r="L104" s="1522"/>
      <c r="M104" s="1515"/>
    </row>
    <row r="105" spans="1:13" s="38" customFormat="1" ht="12.75">
      <c r="A105" s="1102"/>
      <c r="B105" s="1103"/>
      <c r="C105" s="1110" t="s">
        <v>1227</v>
      </c>
      <c r="D105" s="1108"/>
      <c r="E105" s="1108"/>
      <c r="F105" s="1108"/>
      <c r="G105" s="1108"/>
      <c r="H105" s="1108"/>
      <c r="I105" s="1484">
        <v>1353</v>
      </c>
      <c r="J105" s="1484">
        <v>0</v>
      </c>
      <c r="K105" s="1484">
        <v>1353</v>
      </c>
      <c r="L105" s="1522"/>
      <c r="M105" s="1515"/>
    </row>
    <row r="106" spans="1:13" s="38" customFormat="1" ht="12.75">
      <c r="A106" s="1101"/>
      <c r="B106" s="1114"/>
      <c r="C106" s="1114"/>
      <c r="D106" s="1108"/>
      <c r="E106" s="1108"/>
      <c r="F106" s="1108"/>
      <c r="G106" s="1108"/>
      <c r="H106" s="1108"/>
      <c r="I106" s="1509"/>
      <c r="J106" s="1509"/>
      <c r="K106" s="1509"/>
      <c r="L106" s="1509"/>
      <c r="M106" s="1509"/>
    </row>
    <row r="107" spans="1:13" s="38" customFormat="1" ht="12.75">
      <c r="A107" s="1107"/>
      <c r="B107" s="930" t="s">
        <v>1228</v>
      </c>
      <c r="C107" s="1108"/>
      <c r="D107" s="1108"/>
      <c r="E107" s="1108"/>
      <c r="F107" s="1108"/>
      <c r="G107" s="1108"/>
      <c r="H107" s="1108"/>
      <c r="I107" s="1478">
        <v>42201173</v>
      </c>
      <c r="J107" s="1478">
        <v>188303</v>
      </c>
      <c r="K107" s="1478">
        <v>21418866</v>
      </c>
      <c r="L107" s="1478">
        <v>16263013</v>
      </c>
      <c r="M107" s="1478">
        <v>4330991</v>
      </c>
    </row>
    <row r="108" spans="1:13" s="38" customFormat="1" ht="12.75">
      <c r="A108" s="1107"/>
      <c r="B108" s="930"/>
      <c r="C108" s="1108"/>
      <c r="D108" s="1108"/>
      <c r="E108" s="1108"/>
      <c r="F108" s="1108"/>
      <c r="G108" s="1108"/>
      <c r="H108" s="1108"/>
      <c r="I108" s="1509"/>
      <c r="J108" s="1509"/>
      <c r="K108" s="1509"/>
      <c r="L108" s="1509"/>
      <c r="M108" s="1509"/>
    </row>
    <row r="109" spans="1:13" s="38" customFormat="1" ht="12.75">
      <c r="A109" s="1111"/>
      <c r="B109" s="1112" t="s">
        <v>1229</v>
      </c>
      <c r="C109" s="1113"/>
      <c r="D109" s="1113"/>
      <c r="E109" s="1113"/>
      <c r="F109" s="1113"/>
      <c r="G109" s="1113"/>
      <c r="H109" s="1113"/>
      <c r="I109" s="1478">
        <v>8133818</v>
      </c>
      <c r="J109" s="1478">
        <v>74488</v>
      </c>
      <c r="K109" s="1478">
        <v>3249673</v>
      </c>
      <c r="L109" s="1478">
        <v>3807903</v>
      </c>
      <c r="M109" s="1478">
        <v>1001754</v>
      </c>
    </row>
    <row r="110" spans="1:13" ht="12.75">
      <c r="A110" s="1105"/>
      <c r="B110" s="930"/>
      <c r="I110" s="34"/>
      <c r="J110" s="34"/>
      <c r="K110" s="34"/>
      <c r="L110" s="34"/>
      <c r="M110" s="34"/>
    </row>
    <row r="111" spans="1:13" ht="12.75">
      <c r="A111" s="752" t="s">
        <v>1230</v>
      </c>
      <c r="I111" s="34"/>
      <c r="J111" s="34"/>
      <c r="K111" s="34"/>
      <c r="L111" s="34"/>
      <c r="M111" s="34"/>
    </row>
    <row r="112" spans="1:13" ht="12.75">
      <c r="A112" s="752"/>
      <c r="I112" s="34"/>
      <c r="J112" s="34"/>
      <c r="K112" s="34"/>
      <c r="L112" s="34"/>
      <c r="M112" s="34"/>
    </row>
    <row r="113" spans="1:13" ht="12.75">
      <c r="A113" s="1117" t="s">
        <v>1131</v>
      </c>
      <c r="B113" s="930"/>
      <c r="I113" s="34"/>
      <c r="J113" s="34"/>
      <c r="K113" s="34"/>
      <c r="L113" s="34"/>
      <c r="M113" s="34"/>
    </row>
    <row r="114" spans="1:13" ht="12.75">
      <c r="A114" s="751"/>
      <c r="B114" s="930"/>
      <c r="I114" s="34"/>
      <c r="J114" s="34"/>
      <c r="K114" s="34"/>
      <c r="L114" s="34"/>
      <c r="M114" s="34"/>
    </row>
    <row r="115" spans="1:13" ht="12.75">
      <c r="A115" s="751"/>
      <c r="B115" s="930"/>
      <c r="I115" s="34"/>
      <c r="J115" s="34"/>
      <c r="K115" s="34"/>
      <c r="L115" s="34"/>
      <c r="M115" s="34"/>
    </row>
    <row r="116" spans="9:13" ht="12.75">
      <c r="I116" s="34"/>
      <c r="J116" s="34"/>
      <c r="K116" s="34"/>
      <c r="L116" s="34"/>
      <c r="M116" s="34"/>
    </row>
    <row r="117" spans="1:8" s="47" customFormat="1" ht="12.75">
      <c r="A117" s="34"/>
      <c r="B117" s="34"/>
      <c r="C117" s="34"/>
      <c r="D117" s="34"/>
      <c r="E117" s="34"/>
      <c r="F117" s="34"/>
      <c r="G117" s="34"/>
      <c r="H117" s="34"/>
    </row>
    <row r="118" spans="1:8" s="47" customFormat="1" ht="12.75">
      <c r="A118" s="34"/>
      <c r="B118" s="34"/>
      <c r="C118" s="34"/>
      <c r="D118" s="34"/>
      <c r="E118" s="34"/>
      <c r="F118" s="34"/>
      <c r="G118" s="34"/>
      <c r="H118" s="34"/>
    </row>
    <row r="119" spans="1:8" s="47" customFormat="1" ht="12.75">
      <c r="A119" s="34"/>
      <c r="B119" s="34"/>
      <c r="C119" s="34"/>
      <c r="D119" s="34"/>
      <c r="E119" s="34"/>
      <c r="F119" s="34"/>
      <c r="G119" s="34"/>
      <c r="H119" s="34"/>
    </row>
    <row r="120" spans="1:8" s="47" customFormat="1" ht="12.75">
      <c r="A120" s="34"/>
      <c r="B120" s="34"/>
      <c r="C120" s="34"/>
      <c r="D120" s="34"/>
      <c r="E120" s="34"/>
      <c r="F120" s="34"/>
      <c r="G120" s="34"/>
      <c r="H120" s="34"/>
    </row>
    <row r="121" spans="1:8" s="47" customFormat="1" ht="12.75">
      <c r="A121" s="34"/>
      <c r="B121" s="34"/>
      <c r="C121" s="34"/>
      <c r="D121" s="34"/>
      <c r="E121" s="34"/>
      <c r="F121" s="34"/>
      <c r="G121" s="34"/>
      <c r="H121" s="34"/>
    </row>
    <row r="122" spans="1:8" s="47" customFormat="1" ht="12.75">
      <c r="A122" s="34"/>
      <c r="B122" s="34"/>
      <c r="C122" s="34"/>
      <c r="D122" s="34"/>
      <c r="E122" s="34"/>
      <c r="F122" s="34"/>
      <c r="G122" s="34"/>
      <c r="H122" s="34"/>
    </row>
    <row r="123" spans="1:8" s="47" customFormat="1" ht="12.75">
      <c r="A123" s="34"/>
      <c r="B123" s="34"/>
      <c r="C123" s="34"/>
      <c r="D123" s="34"/>
      <c r="E123" s="34"/>
      <c r="F123" s="34"/>
      <c r="G123" s="34"/>
      <c r="H123" s="34"/>
    </row>
    <row r="124" spans="1:8" s="47" customFormat="1" ht="12.75">
      <c r="A124" s="34"/>
      <c r="B124" s="34"/>
      <c r="C124" s="34"/>
      <c r="D124" s="34"/>
      <c r="E124" s="34"/>
      <c r="F124" s="34"/>
      <c r="G124" s="34"/>
      <c r="H124" s="34"/>
    </row>
    <row r="125" spans="1:8" s="47" customFormat="1" ht="12.75">
      <c r="A125" s="34"/>
      <c r="B125" s="34"/>
      <c r="C125" s="34"/>
      <c r="D125" s="34"/>
      <c r="E125" s="34"/>
      <c r="F125" s="34"/>
      <c r="G125" s="34"/>
      <c r="H125" s="34"/>
    </row>
    <row r="126" spans="1:8" s="47" customFormat="1" ht="12.75">
      <c r="A126" s="34"/>
      <c r="B126" s="34"/>
      <c r="C126" s="34"/>
      <c r="D126" s="34"/>
      <c r="E126" s="34"/>
      <c r="F126" s="34"/>
      <c r="G126" s="34"/>
      <c r="H126" s="34"/>
    </row>
    <row r="127" spans="1:8" s="47" customFormat="1" ht="12.75">
      <c r="A127" s="34"/>
      <c r="B127" s="34"/>
      <c r="C127" s="34"/>
      <c r="D127" s="34"/>
      <c r="E127" s="34"/>
      <c r="F127" s="34"/>
      <c r="G127" s="34"/>
      <c r="H127" s="34"/>
    </row>
  </sheetData>
  <mergeCells count="11">
    <mergeCell ref="M53:M54"/>
    <mergeCell ref="I53:I54"/>
    <mergeCell ref="J53:J54"/>
    <mergeCell ref="K53:K54"/>
    <mergeCell ref="L53:L54"/>
    <mergeCell ref="M3:M4"/>
    <mergeCell ref="A2:L2"/>
    <mergeCell ref="I3:I4"/>
    <mergeCell ref="J3:J4"/>
    <mergeCell ref="K3:K4"/>
    <mergeCell ref="L3:L4"/>
  </mergeCells>
  <printOptions/>
  <pageMargins left="0.7874015748031497" right="0.7874015748031497" top="0.984251968503937" bottom="0.984251968503937" header="0.5118110236220472" footer="0.5118110236220472"/>
  <pageSetup horizontalDpi="600" verticalDpi="600" orientation="portrait" paperSize="9" scale="70" r:id="rId1"/>
  <rowBreaks count="1" manualBreakCount="1">
    <brk id="51" max="255" man="1"/>
  </rowBreaks>
</worksheet>
</file>

<file path=xl/worksheets/sheet32.xml><?xml version="1.0" encoding="utf-8"?>
<worksheet xmlns="http://schemas.openxmlformats.org/spreadsheetml/2006/main" xmlns:r="http://schemas.openxmlformats.org/officeDocument/2006/relationships">
  <dimension ref="A1:IN103"/>
  <sheetViews>
    <sheetView view="pageBreakPreview" zoomScale="85" zoomScaleSheetLayoutView="85" workbookViewId="0" topLeftCell="A1">
      <selection activeCell="A1" sqref="A1"/>
    </sheetView>
  </sheetViews>
  <sheetFormatPr defaultColWidth="9.00390625" defaultRowHeight="12.75"/>
  <cols>
    <col min="1" max="1" width="3.875" style="1125" customWidth="1"/>
    <col min="2" max="2" width="4.125" style="1125" customWidth="1"/>
    <col min="3" max="3" width="4.00390625" style="1125" customWidth="1"/>
    <col min="4" max="7" width="9.125" style="35" customWidth="1"/>
    <col min="8" max="8" width="33.25390625" style="35" customWidth="1"/>
    <col min="9" max="9" width="10.375" style="42" customWidth="1"/>
    <col min="10" max="10" width="9.00390625" style="42" customWidth="1"/>
    <col min="11" max="12" width="9.125" style="42" customWidth="1"/>
    <col min="13" max="13" width="12.00390625" style="42" customWidth="1"/>
    <col min="14" max="16384" width="9.125" style="42" customWidth="1"/>
  </cols>
  <sheetData>
    <row r="1" spans="1:248" s="748" customFormat="1" ht="21" customHeight="1">
      <c r="A1" s="740" t="s">
        <v>848</v>
      </c>
      <c r="B1" s="740"/>
      <c r="C1" s="740"/>
      <c r="D1" s="740"/>
      <c r="E1" s="746"/>
      <c r="F1" s="746"/>
      <c r="G1" s="746"/>
      <c r="H1" s="746"/>
      <c r="I1" s="746"/>
      <c r="J1" s="746"/>
      <c r="K1" s="1435"/>
      <c r="L1" s="1435"/>
      <c r="M1" s="1119"/>
      <c r="N1" s="1118"/>
      <c r="O1" s="747"/>
      <c r="P1" s="747"/>
      <c r="Q1" s="1434"/>
      <c r="R1" s="1434"/>
      <c r="S1" s="747"/>
      <c r="T1" s="747"/>
      <c r="U1" s="1434"/>
      <c r="V1" s="1434"/>
      <c r="W1" s="747"/>
      <c r="X1" s="747"/>
      <c r="Y1" s="1434"/>
      <c r="Z1" s="1434"/>
      <c r="AA1" s="747"/>
      <c r="AB1" s="747"/>
      <c r="AC1" s="1434"/>
      <c r="AD1" s="1434"/>
      <c r="AE1" s="747"/>
      <c r="AF1" s="747"/>
      <c r="AG1" s="1434"/>
      <c r="AH1" s="1434"/>
      <c r="AI1" s="747"/>
      <c r="AJ1" s="747"/>
      <c r="AK1" s="1434"/>
      <c r="AL1" s="1434"/>
      <c r="AM1" s="747"/>
      <c r="AN1" s="747"/>
      <c r="AO1" s="1434"/>
      <c r="AP1" s="1434"/>
      <c r="AQ1" s="747"/>
      <c r="AR1" s="747"/>
      <c r="AS1" s="1434"/>
      <c r="AT1" s="1434"/>
      <c r="AU1" s="747"/>
      <c r="AV1" s="747"/>
      <c r="AW1" s="1434"/>
      <c r="AX1" s="1434"/>
      <c r="AY1" s="747"/>
      <c r="AZ1" s="747"/>
      <c r="BA1" s="1434"/>
      <c r="BB1" s="1434"/>
      <c r="BC1" s="747"/>
      <c r="BD1" s="747"/>
      <c r="BE1" s="1434"/>
      <c r="BF1" s="1434"/>
      <c r="BG1" s="747"/>
      <c r="BH1" s="747"/>
      <c r="BI1" s="1434"/>
      <c r="BJ1" s="1434"/>
      <c r="BK1" s="747"/>
      <c r="BL1" s="747"/>
      <c r="BM1" s="1434"/>
      <c r="BN1" s="1434"/>
      <c r="BO1" s="747"/>
      <c r="BP1" s="747"/>
      <c r="BQ1" s="1434"/>
      <c r="BR1" s="1434"/>
      <c r="BS1" s="747"/>
      <c r="BT1" s="747"/>
      <c r="BU1" s="1434"/>
      <c r="BV1" s="1434"/>
      <c r="BW1" s="747"/>
      <c r="BX1" s="747"/>
      <c r="BY1" s="1434"/>
      <c r="BZ1" s="1434"/>
      <c r="CA1" s="747"/>
      <c r="CB1" s="747"/>
      <c r="CC1" s="1434"/>
      <c r="CD1" s="1434"/>
      <c r="CE1" s="747"/>
      <c r="CF1" s="747"/>
      <c r="CG1" s="1434"/>
      <c r="CH1" s="1434"/>
      <c r="CI1" s="747"/>
      <c r="CJ1" s="747"/>
      <c r="CK1" s="1434"/>
      <c r="CL1" s="1434"/>
      <c r="CM1" s="747"/>
      <c r="CN1" s="747"/>
      <c r="CO1" s="1434"/>
      <c r="CP1" s="1434"/>
      <c r="CQ1" s="747"/>
      <c r="CR1" s="747"/>
      <c r="CS1" s="1434"/>
      <c r="CT1" s="1434"/>
      <c r="CU1" s="747"/>
      <c r="CV1" s="747"/>
      <c r="CW1" s="1434"/>
      <c r="CX1" s="1434"/>
      <c r="CY1" s="747"/>
      <c r="CZ1" s="747"/>
      <c r="DA1" s="1434"/>
      <c r="DB1" s="1434"/>
      <c r="DC1" s="747"/>
      <c r="DD1" s="747"/>
      <c r="DE1" s="1434"/>
      <c r="DF1" s="1434"/>
      <c r="DG1" s="747"/>
      <c r="DH1" s="747"/>
      <c r="DI1" s="1434"/>
      <c r="DJ1" s="1434"/>
      <c r="DK1" s="747"/>
      <c r="DL1" s="747"/>
      <c r="DM1" s="1434"/>
      <c r="DN1" s="1434"/>
      <c r="DO1" s="747"/>
      <c r="DP1" s="747"/>
      <c r="DQ1" s="1434"/>
      <c r="DR1" s="1434"/>
      <c r="DS1" s="747"/>
      <c r="DT1" s="747"/>
      <c r="DU1" s="1434"/>
      <c r="DV1" s="1434"/>
      <c r="DW1" s="747"/>
      <c r="DX1" s="747"/>
      <c r="DY1" s="1434"/>
      <c r="DZ1" s="1434"/>
      <c r="EA1" s="747"/>
      <c r="EB1" s="747"/>
      <c r="EC1" s="1434"/>
      <c r="ED1" s="1434"/>
      <c r="EE1" s="747"/>
      <c r="EF1" s="747"/>
      <c r="EG1" s="1434"/>
      <c r="EH1" s="1434"/>
      <c r="EI1" s="747"/>
      <c r="EJ1" s="747"/>
      <c r="EK1" s="1434"/>
      <c r="EL1" s="1434"/>
      <c r="EM1" s="747"/>
      <c r="EN1" s="747"/>
      <c r="EO1" s="1434"/>
      <c r="EP1" s="1434"/>
      <c r="EQ1" s="747"/>
      <c r="ER1" s="747"/>
      <c r="ES1" s="1434"/>
      <c r="ET1" s="1434"/>
      <c r="EU1" s="747"/>
      <c r="EV1" s="747"/>
      <c r="EW1" s="1434"/>
      <c r="EX1" s="1434"/>
      <c r="EY1" s="747"/>
      <c r="EZ1" s="747"/>
      <c r="FA1" s="1434"/>
      <c r="FB1" s="1434"/>
      <c r="FC1" s="747"/>
      <c r="FD1" s="747"/>
      <c r="FE1" s="1434"/>
      <c r="FF1" s="1434"/>
      <c r="FG1" s="747"/>
      <c r="FH1" s="747"/>
      <c r="FI1" s="1434"/>
      <c r="FJ1" s="1434"/>
      <c r="FK1" s="747"/>
      <c r="FL1" s="747"/>
      <c r="FM1" s="1434"/>
      <c r="FN1" s="1434"/>
      <c r="FO1" s="747"/>
      <c r="FP1" s="747"/>
      <c r="FQ1" s="1434"/>
      <c r="FR1" s="1434"/>
      <c r="FS1" s="747"/>
      <c r="FT1" s="747"/>
      <c r="FU1" s="1434"/>
      <c r="FV1" s="1434"/>
      <c r="FW1" s="747"/>
      <c r="FX1" s="747"/>
      <c r="FY1" s="1434"/>
      <c r="FZ1" s="1434"/>
      <c r="GA1" s="747"/>
      <c r="GB1" s="747"/>
      <c r="GC1" s="1434"/>
      <c r="GD1" s="1434"/>
      <c r="GE1" s="747"/>
      <c r="GF1" s="747"/>
      <c r="GG1" s="1434"/>
      <c r="GH1" s="1434"/>
      <c r="GI1" s="747"/>
      <c r="GJ1" s="747"/>
      <c r="GK1" s="1434"/>
      <c r="GL1" s="1434"/>
      <c r="GM1" s="747"/>
      <c r="GN1" s="747"/>
      <c r="GO1" s="1434"/>
      <c r="GP1" s="1434"/>
      <c r="GQ1" s="747"/>
      <c r="GR1" s="747"/>
      <c r="GS1" s="1434"/>
      <c r="GT1" s="1434"/>
      <c r="GU1" s="747"/>
      <c r="GV1" s="747"/>
      <c r="GW1" s="1434"/>
      <c r="GX1" s="1434"/>
      <c r="GY1" s="747"/>
      <c r="GZ1" s="747"/>
      <c r="HA1" s="1434"/>
      <c r="HB1" s="1434"/>
      <c r="HC1" s="747"/>
      <c r="HD1" s="747"/>
      <c r="HE1" s="1434"/>
      <c r="HF1" s="1434"/>
      <c r="HG1" s="747"/>
      <c r="HH1" s="747"/>
      <c r="HI1" s="1434"/>
      <c r="HJ1" s="1434"/>
      <c r="HK1" s="747"/>
      <c r="HL1" s="747"/>
      <c r="HM1" s="1434"/>
      <c r="HN1" s="1434"/>
      <c r="HO1" s="747"/>
      <c r="HP1" s="747"/>
      <c r="HQ1" s="1434"/>
      <c r="HR1" s="1434"/>
      <c r="HS1" s="747"/>
      <c r="HT1" s="747"/>
      <c r="HU1" s="1434"/>
      <c r="HV1" s="1434"/>
      <c r="HW1" s="747"/>
      <c r="HX1" s="747"/>
      <c r="HY1" s="1434"/>
      <c r="HZ1" s="1434"/>
      <c r="IA1" s="747"/>
      <c r="IB1" s="747"/>
      <c r="IC1" s="1434"/>
      <c r="ID1" s="1434"/>
      <c r="IE1" s="747"/>
      <c r="IF1" s="747"/>
      <c r="IG1" s="1434"/>
      <c r="IH1" s="1434"/>
      <c r="II1" s="747"/>
      <c r="IJ1" s="747"/>
      <c r="IK1" s="1434"/>
      <c r="IL1" s="1434"/>
      <c r="IM1" s="747"/>
      <c r="IN1" s="747"/>
    </row>
    <row r="2" spans="1:248" s="748" customFormat="1" ht="21" customHeight="1">
      <c r="A2" s="740"/>
      <c r="B2" s="740"/>
      <c r="C2" s="740"/>
      <c r="D2" s="740"/>
      <c r="E2" s="746"/>
      <c r="F2" s="746"/>
      <c r="G2" s="746"/>
      <c r="H2" s="746"/>
      <c r="I2" s="746"/>
      <c r="J2" s="746"/>
      <c r="K2" s="1098"/>
      <c r="L2" s="1098"/>
      <c r="M2" s="415" t="s">
        <v>903</v>
      </c>
      <c r="N2" s="1118"/>
      <c r="O2" s="747"/>
      <c r="P2" s="747"/>
      <c r="Q2" s="1099"/>
      <c r="R2" s="1099"/>
      <c r="S2" s="747"/>
      <c r="T2" s="747"/>
      <c r="U2" s="1099"/>
      <c r="V2" s="1099"/>
      <c r="W2" s="747"/>
      <c r="X2" s="747"/>
      <c r="Y2" s="1099"/>
      <c r="Z2" s="1099"/>
      <c r="AA2" s="747"/>
      <c r="AB2" s="747"/>
      <c r="AC2" s="1099"/>
      <c r="AD2" s="1099"/>
      <c r="AE2" s="747"/>
      <c r="AF2" s="747"/>
      <c r="AG2" s="1099"/>
      <c r="AH2" s="1099"/>
      <c r="AI2" s="747"/>
      <c r="AJ2" s="747"/>
      <c r="AK2" s="1099"/>
      <c r="AL2" s="1099"/>
      <c r="AM2" s="747"/>
      <c r="AN2" s="747"/>
      <c r="AO2" s="1099"/>
      <c r="AP2" s="1099"/>
      <c r="AQ2" s="747"/>
      <c r="AR2" s="747"/>
      <c r="AS2" s="1099"/>
      <c r="AT2" s="1099"/>
      <c r="AU2" s="747"/>
      <c r="AV2" s="747"/>
      <c r="AW2" s="1099"/>
      <c r="AX2" s="1099"/>
      <c r="AY2" s="747"/>
      <c r="AZ2" s="747"/>
      <c r="BA2" s="1099"/>
      <c r="BB2" s="1099"/>
      <c r="BC2" s="747"/>
      <c r="BD2" s="747"/>
      <c r="BE2" s="1099"/>
      <c r="BF2" s="1099"/>
      <c r="BG2" s="747"/>
      <c r="BH2" s="747"/>
      <c r="BI2" s="1099"/>
      <c r="BJ2" s="1099"/>
      <c r="BK2" s="747"/>
      <c r="BL2" s="747"/>
      <c r="BM2" s="1099"/>
      <c r="BN2" s="1099"/>
      <c r="BO2" s="747"/>
      <c r="BP2" s="747"/>
      <c r="BQ2" s="1099"/>
      <c r="BR2" s="1099"/>
      <c r="BS2" s="747"/>
      <c r="BT2" s="747"/>
      <c r="BU2" s="1099"/>
      <c r="BV2" s="1099"/>
      <c r="BW2" s="747"/>
      <c r="BX2" s="747"/>
      <c r="BY2" s="1099"/>
      <c r="BZ2" s="1099"/>
      <c r="CA2" s="747"/>
      <c r="CB2" s="747"/>
      <c r="CC2" s="1099"/>
      <c r="CD2" s="1099"/>
      <c r="CE2" s="747"/>
      <c r="CF2" s="747"/>
      <c r="CG2" s="1099"/>
      <c r="CH2" s="1099"/>
      <c r="CI2" s="747"/>
      <c r="CJ2" s="747"/>
      <c r="CK2" s="1099"/>
      <c r="CL2" s="1099"/>
      <c r="CM2" s="747"/>
      <c r="CN2" s="747"/>
      <c r="CO2" s="1099"/>
      <c r="CP2" s="1099"/>
      <c r="CQ2" s="747"/>
      <c r="CR2" s="747"/>
      <c r="CS2" s="1099"/>
      <c r="CT2" s="1099"/>
      <c r="CU2" s="747"/>
      <c r="CV2" s="747"/>
      <c r="CW2" s="1099"/>
      <c r="CX2" s="1099"/>
      <c r="CY2" s="747"/>
      <c r="CZ2" s="747"/>
      <c r="DA2" s="1099"/>
      <c r="DB2" s="1099"/>
      <c r="DC2" s="747"/>
      <c r="DD2" s="747"/>
      <c r="DE2" s="1099"/>
      <c r="DF2" s="1099"/>
      <c r="DG2" s="747"/>
      <c r="DH2" s="747"/>
      <c r="DI2" s="1099"/>
      <c r="DJ2" s="1099"/>
      <c r="DK2" s="747"/>
      <c r="DL2" s="747"/>
      <c r="DM2" s="1099"/>
      <c r="DN2" s="1099"/>
      <c r="DO2" s="747"/>
      <c r="DP2" s="747"/>
      <c r="DQ2" s="1099"/>
      <c r="DR2" s="1099"/>
      <c r="DS2" s="747"/>
      <c r="DT2" s="747"/>
      <c r="DU2" s="1099"/>
      <c r="DV2" s="1099"/>
      <c r="DW2" s="747"/>
      <c r="DX2" s="747"/>
      <c r="DY2" s="1099"/>
      <c r="DZ2" s="1099"/>
      <c r="EA2" s="747"/>
      <c r="EB2" s="747"/>
      <c r="EC2" s="1099"/>
      <c r="ED2" s="1099"/>
      <c r="EE2" s="747"/>
      <c r="EF2" s="747"/>
      <c r="EG2" s="1099"/>
      <c r="EH2" s="1099"/>
      <c r="EI2" s="747"/>
      <c r="EJ2" s="747"/>
      <c r="EK2" s="1099"/>
      <c r="EL2" s="1099"/>
      <c r="EM2" s="747"/>
      <c r="EN2" s="747"/>
      <c r="EO2" s="1099"/>
      <c r="EP2" s="1099"/>
      <c r="EQ2" s="747"/>
      <c r="ER2" s="747"/>
      <c r="ES2" s="1099"/>
      <c r="ET2" s="1099"/>
      <c r="EU2" s="747"/>
      <c r="EV2" s="747"/>
      <c r="EW2" s="1099"/>
      <c r="EX2" s="1099"/>
      <c r="EY2" s="747"/>
      <c r="EZ2" s="747"/>
      <c r="FA2" s="1099"/>
      <c r="FB2" s="1099"/>
      <c r="FC2" s="747"/>
      <c r="FD2" s="747"/>
      <c r="FE2" s="1099"/>
      <c r="FF2" s="1099"/>
      <c r="FG2" s="747"/>
      <c r="FH2" s="747"/>
      <c r="FI2" s="1099"/>
      <c r="FJ2" s="1099"/>
      <c r="FK2" s="747"/>
      <c r="FL2" s="747"/>
      <c r="FM2" s="1099"/>
      <c r="FN2" s="1099"/>
      <c r="FO2" s="747"/>
      <c r="FP2" s="747"/>
      <c r="FQ2" s="1099"/>
      <c r="FR2" s="1099"/>
      <c r="FS2" s="747"/>
      <c r="FT2" s="747"/>
      <c r="FU2" s="1099"/>
      <c r="FV2" s="1099"/>
      <c r="FW2" s="747"/>
      <c r="FX2" s="747"/>
      <c r="FY2" s="1099"/>
      <c r="FZ2" s="1099"/>
      <c r="GA2" s="747"/>
      <c r="GB2" s="747"/>
      <c r="GC2" s="1099"/>
      <c r="GD2" s="1099"/>
      <c r="GE2" s="747"/>
      <c r="GF2" s="747"/>
      <c r="GG2" s="1099"/>
      <c r="GH2" s="1099"/>
      <c r="GI2" s="747"/>
      <c r="GJ2" s="747"/>
      <c r="GK2" s="1099"/>
      <c r="GL2" s="1099"/>
      <c r="GM2" s="747"/>
      <c r="GN2" s="747"/>
      <c r="GO2" s="1099"/>
      <c r="GP2" s="1099"/>
      <c r="GQ2" s="747"/>
      <c r="GR2" s="747"/>
      <c r="GS2" s="1099"/>
      <c r="GT2" s="1099"/>
      <c r="GU2" s="747"/>
      <c r="GV2" s="747"/>
      <c r="GW2" s="1099"/>
      <c r="GX2" s="1099"/>
      <c r="GY2" s="747"/>
      <c r="GZ2" s="747"/>
      <c r="HA2" s="1099"/>
      <c r="HB2" s="1099"/>
      <c r="HC2" s="747"/>
      <c r="HD2" s="747"/>
      <c r="HE2" s="1099"/>
      <c r="HF2" s="1099"/>
      <c r="HG2" s="747"/>
      <c r="HH2" s="747"/>
      <c r="HI2" s="1099"/>
      <c r="HJ2" s="1099"/>
      <c r="HK2" s="747"/>
      <c r="HL2" s="747"/>
      <c r="HM2" s="1099"/>
      <c r="HN2" s="1099"/>
      <c r="HO2" s="747"/>
      <c r="HP2" s="747"/>
      <c r="HQ2" s="1099"/>
      <c r="HR2" s="1099"/>
      <c r="HS2" s="747"/>
      <c r="HT2" s="747"/>
      <c r="HU2" s="1099"/>
      <c r="HV2" s="1099"/>
      <c r="HW2" s="747"/>
      <c r="HX2" s="747"/>
      <c r="HY2" s="1099"/>
      <c r="HZ2" s="1099"/>
      <c r="IA2" s="747"/>
      <c r="IB2" s="747"/>
      <c r="IC2" s="1099"/>
      <c r="ID2" s="1099"/>
      <c r="IE2" s="747"/>
      <c r="IF2" s="747"/>
      <c r="IG2" s="1099"/>
      <c r="IH2" s="1099"/>
      <c r="II2" s="747"/>
      <c r="IJ2" s="747"/>
      <c r="IK2" s="1099"/>
      <c r="IL2" s="1099"/>
      <c r="IM2" s="747"/>
      <c r="IN2" s="747"/>
    </row>
    <row r="3" spans="1:13" s="749" customFormat="1" ht="13.5" customHeight="1">
      <c r="A3" s="1126"/>
      <c r="B3" s="1121"/>
      <c r="C3" s="1121"/>
      <c r="D3" s="1122"/>
      <c r="E3" s="1122"/>
      <c r="F3" s="1122"/>
      <c r="G3" s="1122"/>
      <c r="H3" s="154"/>
      <c r="I3" s="1331" t="s">
        <v>594</v>
      </c>
      <c r="J3" s="1331" t="s">
        <v>1157</v>
      </c>
      <c r="K3" s="1331" t="s">
        <v>301</v>
      </c>
      <c r="L3" s="1331" t="s">
        <v>402</v>
      </c>
      <c r="M3" s="1331" t="s">
        <v>302</v>
      </c>
    </row>
    <row r="4" spans="1:13" s="38" customFormat="1" ht="48.75" customHeight="1">
      <c r="A4" s="1102"/>
      <c r="B4" s="751"/>
      <c r="C4" s="751"/>
      <c r="D4" s="34"/>
      <c r="E4" s="34"/>
      <c r="F4" s="34"/>
      <c r="G4" s="34"/>
      <c r="H4" s="165"/>
      <c r="I4" s="1432"/>
      <c r="J4" s="1432"/>
      <c r="K4" s="1433"/>
      <c r="L4" s="1433"/>
      <c r="M4" s="1432"/>
    </row>
    <row r="5" spans="1:247" s="750" customFormat="1" ht="15" customHeight="1">
      <c r="A5" s="1101"/>
      <c r="B5" s="1105" t="s">
        <v>533</v>
      </c>
      <c r="C5" s="751"/>
      <c r="D5" s="34"/>
      <c r="E5" s="34"/>
      <c r="F5" s="34"/>
      <c r="G5" s="34"/>
      <c r="H5" s="165"/>
      <c r="I5" s="1472">
        <v>2446001</v>
      </c>
      <c r="J5" s="1472">
        <v>12928</v>
      </c>
      <c r="K5" s="1472">
        <v>1302449</v>
      </c>
      <c r="L5" s="1472">
        <v>920415</v>
      </c>
      <c r="M5" s="1472">
        <v>210209</v>
      </c>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6"/>
      <c r="AR5" s="506"/>
      <c r="AS5" s="506"/>
      <c r="AT5" s="506"/>
      <c r="AU5" s="506"/>
      <c r="AV5" s="506"/>
      <c r="AW5" s="506"/>
      <c r="AX5" s="506"/>
      <c r="AY5" s="506"/>
      <c r="AZ5" s="506"/>
      <c r="BA5" s="506"/>
      <c r="BB5" s="506"/>
      <c r="BC5" s="506"/>
      <c r="BD5" s="506"/>
      <c r="BE5" s="506"/>
      <c r="BF5" s="506"/>
      <c r="BG5" s="506"/>
      <c r="BH5" s="506"/>
      <c r="BI5" s="506"/>
      <c r="BJ5" s="506"/>
      <c r="BK5" s="506"/>
      <c r="BL5" s="506"/>
      <c r="BM5" s="506"/>
      <c r="BN5" s="506"/>
      <c r="BO5" s="506"/>
      <c r="BP5" s="506"/>
      <c r="BQ5" s="506"/>
      <c r="BR5" s="506"/>
      <c r="BS5" s="506"/>
      <c r="BT5" s="506"/>
      <c r="BU5" s="506"/>
      <c r="BV5" s="506"/>
      <c r="BW5" s="506"/>
      <c r="BX5" s="506"/>
      <c r="BY5" s="506"/>
      <c r="BZ5" s="506"/>
      <c r="CA5" s="506"/>
      <c r="CB5" s="506"/>
      <c r="CC5" s="506"/>
      <c r="CD5" s="506"/>
      <c r="CE5" s="506"/>
      <c r="CF5" s="506"/>
      <c r="CG5" s="506"/>
      <c r="CH5" s="506"/>
      <c r="CI5" s="506"/>
      <c r="CJ5" s="506"/>
      <c r="CK5" s="506"/>
      <c r="CL5" s="506"/>
      <c r="CM5" s="506"/>
      <c r="CN5" s="506"/>
      <c r="CO5" s="506"/>
      <c r="CP5" s="506"/>
      <c r="CQ5" s="506"/>
      <c r="CR5" s="506"/>
      <c r="CS5" s="506"/>
      <c r="CT5" s="506"/>
      <c r="CU5" s="506"/>
      <c r="CV5" s="506"/>
      <c r="CW5" s="506"/>
      <c r="CX5" s="506"/>
      <c r="CY5" s="506"/>
      <c r="CZ5" s="506"/>
      <c r="DA5" s="506"/>
      <c r="DB5" s="506"/>
      <c r="DC5" s="506"/>
      <c r="DD5" s="506"/>
      <c r="DE5" s="506"/>
      <c r="DF5" s="506"/>
      <c r="DG5" s="506"/>
      <c r="DH5" s="506"/>
      <c r="DI5" s="506"/>
      <c r="DJ5" s="506"/>
      <c r="DK5" s="506"/>
      <c r="DL5" s="506"/>
      <c r="DM5" s="506"/>
      <c r="DN5" s="506"/>
      <c r="DO5" s="506"/>
      <c r="DP5" s="506"/>
      <c r="DQ5" s="506"/>
      <c r="DR5" s="506"/>
      <c r="DS5" s="506"/>
      <c r="DT5" s="506"/>
      <c r="DU5" s="506"/>
      <c r="DV5" s="506"/>
      <c r="DW5" s="506"/>
      <c r="DX5" s="506"/>
      <c r="DY5" s="506"/>
      <c r="DZ5" s="506"/>
      <c r="EA5" s="506"/>
      <c r="EB5" s="506"/>
      <c r="EC5" s="506"/>
      <c r="ED5" s="506"/>
      <c r="EE5" s="506"/>
      <c r="EF5" s="506"/>
      <c r="EG5" s="506"/>
      <c r="EH5" s="506"/>
      <c r="EI5" s="506"/>
      <c r="EJ5" s="506"/>
      <c r="EK5" s="506"/>
      <c r="EL5" s="506"/>
      <c r="EM5" s="506"/>
      <c r="EN5" s="506"/>
      <c r="EO5" s="506"/>
      <c r="EP5" s="506"/>
      <c r="EQ5" s="506"/>
      <c r="ER5" s="506"/>
      <c r="ES5" s="506"/>
      <c r="ET5" s="506"/>
      <c r="EU5" s="506"/>
      <c r="EV5" s="506"/>
      <c r="EW5" s="506"/>
      <c r="EX5" s="506"/>
      <c r="EY5" s="506"/>
      <c r="EZ5" s="506"/>
      <c r="FA5" s="506"/>
      <c r="FB5" s="506"/>
      <c r="FC5" s="506"/>
      <c r="FD5" s="506"/>
      <c r="FE5" s="506"/>
      <c r="FF5" s="506"/>
      <c r="FG5" s="506"/>
      <c r="FH5" s="506"/>
      <c r="FI5" s="506"/>
      <c r="FJ5" s="506"/>
      <c r="FK5" s="506"/>
      <c r="FL5" s="506"/>
      <c r="FM5" s="506"/>
      <c r="FN5" s="506"/>
      <c r="FO5" s="506"/>
      <c r="FP5" s="506"/>
      <c r="FQ5" s="506"/>
      <c r="FR5" s="506"/>
      <c r="FS5" s="506"/>
      <c r="FT5" s="506"/>
      <c r="FU5" s="506"/>
      <c r="FV5" s="506"/>
      <c r="FW5" s="506"/>
      <c r="FX5" s="506"/>
      <c r="FY5" s="506"/>
      <c r="FZ5" s="506"/>
      <c r="GA5" s="506"/>
      <c r="GB5" s="506"/>
      <c r="GC5" s="506"/>
      <c r="GD5" s="506"/>
      <c r="GE5" s="506"/>
      <c r="GF5" s="506"/>
      <c r="GG5" s="506"/>
      <c r="GH5" s="506"/>
      <c r="GI5" s="506"/>
      <c r="GJ5" s="506"/>
      <c r="GK5" s="506"/>
      <c r="GL5" s="506"/>
      <c r="GM5" s="506"/>
      <c r="GN5" s="506"/>
      <c r="GO5" s="506"/>
      <c r="GP5" s="506"/>
      <c r="GQ5" s="506"/>
      <c r="GR5" s="506"/>
      <c r="GS5" s="506"/>
      <c r="GT5" s="506"/>
      <c r="GU5" s="506"/>
      <c r="GV5" s="506"/>
      <c r="GW5" s="506"/>
      <c r="GX5" s="506"/>
      <c r="GY5" s="506"/>
      <c r="GZ5" s="506"/>
      <c r="HA5" s="506"/>
      <c r="HB5" s="506"/>
      <c r="HC5" s="506"/>
      <c r="HD5" s="506"/>
      <c r="HE5" s="506"/>
      <c r="HF5" s="506"/>
      <c r="HG5" s="506"/>
      <c r="HH5" s="506"/>
      <c r="HI5" s="506"/>
      <c r="HJ5" s="506"/>
      <c r="HK5" s="506"/>
      <c r="HL5" s="506"/>
      <c r="HM5" s="506"/>
      <c r="HN5" s="506"/>
      <c r="HO5" s="506"/>
      <c r="HP5" s="506"/>
      <c r="HQ5" s="506"/>
      <c r="HR5" s="506"/>
      <c r="HS5" s="506"/>
      <c r="HT5" s="506"/>
      <c r="HU5" s="506"/>
      <c r="HV5" s="506"/>
      <c r="HW5" s="506"/>
      <c r="HX5" s="506"/>
      <c r="HY5" s="506"/>
      <c r="HZ5" s="506"/>
      <c r="IA5" s="506"/>
      <c r="IB5" s="506"/>
      <c r="IC5" s="506"/>
      <c r="ID5" s="506"/>
      <c r="IE5" s="506"/>
      <c r="IF5" s="506"/>
      <c r="IG5" s="506"/>
      <c r="IH5" s="506"/>
      <c r="II5" s="506"/>
      <c r="IJ5" s="506"/>
      <c r="IK5" s="506"/>
      <c r="IL5" s="506"/>
      <c r="IM5" s="506"/>
    </row>
    <row r="6" spans="1:13" s="38" customFormat="1" ht="12.75">
      <c r="A6" s="1102"/>
      <c r="B6" s="660"/>
      <c r="C6" s="751" t="s">
        <v>534</v>
      </c>
      <c r="D6" s="34"/>
      <c r="E6" s="34"/>
      <c r="F6" s="34"/>
      <c r="G6" s="34"/>
      <c r="H6" s="165"/>
      <c r="I6" s="1473">
        <v>18403</v>
      </c>
      <c r="J6" s="1473">
        <v>5400</v>
      </c>
      <c r="K6" s="1473">
        <v>407</v>
      </c>
      <c r="L6" s="1473">
        <v>10524</v>
      </c>
      <c r="M6" s="1473">
        <v>2072</v>
      </c>
    </row>
    <row r="7" spans="1:13" s="38" customFormat="1" ht="12.75">
      <c r="A7" s="1102"/>
      <c r="B7" s="751"/>
      <c r="C7" s="751" t="s">
        <v>535</v>
      </c>
      <c r="D7" s="34"/>
      <c r="E7" s="34"/>
      <c r="F7" s="34"/>
      <c r="G7" s="34"/>
      <c r="H7" s="165"/>
      <c r="I7" s="1473">
        <v>181129</v>
      </c>
      <c r="J7" s="1473">
        <v>7528</v>
      </c>
      <c r="K7" s="1473">
        <v>24796</v>
      </c>
      <c r="L7" s="1473">
        <v>64997</v>
      </c>
      <c r="M7" s="1473">
        <v>83808</v>
      </c>
    </row>
    <row r="8" spans="1:13" s="38" customFormat="1" ht="12.75">
      <c r="A8" s="1102"/>
      <c r="B8" s="751"/>
      <c r="C8" s="751" t="s">
        <v>536</v>
      </c>
      <c r="D8" s="34"/>
      <c r="E8" s="34"/>
      <c r="F8" s="34"/>
      <c r="G8" s="34"/>
      <c r="H8" s="165"/>
      <c r="I8" s="1473">
        <v>2778</v>
      </c>
      <c r="J8" s="1473">
        <v>0</v>
      </c>
      <c r="K8" s="1473">
        <v>142</v>
      </c>
      <c r="L8" s="1473">
        <v>1747</v>
      </c>
      <c r="M8" s="1473">
        <v>889</v>
      </c>
    </row>
    <row r="9" spans="1:13" s="38" customFormat="1" ht="12.75">
      <c r="A9" s="1102"/>
      <c r="B9" s="751"/>
      <c r="C9" s="751" t="s">
        <v>537</v>
      </c>
      <c r="D9" s="34"/>
      <c r="E9" s="34"/>
      <c r="F9" s="34"/>
      <c r="G9" s="34"/>
      <c r="H9" s="165"/>
      <c r="I9" s="1473">
        <v>3954</v>
      </c>
      <c r="J9" s="1473">
        <v>0</v>
      </c>
      <c r="K9" s="1473">
        <v>13</v>
      </c>
      <c r="L9" s="1473">
        <v>2660</v>
      </c>
      <c r="M9" s="1473">
        <v>1281</v>
      </c>
    </row>
    <row r="10" spans="1:13" s="38" customFormat="1" ht="12.75">
      <c r="A10" s="1102"/>
      <c r="B10" s="751"/>
      <c r="C10" s="751" t="s">
        <v>538</v>
      </c>
      <c r="D10" s="34"/>
      <c r="E10" s="34"/>
      <c r="F10" s="34"/>
      <c r="G10" s="34"/>
      <c r="H10" s="165"/>
      <c r="I10" s="1473">
        <v>12884</v>
      </c>
      <c r="J10" s="1473">
        <v>0</v>
      </c>
      <c r="K10" s="1473">
        <v>2608</v>
      </c>
      <c r="L10" s="1473">
        <v>10258</v>
      </c>
      <c r="M10" s="1473">
        <v>18</v>
      </c>
    </row>
    <row r="11" spans="1:13" s="38" customFormat="1" ht="12.75">
      <c r="A11" s="1102"/>
      <c r="B11" s="751"/>
      <c r="C11" s="751" t="s">
        <v>539</v>
      </c>
      <c r="D11" s="34"/>
      <c r="E11" s="34"/>
      <c r="F11" s="34"/>
      <c r="G11" s="34"/>
      <c r="H11" s="165"/>
      <c r="I11" s="1473">
        <v>9837</v>
      </c>
      <c r="J11" s="1473">
        <v>0</v>
      </c>
      <c r="K11" s="1473">
        <v>3655</v>
      </c>
      <c r="L11" s="1473">
        <v>4072</v>
      </c>
      <c r="M11" s="1473">
        <v>2110</v>
      </c>
    </row>
    <row r="12" spans="1:13" s="38" customFormat="1" ht="12.75">
      <c r="A12" s="1102"/>
      <c r="B12" s="751"/>
      <c r="C12" s="751" t="s">
        <v>540</v>
      </c>
      <c r="D12" s="34"/>
      <c r="E12" s="34"/>
      <c r="F12" s="34"/>
      <c r="G12" s="34"/>
      <c r="H12" s="165"/>
      <c r="I12" s="1473">
        <v>111365</v>
      </c>
      <c r="J12" s="1473">
        <v>0</v>
      </c>
      <c r="K12" s="1473">
        <v>42051</v>
      </c>
      <c r="L12" s="1473">
        <v>34735</v>
      </c>
      <c r="M12" s="1473">
        <v>34579</v>
      </c>
    </row>
    <row r="13" spans="1:13" s="38" customFormat="1" ht="12.75">
      <c r="A13" s="1102"/>
      <c r="B13" s="751"/>
      <c r="C13" s="751" t="s">
        <v>541</v>
      </c>
      <c r="D13" s="34"/>
      <c r="E13" s="34"/>
      <c r="F13" s="34"/>
      <c r="G13" s="34"/>
      <c r="H13" s="165"/>
      <c r="I13" s="1472">
        <v>128241</v>
      </c>
      <c r="J13" s="1472">
        <v>0</v>
      </c>
      <c r="K13" s="1472">
        <v>48151</v>
      </c>
      <c r="L13" s="1472">
        <v>52515</v>
      </c>
      <c r="M13" s="1472">
        <v>27575</v>
      </c>
    </row>
    <row r="14" spans="1:13" s="38" customFormat="1" ht="12.75">
      <c r="A14" s="1102"/>
      <c r="B14" s="751"/>
      <c r="C14" s="751"/>
      <c r="D14" s="751" t="s">
        <v>542</v>
      </c>
      <c r="E14" s="34"/>
      <c r="F14" s="34"/>
      <c r="G14" s="34"/>
      <c r="H14" s="165"/>
      <c r="I14" s="1473">
        <v>63012</v>
      </c>
      <c r="J14" s="1474"/>
      <c r="K14" s="1473">
        <v>39911</v>
      </c>
      <c r="L14" s="1473">
        <v>19986</v>
      </c>
      <c r="M14" s="1473">
        <v>3115</v>
      </c>
    </row>
    <row r="15" spans="1:13" s="38" customFormat="1" ht="12.75">
      <c r="A15" s="1102"/>
      <c r="B15" s="751"/>
      <c r="C15" s="751"/>
      <c r="D15" s="751" t="s">
        <v>543</v>
      </c>
      <c r="E15" s="34"/>
      <c r="F15" s="34"/>
      <c r="G15" s="34"/>
      <c r="H15" s="165"/>
      <c r="I15" s="1473">
        <v>20721</v>
      </c>
      <c r="J15" s="1473">
        <v>0</v>
      </c>
      <c r="K15" s="1473">
        <v>6469</v>
      </c>
      <c r="L15" s="1473">
        <v>13425</v>
      </c>
      <c r="M15" s="1473">
        <v>827</v>
      </c>
    </row>
    <row r="16" spans="1:13" s="38" customFormat="1" ht="12.75">
      <c r="A16" s="1102"/>
      <c r="B16" s="751"/>
      <c r="C16" s="751"/>
      <c r="D16" s="1123" t="s">
        <v>544</v>
      </c>
      <c r="E16" s="34"/>
      <c r="F16" s="34"/>
      <c r="G16" s="34"/>
      <c r="H16" s="165"/>
      <c r="I16" s="1473">
        <v>22295</v>
      </c>
      <c r="J16" s="1474"/>
      <c r="K16" s="1473">
        <v>412</v>
      </c>
      <c r="L16" s="1473">
        <v>11983</v>
      </c>
      <c r="M16" s="1473">
        <v>9900</v>
      </c>
    </row>
    <row r="17" spans="1:13" s="38" customFormat="1" ht="12.75">
      <c r="A17" s="1102"/>
      <c r="B17" s="751"/>
      <c r="C17" s="751"/>
      <c r="D17" s="751" t="s">
        <v>545</v>
      </c>
      <c r="E17" s="34"/>
      <c r="F17" s="34"/>
      <c r="G17" s="34"/>
      <c r="H17" s="165"/>
      <c r="I17" s="1473">
        <v>22213</v>
      </c>
      <c r="J17" s="1473">
        <v>0</v>
      </c>
      <c r="K17" s="1473">
        <v>1359</v>
      </c>
      <c r="L17" s="1473">
        <v>7121</v>
      </c>
      <c r="M17" s="1473">
        <v>13733</v>
      </c>
    </row>
    <row r="18" spans="1:13" s="38" customFormat="1" ht="12.75">
      <c r="A18" s="1102"/>
      <c r="B18" s="751"/>
      <c r="C18" s="751" t="s">
        <v>546</v>
      </c>
      <c r="D18" s="34"/>
      <c r="E18" s="34"/>
      <c r="F18" s="34"/>
      <c r="G18" s="34"/>
      <c r="H18" s="165"/>
      <c r="I18" s="1472">
        <v>1972806</v>
      </c>
      <c r="J18" s="1472">
        <v>0</v>
      </c>
      <c r="K18" s="1472">
        <v>1176072</v>
      </c>
      <c r="L18" s="1472">
        <v>738857</v>
      </c>
      <c r="M18" s="1472">
        <v>57877</v>
      </c>
    </row>
    <row r="19" spans="1:13" s="38" customFormat="1" ht="12.75">
      <c r="A19" s="1102"/>
      <c r="B19" s="751"/>
      <c r="C19" s="751"/>
      <c r="D19" s="751" t="s">
        <v>1173</v>
      </c>
      <c r="E19" s="34"/>
      <c r="F19" s="34"/>
      <c r="G19" s="34"/>
      <c r="H19" s="165"/>
      <c r="I19" s="1473">
        <v>3239</v>
      </c>
      <c r="J19" s="439"/>
      <c r="K19" s="1473">
        <v>3078</v>
      </c>
      <c r="L19" s="1473">
        <v>161</v>
      </c>
      <c r="M19" s="1473">
        <v>0</v>
      </c>
    </row>
    <row r="20" spans="1:13" s="38" customFormat="1" ht="12.75">
      <c r="A20" s="1102"/>
      <c r="B20" s="751"/>
      <c r="C20" s="751"/>
      <c r="D20" s="751" t="s">
        <v>1175</v>
      </c>
      <c r="E20" s="34"/>
      <c r="F20" s="34"/>
      <c r="G20" s="34"/>
      <c r="H20" s="165"/>
      <c r="I20" s="1473">
        <v>340912</v>
      </c>
      <c r="J20" s="439"/>
      <c r="K20" s="1473">
        <v>73650</v>
      </c>
      <c r="L20" s="1473">
        <v>250952</v>
      </c>
      <c r="M20" s="1473">
        <v>16310</v>
      </c>
    </row>
    <row r="21" spans="1:13" s="38" customFormat="1" ht="12.75">
      <c r="A21" s="1102"/>
      <c r="B21" s="751"/>
      <c r="C21" s="751"/>
      <c r="D21" s="751" t="s">
        <v>1176</v>
      </c>
      <c r="E21" s="34"/>
      <c r="F21" s="34"/>
      <c r="G21" s="34"/>
      <c r="H21" s="165"/>
      <c r="I21" s="1473">
        <v>817492</v>
      </c>
      <c r="J21" s="439"/>
      <c r="K21" s="1473">
        <v>392636</v>
      </c>
      <c r="L21" s="1473">
        <v>387658</v>
      </c>
      <c r="M21" s="1473">
        <v>37198</v>
      </c>
    </row>
    <row r="22" spans="1:13" s="38" customFormat="1" ht="12.75">
      <c r="A22" s="1102"/>
      <c r="B22" s="751"/>
      <c r="C22" s="751"/>
      <c r="D22" s="751" t="s">
        <v>1177</v>
      </c>
      <c r="E22" s="34"/>
      <c r="F22" s="34"/>
      <c r="G22" s="34"/>
      <c r="H22" s="165"/>
      <c r="I22" s="1473">
        <v>30058</v>
      </c>
      <c r="J22" s="439"/>
      <c r="K22" s="1473">
        <v>24498</v>
      </c>
      <c r="L22" s="1473">
        <v>5173</v>
      </c>
      <c r="M22" s="1473">
        <v>387</v>
      </c>
    </row>
    <row r="23" spans="1:13" s="38" customFormat="1" ht="12.75">
      <c r="A23" s="1102"/>
      <c r="B23" s="751"/>
      <c r="C23" s="751"/>
      <c r="D23" s="751" t="s">
        <v>1178</v>
      </c>
      <c r="E23" s="34"/>
      <c r="F23" s="34"/>
      <c r="G23" s="34"/>
      <c r="H23" s="165"/>
      <c r="I23" s="1473">
        <v>547217</v>
      </c>
      <c r="J23" s="439"/>
      <c r="K23" s="1473">
        <v>525562</v>
      </c>
      <c r="L23" s="1473">
        <v>20532</v>
      </c>
      <c r="M23" s="1473">
        <v>1123</v>
      </c>
    </row>
    <row r="24" spans="1:13" s="38" customFormat="1" ht="12.75">
      <c r="A24" s="1102"/>
      <c r="B24" s="751"/>
      <c r="C24" s="751"/>
      <c r="D24" s="751" t="s">
        <v>1179</v>
      </c>
      <c r="E24" s="34"/>
      <c r="F24" s="34"/>
      <c r="G24" s="34"/>
      <c r="H24" s="165"/>
      <c r="I24" s="1473">
        <v>216784</v>
      </c>
      <c r="J24" s="439"/>
      <c r="K24" s="1473">
        <v>149719</v>
      </c>
      <c r="L24" s="1473">
        <v>65353</v>
      </c>
      <c r="M24" s="1473">
        <v>1712</v>
      </c>
    </row>
    <row r="25" spans="1:13" s="38" customFormat="1" ht="12.75">
      <c r="A25" s="1102"/>
      <c r="B25" s="751"/>
      <c r="C25" s="751"/>
      <c r="D25" s="751" t="s">
        <v>1180</v>
      </c>
      <c r="E25" s="34"/>
      <c r="F25" s="34"/>
      <c r="G25" s="34"/>
      <c r="H25" s="165"/>
      <c r="I25" s="1473">
        <v>17104</v>
      </c>
      <c r="J25" s="1473">
        <v>0</v>
      </c>
      <c r="K25" s="1473">
        <v>6929</v>
      </c>
      <c r="L25" s="1473">
        <v>9028</v>
      </c>
      <c r="M25" s="1473">
        <v>1147</v>
      </c>
    </row>
    <row r="26" spans="1:13" s="38" customFormat="1" ht="12.75">
      <c r="A26" s="1102"/>
      <c r="B26" s="751"/>
      <c r="C26" s="751" t="s">
        <v>547</v>
      </c>
      <c r="D26" s="34"/>
      <c r="E26" s="34"/>
      <c r="F26" s="34"/>
      <c r="G26" s="34"/>
      <c r="H26" s="165"/>
      <c r="I26" s="1473">
        <v>4604</v>
      </c>
      <c r="J26" s="1473">
        <v>0</v>
      </c>
      <c r="K26" s="1473">
        <v>4554</v>
      </c>
      <c r="L26" s="1473">
        <v>50</v>
      </c>
      <c r="M26" s="1473">
        <v>0</v>
      </c>
    </row>
    <row r="27" spans="1:13" s="38" customFormat="1" ht="12.75">
      <c r="A27" s="1102"/>
      <c r="B27" s="751"/>
      <c r="C27" s="751"/>
      <c r="D27" s="34"/>
      <c r="E27" s="34"/>
      <c r="F27" s="34"/>
      <c r="G27" s="34"/>
      <c r="H27" s="165"/>
      <c r="I27" s="1475"/>
      <c r="J27" s="1475"/>
      <c r="K27" s="1475"/>
      <c r="L27" s="1475"/>
      <c r="M27" s="1475"/>
    </row>
    <row r="28" spans="1:13" s="38" customFormat="1" ht="12.75">
      <c r="A28" s="1101"/>
      <c r="B28" s="1105" t="s">
        <v>548</v>
      </c>
      <c r="C28" s="751"/>
      <c r="D28" s="34"/>
      <c r="E28" s="34"/>
      <c r="F28" s="34"/>
      <c r="G28" s="34"/>
      <c r="H28" s="165"/>
      <c r="I28" s="1472">
        <v>842628</v>
      </c>
      <c r="J28" s="1472">
        <v>886</v>
      </c>
      <c r="K28" s="1472">
        <v>306174</v>
      </c>
      <c r="L28" s="1472">
        <v>420184</v>
      </c>
      <c r="M28" s="1472">
        <v>115384</v>
      </c>
    </row>
    <row r="29" spans="1:13" s="38" customFormat="1" ht="12.75">
      <c r="A29" s="1101"/>
      <c r="B29" s="751"/>
      <c r="C29" s="751" t="s">
        <v>549</v>
      </c>
      <c r="D29" s="34"/>
      <c r="E29" s="34"/>
      <c r="F29" s="34"/>
      <c r="G29" s="34"/>
      <c r="H29" s="165"/>
      <c r="I29" s="1473">
        <v>65582</v>
      </c>
      <c r="J29" s="1473">
        <v>882</v>
      </c>
      <c r="K29" s="1473">
        <v>19905</v>
      </c>
      <c r="L29" s="1473">
        <v>32510</v>
      </c>
      <c r="M29" s="1473">
        <v>12285</v>
      </c>
    </row>
    <row r="30" spans="1:13" s="38" customFormat="1" ht="12.75">
      <c r="A30" s="1101"/>
      <c r="B30" s="751"/>
      <c r="C30" s="751" t="s">
        <v>550</v>
      </c>
      <c r="D30" s="34"/>
      <c r="E30" s="34"/>
      <c r="F30" s="34"/>
      <c r="G30" s="34"/>
      <c r="H30" s="165"/>
      <c r="I30" s="1473">
        <v>87181</v>
      </c>
      <c r="J30" s="1473">
        <v>0</v>
      </c>
      <c r="K30" s="1473">
        <v>26250</v>
      </c>
      <c r="L30" s="1473">
        <v>59091</v>
      </c>
      <c r="M30" s="1473">
        <v>1840</v>
      </c>
    </row>
    <row r="31" spans="1:13" s="38" customFormat="1" ht="12.75">
      <c r="A31" s="1102"/>
      <c r="B31" s="751"/>
      <c r="C31" s="751" t="s">
        <v>551</v>
      </c>
      <c r="D31" s="34"/>
      <c r="E31" s="34"/>
      <c r="F31" s="34"/>
      <c r="G31" s="34"/>
      <c r="H31" s="165"/>
      <c r="I31" s="1473">
        <v>64916</v>
      </c>
      <c r="J31" s="1473">
        <v>0</v>
      </c>
      <c r="K31" s="1473">
        <v>39834</v>
      </c>
      <c r="L31" s="1473">
        <v>20743</v>
      </c>
      <c r="M31" s="1473">
        <v>4339</v>
      </c>
    </row>
    <row r="32" spans="1:13" s="38" customFormat="1" ht="12.75">
      <c r="A32" s="1102"/>
      <c r="B32" s="751"/>
      <c r="C32" s="751" t="s">
        <v>552</v>
      </c>
      <c r="D32" s="34"/>
      <c r="E32" s="34"/>
      <c r="F32" s="34"/>
      <c r="G32" s="34"/>
      <c r="H32" s="165"/>
      <c r="I32" s="1473">
        <v>413332</v>
      </c>
      <c r="J32" s="1473">
        <v>0</v>
      </c>
      <c r="K32" s="1473">
        <v>170507</v>
      </c>
      <c r="L32" s="1473">
        <v>163823</v>
      </c>
      <c r="M32" s="1473">
        <v>79002</v>
      </c>
    </row>
    <row r="33" spans="1:13" s="38" customFormat="1" ht="12.75">
      <c r="A33" s="1102"/>
      <c r="B33" s="751"/>
      <c r="C33" s="751" t="s">
        <v>553</v>
      </c>
      <c r="D33" s="34"/>
      <c r="E33" s="34"/>
      <c r="F33" s="34"/>
      <c r="G33" s="34"/>
      <c r="H33" s="165"/>
      <c r="I33" s="1473">
        <v>43449</v>
      </c>
      <c r="J33" s="1473">
        <v>0</v>
      </c>
      <c r="K33" s="1473">
        <v>28427</v>
      </c>
      <c r="L33" s="1473">
        <v>11173</v>
      </c>
      <c r="M33" s="1473">
        <v>3849</v>
      </c>
    </row>
    <row r="34" spans="1:13" s="38" customFormat="1" ht="12.75">
      <c r="A34" s="1102"/>
      <c r="B34" s="751"/>
      <c r="C34" s="751" t="s">
        <v>554</v>
      </c>
      <c r="D34" s="34"/>
      <c r="E34" s="34"/>
      <c r="F34" s="34"/>
      <c r="G34" s="34"/>
      <c r="H34" s="165"/>
      <c r="I34" s="1473">
        <v>8632</v>
      </c>
      <c r="J34" s="1473">
        <v>0</v>
      </c>
      <c r="K34" s="1473">
        <v>3469</v>
      </c>
      <c r="L34" s="1473">
        <v>3133</v>
      </c>
      <c r="M34" s="1473">
        <v>2030</v>
      </c>
    </row>
    <row r="35" spans="1:13" s="38" customFormat="1" ht="12.75">
      <c r="A35" s="1102"/>
      <c r="B35" s="751"/>
      <c r="C35" s="751" t="s">
        <v>555</v>
      </c>
      <c r="D35" s="34"/>
      <c r="E35" s="34"/>
      <c r="F35" s="34"/>
      <c r="G35" s="34"/>
      <c r="H35" s="165"/>
      <c r="I35" s="1473">
        <v>11688</v>
      </c>
      <c r="J35" s="1473">
        <v>0</v>
      </c>
      <c r="K35" s="1473">
        <v>1533</v>
      </c>
      <c r="L35" s="1473">
        <v>9514</v>
      </c>
      <c r="M35" s="1473">
        <v>641</v>
      </c>
    </row>
    <row r="36" spans="1:13" s="38" customFormat="1" ht="12.75">
      <c r="A36" s="1102"/>
      <c r="B36" s="751"/>
      <c r="C36" s="751" t="s">
        <v>556</v>
      </c>
      <c r="D36" s="34"/>
      <c r="E36" s="34"/>
      <c r="F36" s="34"/>
      <c r="G36" s="34"/>
      <c r="H36" s="165"/>
      <c r="I36" s="1473">
        <v>105576</v>
      </c>
      <c r="J36" s="1473">
        <v>0</v>
      </c>
      <c r="K36" s="1473">
        <v>14656</v>
      </c>
      <c r="L36" s="1473">
        <v>84112</v>
      </c>
      <c r="M36" s="1473">
        <v>6808</v>
      </c>
    </row>
    <row r="37" spans="1:13" s="38" customFormat="1" ht="12.75">
      <c r="A37" s="1102"/>
      <c r="B37" s="751"/>
      <c r="C37" s="751" t="s">
        <v>557</v>
      </c>
      <c r="D37" s="34"/>
      <c r="E37" s="34"/>
      <c r="F37" s="34"/>
      <c r="G37" s="34"/>
      <c r="H37" s="165"/>
      <c r="I37" s="1473">
        <v>11774</v>
      </c>
      <c r="J37" s="1523"/>
      <c r="K37" s="1473">
        <v>375</v>
      </c>
      <c r="L37" s="1473">
        <v>11342</v>
      </c>
      <c r="M37" s="1473">
        <v>57</v>
      </c>
    </row>
    <row r="38" spans="1:13" s="38" customFormat="1" ht="12.75">
      <c r="A38" s="1102"/>
      <c r="B38" s="751"/>
      <c r="C38" s="751" t="s">
        <v>558</v>
      </c>
      <c r="D38" s="34"/>
      <c r="E38" s="34"/>
      <c r="F38" s="34"/>
      <c r="G38" s="34"/>
      <c r="H38" s="165"/>
      <c r="I38" s="1473">
        <v>19575</v>
      </c>
      <c r="J38" s="1523"/>
      <c r="K38" s="1473">
        <v>381</v>
      </c>
      <c r="L38" s="1473">
        <v>19194</v>
      </c>
      <c r="M38" s="1473">
        <v>0</v>
      </c>
    </row>
    <row r="39" spans="1:13" s="38" customFormat="1" ht="12.75">
      <c r="A39" s="1102"/>
      <c r="B39" s="751"/>
      <c r="C39" s="751" t="s">
        <v>559</v>
      </c>
      <c r="D39" s="34"/>
      <c r="E39" s="34"/>
      <c r="F39" s="34"/>
      <c r="G39" s="34"/>
      <c r="H39" s="165"/>
      <c r="I39" s="1473">
        <v>10923</v>
      </c>
      <c r="J39" s="1509">
        <v>4</v>
      </c>
      <c r="K39" s="1473">
        <v>837</v>
      </c>
      <c r="L39" s="1473">
        <v>5549</v>
      </c>
      <c r="M39" s="1473">
        <v>4533</v>
      </c>
    </row>
    <row r="40" spans="1:13" s="38" customFormat="1" ht="12.75">
      <c r="A40" s="1101"/>
      <c r="B40" s="1105"/>
      <c r="C40" s="1105"/>
      <c r="D40" s="930"/>
      <c r="E40" s="930"/>
      <c r="F40" s="930"/>
      <c r="G40" s="930"/>
      <c r="H40" s="53"/>
      <c r="I40" s="1509"/>
      <c r="J40" s="1509"/>
      <c r="K40" s="1509"/>
      <c r="L40" s="1509"/>
      <c r="M40" s="1509"/>
    </row>
    <row r="41" spans="1:13" s="38" customFormat="1" ht="12.75">
      <c r="A41" s="1111"/>
      <c r="B41" s="1124" t="s">
        <v>560</v>
      </c>
      <c r="C41" s="1124"/>
      <c r="D41" s="1112"/>
      <c r="E41" s="1112"/>
      <c r="F41" s="1112"/>
      <c r="G41" s="1112"/>
      <c r="H41" s="1131"/>
      <c r="I41" s="1472">
        <v>1603373</v>
      </c>
      <c r="J41" s="1472">
        <v>12042</v>
      </c>
      <c r="K41" s="1472">
        <v>996275</v>
      </c>
      <c r="L41" s="1472">
        <v>500231</v>
      </c>
      <c r="M41" s="1472">
        <v>94825</v>
      </c>
    </row>
    <row r="42" spans="1:13" s="37" customFormat="1" ht="26.25" customHeight="1">
      <c r="A42" s="1125"/>
      <c r="B42" s="1105"/>
      <c r="C42" s="1125"/>
      <c r="D42" s="34"/>
      <c r="E42" s="34"/>
      <c r="F42" s="34"/>
      <c r="G42" s="34"/>
      <c r="H42" s="35"/>
      <c r="I42" s="657"/>
      <c r="J42" s="1129" t="s">
        <v>903</v>
      </c>
      <c r="K42" s="34"/>
      <c r="L42" s="34"/>
      <c r="M42" s="34"/>
    </row>
    <row r="43" spans="1:13" s="38" customFormat="1" ht="28.5" customHeight="1">
      <c r="A43" s="1126"/>
      <c r="B43" s="1121"/>
      <c r="C43" s="1121"/>
      <c r="D43" s="1122"/>
      <c r="E43" s="1122"/>
      <c r="F43" s="1122"/>
      <c r="G43" s="1122"/>
      <c r="H43" s="1122"/>
      <c r="I43" s="1331" t="s">
        <v>594</v>
      </c>
      <c r="J43" s="1331" t="s">
        <v>1157</v>
      </c>
      <c r="K43" s="34"/>
      <c r="L43" s="42"/>
      <c r="M43" s="42"/>
    </row>
    <row r="44" spans="1:13" s="38" customFormat="1" ht="40.5" customHeight="1">
      <c r="A44" s="1102"/>
      <c r="B44" s="751"/>
      <c r="C44" s="751"/>
      <c r="D44" s="34"/>
      <c r="E44" s="34"/>
      <c r="F44" s="34"/>
      <c r="G44" s="34"/>
      <c r="H44" s="34"/>
      <c r="I44" s="1432"/>
      <c r="J44" s="1432"/>
      <c r="K44" s="34"/>
      <c r="L44" s="42"/>
      <c r="M44" s="42"/>
    </row>
    <row r="45" spans="1:13" s="38" customFormat="1" ht="12.75">
      <c r="A45" s="1101"/>
      <c r="B45" s="1105" t="s">
        <v>561</v>
      </c>
      <c r="C45" s="1105"/>
      <c r="D45" s="930"/>
      <c r="E45" s="930"/>
      <c r="F45" s="930"/>
      <c r="G45" s="930"/>
      <c r="H45" s="930"/>
      <c r="I45" s="1478">
        <v>132733</v>
      </c>
      <c r="J45" s="1477">
        <v>0</v>
      </c>
      <c r="K45" s="42"/>
      <c r="L45" s="42"/>
      <c r="M45" s="42"/>
    </row>
    <row r="46" spans="1:13" s="38" customFormat="1" ht="12.75">
      <c r="A46" s="1101"/>
      <c r="B46" s="751"/>
      <c r="C46" s="751" t="s">
        <v>562</v>
      </c>
      <c r="D46" s="34"/>
      <c r="E46" s="34"/>
      <c r="F46" s="34"/>
      <c r="G46" s="34"/>
      <c r="H46" s="34"/>
      <c r="I46" s="1476">
        <v>523687</v>
      </c>
      <c r="J46" s="1505">
        <v>0</v>
      </c>
      <c r="K46" s="42"/>
      <c r="L46" s="42"/>
      <c r="M46" s="42"/>
    </row>
    <row r="47" spans="1:13" s="38" customFormat="1" ht="12.75">
      <c r="A47" s="1101"/>
      <c r="B47" s="751"/>
      <c r="C47" s="751" t="s">
        <v>563</v>
      </c>
      <c r="D47" s="34"/>
      <c r="E47" s="34"/>
      <c r="F47" s="34"/>
      <c r="G47" s="34"/>
      <c r="H47" s="34"/>
      <c r="I47" s="1476">
        <v>390954</v>
      </c>
      <c r="J47" s="1505">
        <v>0</v>
      </c>
      <c r="K47" s="42"/>
      <c r="L47" s="42"/>
      <c r="M47" s="42"/>
    </row>
    <row r="48" spans="1:13" s="38" customFormat="1" ht="12.75">
      <c r="A48" s="1102"/>
      <c r="B48" s="751"/>
      <c r="C48" s="751"/>
      <c r="D48" s="34"/>
      <c r="E48" s="34"/>
      <c r="F48" s="34"/>
      <c r="G48" s="34"/>
      <c r="H48" s="34"/>
      <c r="I48" s="1509"/>
      <c r="J48" s="1509"/>
      <c r="K48" s="42"/>
      <c r="L48" s="42"/>
      <c r="M48" s="42"/>
    </row>
    <row r="49" spans="1:13" s="38" customFormat="1" ht="13.5" customHeight="1">
      <c r="A49" s="1101"/>
      <c r="B49" s="1105" t="s">
        <v>564</v>
      </c>
      <c r="C49" s="1105"/>
      <c r="D49" s="930"/>
      <c r="E49" s="930"/>
      <c r="F49" s="930"/>
      <c r="G49" s="930"/>
      <c r="H49" s="930"/>
      <c r="I49" s="1478">
        <v>-25519</v>
      </c>
      <c r="J49" s="1478">
        <v>-5</v>
      </c>
      <c r="K49" s="42"/>
      <c r="L49" s="42"/>
      <c r="M49" s="42"/>
    </row>
    <row r="50" spans="1:13" s="38" customFormat="1" ht="13.5" customHeight="1">
      <c r="A50" s="1102"/>
      <c r="B50" s="751"/>
      <c r="C50" s="751" t="s">
        <v>565</v>
      </c>
      <c r="D50" s="34"/>
      <c r="E50" s="34"/>
      <c r="F50" s="34"/>
      <c r="G50" s="34"/>
      <c r="H50" s="34"/>
      <c r="I50" s="1473">
        <v>-35970</v>
      </c>
      <c r="J50" s="1473">
        <v>0</v>
      </c>
      <c r="K50" s="42"/>
      <c r="L50" s="42"/>
      <c r="M50" s="42"/>
    </row>
    <row r="51" spans="1:13" s="38" customFormat="1" ht="12.75">
      <c r="A51" s="1101"/>
      <c r="B51" s="751"/>
      <c r="C51" s="751" t="s">
        <v>566</v>
      </c>
      <c r="D51" s="34"/>
      <c r="E51" s="34"/>
      <c r="F51" s="34"/>
      <c r="G51" s="34"/>
      <c r="H51" s="34"/>
      <c r="I51" s="1473">
        <v>9598</v>
      </c>
      <c r="J51" s="1473">
        <v>-5</v>
      </c>
      <c r="K51" s="42"/>
      <c r="L51" s="42"/>
      <c r="M51" s="42"/>
    </row>
    <row r="52" spans="1:13" s="38" customFormat="1" ht="12.75">
      <c r="A52" s="1102"/>
      <c r="B52" s="751"/>
      <c r="C52" s="751" t="s">
        <v>567</v>
      </c>
      <c r="D52" s="34"/>
      <c r="E52" s="34"/>
      <c r="F52" s="34"/>
      <c r="G52" s="34"/>
      <c r="H52" s="34"/>
      <c r="I52" s="1476">
        <v>853</v>
      </c>
      <c r="J52" s="1476">
        <v>0</v>
      </c>
      <c r="K52" s="42"/>
      <c r="L52" s="42"/>
      <c r="M52" s="42"/>
    </row>
    <row r="53" spans="1:13" s="38" customFormat="1" ht="12.75">
      <c r="A53" s="1102"/>
      <c r="B53" s="751"/>
      <c r="C53" s="751"/>
      <c r="D53" s="34"/>
      <c r="E53" s="34"/>
      <c r="F53" s="34"/>
      <c r="G53" s="34"/>
      <c r="H53" s="34"/>
      <c r="I53" s="1509"/>
      <c r="J53" s="1509"/>
      <c r="K53" s="42"/>
      <c r="L53" s="42"/>
      <c r="M53" s="42"/>
    </row>
    <row r="54" spans="1:13" s="38" customFormat="1" ht="12.75">
      <c r="A54" s="1101"/>
      <c r="B54" s="1105" t="s">
        <v>568</v>
      </c>
      <c r="C54" s="1105"/>
      <c r="D54" s="930"/>
      <c r="E54" s="930"/>
      <c r="F54" s="930"/>
      <c r="G54" s="930"/>
      <c r="H54" s="930"/>
      <c r="I54" s="1472">
        <v>17466</v>
      </c>
      <c r="J54" s="1472">
        <v>0</v>
      </c>
      <c r="K54" s="42"/>
      <c r="L54" s="42"/>
      <c r="M54" s="42"/>
    </row>
    <row r="55" spans="1:13" s="38" customFormat="1" ht="12.75">
      <c r="A55" s="1102"/>
      <c r="B55" s="751"/>
      <c r="C55" s="751" t="s">
        <v>569</v>
      </c>
      <c r="D55" s="34"/>
      <c r="E55" s="34"/>
      <c r="F55" s="34"/>
      <c r="G55" s="34"/>
      <c r="H55" s="34"/>
      <c r="I55" s="1476">
        <v>16998</v>
      </c>
      <c r="J55" s="1476">
        <v>0</v>
      </c>
      <c r="K55" s="42"/>
      <c r="L55" s="42"/>
      <c r="M55" s="42"/>
    </row>
    <row r="56" spans="1:13" s="38" customFormat="1" ht="12.75">
      <c r="A56" s="1102"/>
      <c r="B56" s="751"/>
      <c r="C56" s="751" t="s">
        <v>570</v>
      </c>
      <c r="D56" s="34"/>
      <c r="E56" s="34"/>
      <c r="F56" s="34"/>
      <c r="G56" s="34"/>
      <c r="H56" s="34"/>
      <c r="I56" s="1473">
        <v>468</v>
      </c>
      <c r="J56" s="1473">
        <v>0</v>
      </c>
      <c r="K56" s="42"/>
      <c r="L56" s="42"/>
      <c r="M56" s="42"/>
    </row>
    <row r="57" spans="1:13" s="38" customFormat="1" ht="12.75">
      <c r="A57" s="1102"/>
      <c r="B57" s="1105"/>
      <c r="C57" s="751"/>
      <c r="D57" s="34"/>
      <c r="E57" s="34"/>
      <c r="F57" s="34"/>
      <c r="G57" s="34"/>
      <c r="H57" s="34"/>
      <c r="I57" s="1509"/>
      <c r="J57" s="1509"/>
      <c r="K57" s="42"/>
      <c r="L57" s="42"/>
      <c r="M57" s="42"/>
    </row>
    <row r="58" spans="1:13" s="38" customFormat="1" ht="12.75">
      <c r="A58" s="1101"/>
      <c r="B58" s="1105" t="s">
        <v>571</v>
      </c>
      <c r="C58" s="1105"/>
      <c r="D58" s="930"/>
      <c r="E58" s="930"/>
      <c r="F58" s="930"/>
      <c r="G58" s="930"/>
      <c r="H58" s="930"/>
      <c r="I58" s="1472">
        <v>4552</v>
      </c>
      <c r="J58" s="1508">
        <v>0</v>
      </c>
      <c r="K58" s="42"/>
      <c r="L58" s="42"/>
      <c r="M58" s="42"/>
    </row>
    <row r="59" spans="1:13" s="38" customFormat="1" ht="12.75">
      <c r="A59" s="1102"/>
      <c r="B59" s="1105"/>
      <c r="C59" s="751"/>
      <c r="D59" s="34"/>
      <c r="E59" s="34"/>
      <c r="F59" s="34"/>
      <c r="G59" s="34"/>
      <c r="H59" s="34"/>
      <c r="I59" s="1509"/>
      <c r="J59" s="1509"/>
      <c r="K59" s="42"/>
      <c r="L59" s="42"/>
      <c r="M59" s="42"/>
    </row>
    <row r="60" spans="1:13" s="38" customFormat="1" ht="12.75">
      <c r="A60" s="1101"/>
      <c r="B60" s="1105" t="s">
        <v>572</v>
      </c>
      <c r="C60" s="1105"/>
      <c r="D60" s="930"/>
      <c r="E60" s="930"/>
      <c r="F60" s="930"/>
      <c r="G60" s="930"/>
      <c r="H60" s="930"/>
      <c r="I60" s="1472">
        <v>710785</v>
      </c>
      <c r="J60" s="1472">
        <v>-191</v>
      </c>
      <c r="K60" s="42"/>
      <c r="L60" s="42"/>
      <c r="M60" s="42"/>
    </row>
    <row r="61" spans="1:13" s="38" customFormat="1" ht="12.75">
      <c r="A61" s="1102"/>
      <c r="B61" s="751"/>
      <c r="C61" s="751" t="s">
        <v>573</v>
      </c>
      <c r="D61" s="34"/>
      <c r="E61" s="34"/>
      <c r="F61" s="34"/>
      <c r="G61" s="34"/>
      <c r="H61" s="34"/>
      <c r="I61" s="1473">
        <v>158068</v>
      </c>
      <c r="J61" s="1473">
        <v>0</v>
      </c>
      <c r="K61" s="42"/>
      <c r="L61" s="42"/>
      <c r="M61" s="42"/>
    </row>
    <row r="62" spans="1:13" s="38" customFormat="1" ht="12.75">
      <c r="A62" s="1101"/>
      <c r="B62" s="751"/>
      <c r="C62" s="751" t="s">
        <v>574</v>
      </c>
      <c r="D62" s="34"/>
      <c r="E62" s="34"/>
      <c r="F62" s="34"/>
      <c r="G62" s="34"/>
      <c r="H62" s="34"/>
      <c r="I62" s="1476">
        <v>36351</v>
      </c>
      <c r="J62" s="1476">
        <v>0</v>
      </c>
      <c r="K62" s="42"/>
      <c r="L62" s="42"/>
      <c r="M62" s="42"/>
    </row>
    <row r="63" spans="1:13" s="38" customFormat="1" ht="12.75">
      <c r="A63" s="1101"/>
      <c r="B63" s="751"/>
      <c r="C63" s="751" t="s">
        <v>575</v>
      </c>
      <c r="D63" s="34"/>
      <c r="E63" s="34"/>
      <c r="F63" s="34"/>
      <c r="G63" s="34"/>
      <c r="H63" s="34"/>
      <c r="I63" s="1473">
        <v>175306</v>
      </c>
      <c r="J63" s="1473">
        <v>0</v>
      </c>
      <c r="K63" s="42"/>
      <c r="L63" s="42"/>
      <c r="M63" s="42"/>
    </row>
    <row r="64" spans="1:13" s="38" customFormat="1" ht="12.75">
      <c r="A64" s="161"/>
      <c r="B64" s="751"/>
      <c r="C64" s="751" t="s">
        <v>576</v>
      </c>
      <c r="D64" s="34"/>
      <c r="E64" s="34"/>
      <c r="F64" s="34"/>
      <c r="G64" s="34"/>
      <c r="H64" s="34"/>
      <c r="I64" s="1473">
        <v>197942</v>
      </c>
      <c r="J64" s="1473">
        <v>0</v>
      </c>
      <c r="K64" s="42"/>
      <c r="L64" s="42"/>
      <c r="M64" s="42"/>
    </row>
    <row r="65" spans="1:13" s="38" customFormat="1" ht="12.75">
      <c r="A65" s="161"/>
      <c r="B65" s="751"/>
      <c r="C65" s="751" t="s">
        <v>577</v>
      </c>
      <c r="D65" s="34"/>
      <c r="E65" s="34"/>
      <c r="F65" s="34"/>
      <c r="G65" s="34"/>
      <c r="H65" s="34"/>
      <c r="I65" s="1473">
        <v>179</v>
      </c>
      <c r="J65" s="1473">
        <v>0</v>
      </c>
      <c r="K65" s="42"/>
      <c r="L65" s="42"/>
      <c r="M65" s="42"/>
    </row>
    <row r="66" spans="1:13" s="38" customFormat="1" ht="12.75">
      <c r="A66" s="161"/>
      <c r="B66" s="751"/>
      <c r="C66" s="751" t="s">
        <v>578</v>
      </c>
      <c r="D66" s="34"/>
      <c r="E66" s="34"/>
      <c r="F66" s="34"/>
      <c r="G66" s="34"/>
      <c r="H66" s="34"/>
      <c r="I66" s="1473">
        <v>22878</v>
      </c>
      <c r="J66" s="1473">
        <v>0</v>
      </c>
      <c r="K66" s="42"/>
      <c r="L66" s="42"/>
      <c r="M66" s="42"/>
    </row>
    <row r="67" spans="1:13" s="38" customFormat="1" ht="12.75">
      <c r="A67" s="161"/>
      <c r="B67" s="751"/>
      <c r="C67" s="751" t="s">
        <v>579</v>
      </c>
      <c r="D67" s="34"/>
      <c r="E67" s="34"/>
      <c r="F67" s="34"/>
      <c r="G67" s="34"/>
      <c r="H67" s="34"/>
      <c r="I67" s="1473">
        <v>66032</v>
      </c>
      <c r="J67" s="1473">
        <v>-1448</v>
      </c>
      <c r="K67" s="42"/>
      <c r="L67" s="42"/>
      <c r="M67" s="42"/>
    </row>
    <row r="68" spans="1:13" s="38" customFormat="1" ht="12.75">
      <c r="A68" s="161"/>
      <c r="B68" s="751"/>
      <c r="C68" s="751" t="s">
        <v>580</v>
      </c>
      <c r="D68" s="34"/>
      <c r="E68" s="34"/>
      <c r="F68" s="34"/>
      <c r="G68" s="34"/>
      <c r="H68" s="34"/>
      <c r="I68" s="1473">
        <v>54029</v>
      </c>
      <c r="J68" s="1473">
        <v>1257</v>
      </c>
      <c r="K68" s="42"/>
      <c r="L68" s="42"/>
      <c r="M68" s="42"/>
    </row>
    <row r="69" spans="1:13" s="38" customFormat="1" ht="12.75">
      <c r="A69" s="161"/>
      <c r="B69" s="751"/>
      <c r="C69" s="751"/>
      <c r="D69" s="34"/>
      <c r="E69" s="34"/>
      <c r="F69" s="34"/>
      <c r="G69" s="34"/>
      <c r="H69" s="34"/>
      <c r="I69" s="1509"/>
      <c r="J69" s="1509"/>
      <c r="K69" s="42"/>
      <c r="L69" s="42"/>
      <c r="M69" s="42"/>
    </row>
    <row r="70" spans="1:13" s="38" customFormat="1" ht="12.75">
      <c r="A70" s="1101"/>
      <c r="B70" s="1105" t="s">
        <v>581</v>
      </c>
      <c r="C70" s="1105"/>
      <c r="D70" s="930"/>
      <c r="E70" s="930"/>
      <c r="F70" s="930"/>
      <c r="G70" s="930"/>
      <c r="H70" s="930"/>
      <c r="I70" s="1472">
        <f>SUM(I71:I75)</f>
        <v>1293079</v>
      </c>
      <c r="J70" s="1472">
        <f>SUM(J71:J75)</f>
        <v>5279</v>
      </c>
      <c r="K70" s="42"/>
      <c r="L70" s="42"/>
      <c r="M70" s="42"/>
    </row>
    <row r="71" spans="1:13" s="38" customFormat="1" ht="12.75">
      <c r="A71" s="1102"/>
      <c r="B71" s="751"/>
      <c r="C71" s="751" t="s">
        <v>582</v>
      </c>
      <c r="D71" s="34"/>
      <c r="E71" s="34"/>
      <c r="F71" s="34"/>
      <c r="G71" s="34"/>
      <c r="H71" s="34"/>
      <c r="I71" s="1476">
        <v>435200</v>
      </c>
      <c r="J71" s="1524"/>
      <c r="K71" s="42"/>
      <c r="L71" s="42"/>
      <c r="M71" s="42"/>
    </row>
    <row r="72" spans="1:13" s="38" customFormat="1" ht="12.75">
      <c r="A72" s="1102"/>
      <c r="B72" s="751"/>
      <c r="C72" s="751" t="s">
        <v>583</v>
      </c>
      <c r="D72" s="34"/>
      <c r="E72" s="34"/>
      <c r="F72" s="34"/>
      <c r="G72" s="34"/>
      <c r="H72" s="34"/>
      <c r="I72" s="1476">
        <v>218797</v>
      </c>
      <c r="J72" s="1525"/>
      <c r="K72" s="42"/>
      <c r="L72" s="42"/>
      <c r="M72" s="42"/>
    </row>
    <row r="73" spans="1:13" s="38" customFormat="1" ht="12.75">
      <c r="A73" s="1101"/>
      <c r="B73" s="751"/>
      <c r="C73" s="751" t="s">
        <v>584</v>
      </c>
      <c r="D73" s="34"/>
      <c r="E73" s="34"/>
      <c r="F73" s="34"/>
      <c r="G73" s="34"/>
      <c r="H73" s="34"/>
      <c r="I73" s="1473">
        <v>15369</v>
      </c>
      <c r="J73" s="1526"/>
      <c r="K73" s="42"/>
      <c r="L73" s="42"/>
      <c r="M73" s="42"/>
    </row>
    <row r="74" spans="1:13" s="38" customFormat="1" ht="12.75">
      <c r="A74" s="1102"/>
      <c r="B74" s="751"/>
      <c r="C74" s="751" t="s">
        <v>585</v>
      </c>
      <c r="D74" s="34"/>
      <c r="E74" s="34"/>
      <c r="F74" s="34"/>
      <c r="G74" s="34"/>
      <c r="H74" s="34"/>
      <c r="I74" s="1473">
        <v>313240</v>
      </c>
      <c r="J74" s="1476">
        <v>5279</v>
      </c>
      <c r="K74" s="42"/>
      <c r="L74" s="42"/>
      <c r="M74" s="42"/>
    </row>
    <row r="75" spans="1:13" s="38" customFormat="1" ht="12.75">
      <c r="A75" s="1102"/>
      <c r="B75" s="751"/>
      <c r="C75" s="751" t="s">
        <v>586</v>
      </c>
      <c r="D75" s="34"/>
      <c r="E75" s="34"/>
      <c r="F75" s="34"/>
      <c r="G75" s="34"/>
      <c r="H75" s="34"/>
      <c r="I75" s="1473">
        <v>310473</v>
      </c>
      <c r="J75" s="1476">
        <v>0</v>
      </c>
      <c r="K75" s="42"/>
      <c r="L75" s="42"/>
      <c r="M75" s="42"/>
    </row>
    <row r="76" spans="1:13" s="38" customFormat="1" ht="12.75">
      <c r="A76" s="1102"/>
      <c r="B76" s="1105"/>
      <c r="C76" s="751"/>
      <c r="D76" s="34"/>
      <c r="E76" s="34"/>
      <c r="F76" s="34"/>
      <c r="G76" s="34"/>
      <c r="H76" s="34"/>
      <c r="I76" s="1509"/>
      <c r="J76" s="1509"/>
      <c r="K76" s="42"/>
      <c r="L76" s="42"/>
      <c r="M76" s="42"/>
    </row>
    <row r="77" spans="1:13" s="38" customFormat="1" ht="12.75">
      <c r="A77" s="1101"/>
      <c r="B77" s="1105" t="s">
        <v>587</v>
      </c>
      <c r="C77" s="1105"/>
      <c r="D77" s="930"/>
      <c r="E77" s="930"/>
      <c r="F77" s="930"/>
      <c r="G77" s="930"/>
      <c r="H77" s="930"/>
      <c r="I77" s="1478">
        <v>884845</v>
      </c>
      <c r="J77" s="1478">
        <v>6567</v>
      </c>
      <c r="K77" s="42"/>
      <c r="L77" s="42"/>
      <c r="M77" s="42"/>
    </row>
    <row r="78" spans="1:13" s="38" customFormat="1" ht="12.75">
      <c r="A78" s="1101"/>
      <c r="B78" s="1105" t="s">
        <v>588</v>
      </c>
      <c r="C78" s="1105"/>
      <c r="D78" s="930"/>
      <c r="E78" s="930"/>
      <c r="F78" s="930"/>
      <c r="G78" s="930"/>
      <c r="H78" s="930"/>
      <c r="I78" s="1509"/>
      <c r="J78" s="1509"/>
      <c r="K78" s="42"/>
      <c r="L78" s="42"/>
      <c r="M78" s="42"/>
    </row>
    <row r="79" spans="1:13" s="38" customFormat="1" ht="12.75">
      <c r="A79" s="1102"/>
      <c r="B79" s="1105"/>
      <c r="C79" s="751"/>
      <c r="D79" s="34"/>
      <c r="E79" s="34"/>
      <c r="F79" s="34"/>
      <c r="G79" s="34"/>
      <c r="H79" s="34"/>
      <c r="I79" s="1509"/>
      <c r="J79" s="1509"/>
      <c r="K79" s="42"/>
      <c r="L79" s="42"/>
      <c r="M79" s="42"/>
    </row>
    <row r="80" spans="1:13" s="38" customFormat="1" ht="12.75">
      <c r="A80" s="1101"/>
      <c r="B80" s="1105" t="s">
        <v>589</v>
      </c>
      <c r="C80" s="1105"/>
      <c r="D80" s="930"/>
      <c r="E80" s="930"/>
      <c r="F80" s="930"/>
      <c r="G80" s="930"/>
      <c r="H80" s="930"/>
      <c r="I80" s="1472">
        <v>36175</v>
      </c>
      <c r="J80" s="1478">
        <v>1045</v>
      </c>
      <c r="K80" s="42"/>
      <c r="L80" s="42"/>
      <c r="M80" s="42"/>
    </row>
    <row r="81" spans="1:13" s="38" customFormat="1" ht="12.75">
      <c r="A81" s="161"/>
      <c r="B81" s="1105"/>
      <c r="C81" s="751"/>
      <c r="D81" s="34"/>
      <c r="E81" s="34"/>
      <c r="F81" s="34"/>
      <c r="G81" s="34"/>
      <c r="H81" s="34"/>
      <c r="I81" s="1509"/>
      <c r="J81" s="1509"/>
      <c r="K81" s="42"/>
      <c r="L81" s="42"/>
      <c r="M81" s="42"/>
    </row>
    <row r="82" spans="1:13" s="38" customFormat="1" ht="12.75">
      <c r="A82" s="1101"/>
      <c r="B82" s="1105" t="s">
        <v>590</v>
      </c>
      <c r="C82" s="1105"/>
      <c r="D82" s="930"/>
      <c r="E82" s="930"/>
      <c r="F82" s="930"/>
      <c r="G82" s="930"/>
      <c r="H82" s="930"/>
      <c r="I82" s="1472">
        <v>4752</v>
      </c>
      <c r="J82" s="1478">
        <v>0</v>
      </c>
      <c r="K82" s="42"/>
      <c r="L82" s="42"/>
      <c r="M82" s="42"/>
    </row>
    <row r="83" spans="1:13" s="38" customFormat="1" ht="12.75">
      <c r="A83" s="161"/>
      <c r="B83" s="1105"/>
      <c r="C83" s="751"/>
      <c r="D83" s="34"/>
      <c r="E83" s="34"/>
      <c r="F83" s="34"/>
      <c r="G83" s="34"/>
      <c r="H83" s="34"/>
      <c r="I83" s="1509"/>
      <c r="J83" s="1509"/>
      <c r="K83" s="42"/>
      <c r="L83" s="42"/>
      <c r="M83" s="42"/>
    </row>
    <row r="84" spans="1:13" s="38" customFormat="1" ht="12.75">
      <c r="A84" s="1101"/>
      <c r="B84" s="1105" t="s">
        <v>591</v>
      </c>
      <c r="C84" s="1105"/>
      <c r="D84" s="930"/>
      <c r="E84" s="930"/>
      <c r="F84" s="930"/>
      <c r="G84" s="930"/>
      <c r="H84" s="930"/>
      <c r="I84" s="1472">
        <v>139815</v>
      </c>
      <c r="J84" s="1474"/>
      <c r="K84" s="42"/>
      <c r="L84" s="42"/>
      <c r="M84" s="42"/>
    </row>
    <row r="85" spans="1:13" s="38" customFormat="1" ht="12.75">
      <c r="A85" s="1101"/>
      <c r="B85" s="751"/>
      <c r="C85" s="751"/>
      <c r="D85" s="34"/>
      <c r="E85" s="34"/>
      <c r="F85" s="34"/>
      <c r="G85" s="34"/>
      <c r="H85" s="34"/>
      <c r="I85" s="1509"/>
      <c r="J85" s="1509"/>
      <c r="K85" s="42"/>
      <c r="L85" s="42"/>
      <c r="M85" s="42"/>
    </row>
    <row r="86" spans="1:13" s="38" customFormat="1" ht="12.75">
      <c r="A86" s="1101"/>
      <c r="B86" s="1105" t="s">
        <v>592</v>
      </c>
      <c r="C86" s="1105"/>
      <c r="D86" s="930"/>
      <c r="E86" s="930"/>
      <c r="F86" s="930"/>
      <c r="G86" s="930"/>
      <c r="H86" s="930"/>
      <c r="I86" s="1478">
        <v>0</v>
      </c>
      <c r="J86" s="1474"/>
      <c r="K86" s="42"/>
      <c r="L86" s="42"/>
      <c r="M86" s="42"/>
    </row>
    <row r="87" spans="1:13" s="38" customFormat="1" ht="12.75">
      <c r="A87" s="1101"/>
      <c r="B87" s="751"/>
      <c r="C87" s="751"/>
      <c r="D87" s="34"/>
      <c r="E87" s="34"/>
      <c r="F87" s="34"/>
      <c r="G87" s="34"/>
      <c r="H87" s="34"/>
      <c r="I87" s="1509"/>
      <c r="J87" s="1509"/>
      <c r="K87" s="42"/>
      <c r="L87" s="42"/>
      <c r="M87" s="42"/>
    </row>
    <row r="88" spans="1:13" s="38" customFormat="1" ht="12.75">
      <c r="A88" s="1111"/>
      <c r="B88" s="1124" t="s">
        <v>593</v>
      </c>
      <c r="C88" s="1124"/>
      <c r="D88" s="1112"/>
      <c r="E88" s="1112"/>
      <c r="F88" s="1112"/>
      <c r="G88" s="1112"/>
      <c r="H88" s="1112"/>
      <c r="I88" s="1472">
        <v>785957</v>
      </c>
      <c r="J88" s="1478">
        <v>7612</v>
      </c>
      <c r="K88" s="42"/>
      <c r="L88" s="42"/>
      <c r="M88" s="42"/>
    </row>
    <row r="89" spans="1:13" s="38" customFormat="1" ht="12.75">
      <c r="A89" s="35"/>
      <c r="B89" s="35"/>
      <c r="C89" s="751"/>
      <c r="D89" s="34"/>
      <c r="E89" s="34"/>
      <c r="F89" s="34"/>
      <c r="G89" s="34"/>
      <c r="H89" s="34"/>
      <c r="I89" s="1527"/>
      <c r="J89" s="1149"/>
      <c r="K89" s="42"/>
      <c r="L89" s="42"/>
      <c r="M89" s="42"/>
    </row>
    <row r="90" spans="1:10" ht="12.75">
      <c r="A90" s="752" t="s">
        <v>1230</v>
      </c>
      <c r="C90" s="751"/>
      <c r="D90" s="34"/>
      <c r="E90" s="34"/>
      <c r="F90" s="34"/>
      <c r="G90" s="34"/>
      <c r="H90" s="34"/>
      <c r="J90" s="47"/>
    </row>
    <row r="91" spans="1:10" ht="12.75">
      <c r="A91" s="35"/>
      <c r="B91" s="35"/>
      <c r="C91" s="751"/>
      <c r="D91" s="34"/>
      <c r="E91" s="34"/>
      <c r="F91" s="34"/>
      <c r="G91" s="34"/>
      <c r="H91" s="34"/>
      <c r="J91" s="47"/>
    </row>
    <row r="92" spans="1:8" ht="12.75">
      <c r="A92" s="1130" t="s">
        <v>1131</v>
      </c>
      <c r="B92" s="35"/>
      <c r="C92" s="751"/>
      <c r="D92" s="34"/>
      <c r="E92" s="34"/>
      <c r="F92" s="34"/>
      <c r="G92" s="34"/>
      <c r="H92" s="34"/>
    </row>
    <row r="93" spans="1:8" ht="12.75">
      <c r="A93" s="751"/>
      <c r="B93" s="751"/>
      <c r="C93" s="751"/>
      <c r="D93" s="34"/>
      <c r="E93" s="34"/>
      <c r="F93" s="34"/>
      <c r="G93" s="34"/>
      <c r="H93" s="34"/>
    </row>
    <row r="94" spans="1:8" s="47" customFormat="1" ht="12.75">
      <c r="A94" s="751"/>
      <c r="B94" s="751"/>
      <c r="C94" s="751"/>
      <c r="D94" s="34"/>
      <c r="E94" s="34"/>
      <c r="F94" s="34"/>
      <c r="G94" s="34"/>
      <c r="H94" s="34"/>
    </row>
    <row r="95" spans="1:8" s="47" customFormat="1" ht="12.75">
      <c r="A95" s="751"/>
      <c r="B95" s="751"/>
      <c r="C95" s="751"/>
      <c r="D95" s="34"/>
      <c r="E95" s="34"/>
      <c r="F95" s="34"/>
      <c r="G95" s="34"/>
      <c r="H95" s="34"/>
    </row>
    <row r="96" spans="1:8" s="47" customFormat="1" ht="12.75">
      <c r="A96" s="751"/>
      <c r="B96" s="751"/>
      <c r="C96" s="751"/>
      <c r="D96" s="34"/>
      <c r="E96" s="34"/>
      <c r="F96" s="34"/>
      <c r="G96" s="34"/>
      <c r="H96" s="34"/>
    </row>
    <row r="97" spans="1:8" s="47" customFormat="1" ht="12.75">
      <c r="A97" s="751"/>
      <c r="B97" s="751"/>
      <c r="C97" s="751"/>
      <c r="D97" s="34"/>
      <c r="E97" s="34"/>
      <c r="F97" s="34"/>
      <c r="G97" s="34"/>
      <c r="H97" s="34"/>
    </row>
    <row r="98" spans="1:8" s="47" customFormat="1" ht="12.75">
      <c r="A98" s="751"/>
      <c r="B98" s="751"/>
      <c r="C98" s="751"/>
      <c r="D98" s="34"/>
      <c r="E98" s="34"/>
      <c r="F98" s="34"/>
      <c r="G98" s="34"/>
      <c r="H98" s="34"/>
    </row>
    <row r="99" spans="1:8" s="47" customFormat="1" ht="12.75">
      <c r="A99" s="751"/>
      <c r="B99" s="751"/>
      <c r="C99" s="751"/>
      <c r="D99" s="34"/>
      <c r="E99" s="34"/>
      <c r="F99" s="34"/>
      <c r="G99" s="34"/>
      <c r="H99" s="34"/>
    </row>
    <row r="100" spans="1:8" s="47" customFormat="1" ht="12.75">
      <c r="A100" s="751"/>
      <c r="B100" s="751"/>
      <c r="C100" s="751"/>
      <c r="D100" s="34"/>
      <c r="E100" s="34"/>
      <c r="F100" s="34"/>
      <c r="G100" s="34"/>
      <c r="H100" s="34"/>
    </row>
    <row r="101" spans="1:8" s="47" customFormat="1" ht="12.75">
      <c r="A101" s="751"/>
      <c r="B101" s="751"/>
      <c r="C101" s="751"/>
      <c r="D101" s="34"/>
      <c r="E101" s="34"/>
      <c r="F101" s="34"/>
      <c r="G101" s="34"/>
      <c r="H101" s="34"/>
    </row>
    <row r="102" spans="1:8" s="47" customFormat="1" ht="12.75">
      <c r="A102" s="751"/>
      <c r="B102" s="751"/>
      <c r="C102" s="751"/>
      <c r="D102" s="34"/>
      <c r="E102" s="34"/>
      <c r="F102" s="34"/>
      <c r="G102" s="34"/>
      <c r="H102" s="34"/>
    </row>
    <row r="103" spans="1:8" s="47" customFormat="1" ht="12.75">
      <c r="A103" s="1125"/>
      <c r="B103" s="1125"/>
      <c r="C103" s="1125"/>
      <c r="D103" s="35"/>
      <c r="E103" s="35"/>
      <c r="F103" s="35"/>
      <c r="G103" s="35"/>
      <c r="H103" s="35"/>
    </row>
  </sheetData>
  <mergeCells count="66">
    <mergeCell ref="HM1:HN1"/>
    <mergeCell ref="HQ1:HR1"/>
    <mergeCell ref="IK1:IL1"/>
    <mergeCell ref="HU1:HV1"/>
    <mergeCell ref="HY1:HZ1"/>
    <mergeCell ref="IC1:ID1"/>
    <mergeCell ref="IG1:IH1"/>
    <mergeCell ref="GW1:GX1"/>
    <mergeCell ref="HA1:HB1"/>
    <mergeCell ref="HE1:HF1"/>
    <mergeCell ref="HI1:HJ1"/>
    <mergeCell ref="GG1:GH1"/>
    <mergeCell ref="GK1:GL1"/>
    <mergeCell ref="GO1:GP1"/>
    <mergeCell ref="GS1:GT1"/>
    <mergeCell ref="FQ1:FR1"/>
    <mergeCell ref="FU1:FV1"/>
    <mergeCell ref="FY1:FZ1"/>
    <mergeCell ref="GC1:GD1"/>
    <mergeCell ref="FA1:FB1"/>
    <mergeCell ref="FE1:FF1"/>
    <mergeCell ref="FI1:FJ1"/>
    <mergeCell ref="FM1:FN1"/>
    <mergeCell ref="EK1:EL1"/>
    <mergeCell ref="EO1:EP1"/>
    <mergeCell ref="ES1:ET1"/>
    <mergeCell ref="EW1:EX1"/>
    <mergeCell ref="DU1:DV1"/>
    <mergeCell ref="DY1:DZ1"/>
    <mergeCell ref="EC1:ED1"/>
    <mergeCell ref="EG1:EH1"/>
    <mergeCell ref="DE1:DF1"/>
    <mergeCell ref="DI1:DJ1"/>
    <mergeCell ref="DM1:DN1"/>
    <mergeCell ref="DQ1:DR1"/>
    <mergeCell ref="CO1:CP1"/>
    <mergeCell ref="CS1:CT1"/>
    <mergeCell ref="CW1:CX1"/>
    <mergeCell ref="DA1:DB1"/>
    <mergeCell ref="BY1:BZ1"/>
    <mergeCell ref="CC1:CD1"/>
    <mergeCell ref="CG1:CH1"/>
    <mergeCell ref="CK1:CL1"/>
    <mergeCell ref="BI1:BJ1"/>
    <mergeCell ref="BM1:BN1"/>
    <mergeCell ref="BQ1:BR1"/>
    <mergeCell ref="BU1:BV1"/>
    <mergeCell ref="AS1:AT1"/>
    <mergeCell ref="AW1:AX1"/>
    <mergeCell ref="BA1:BB1"/>
    <mergeCell ref="BE1:BF1"/>
    <mergeCell ref="AC1:AD1"/>
    <mergeCell ref="AG1:AH1"/>
    <mergeCell ref="AK1:AL1"/>
    <mergeCell ref="AO1:AP1"/>
    <mergeCell ref="Q1:R1"/>
    <mergeCell ref="K1:L1"/>
    <mergeCell ref="U1:V1"/>
    <mergeCell ref="Y1:Z1"/>
    <mergeCell ref="M3:M4"/>
    <mergeCell ref="I43:I44"/>
    <mergeCell ref="J43:J44"/>
    <mergeCell ref="I3:I4"/>
    <mergeCell ref="J3:J4"/>
    <mergeCell ref="K3:K4"/>
    <mergeCell ref="L3:L4"/>
  </mergeCells>
  <printOptions/>
  <pageMargins left="0.7874015748031497" right="0.7874015748031497" top="0.7874015748031497" bottom="0.7874015748031497" header="0.5118110236220472" footer="0.5118110236220472"/>
  <pageSetup horizontalDpi="600" verticalDpi="600" orientation="portrait" paperSize="9" scale="65" r:id="rId1"/>
  <rowBreaks count="1" manualBreakCount="1">
    <brk id="41" max="255" man="1"/>
  </rowBreaks>
</worksheet>
</file>

<file path=xl/worksheets/sheet33.xml><?xml version="1.0" encoding="utf-8"?>
<worksheet xmlns="http://schemas.openxmlformats.org/spreadsheetml/2006/main" xmlns:r="http://schemas.openxmlformats.org/officeDocument/2006/relationships">
  <dimension ref="A1:C51"/>
  <sheetViews>
    <sheetView view="pageBreakPreview" zoomScale="75" zoomScaleNormal="50" zoomScaleSheetLayoutView="75" workbookViewId="0" topLeftCell="A1">
      <selection activeCell="A1" sqref="A1"/>
    </sheetView>
  </sheetViews>
  <sheetFormatPr defaultColWidth="9.00390625" defaultRowHeight="12.75"/>
  <cols>
    <col min="1" max="1" width="16.75390625" style="764" customWidth="1"/>
    <col min="2" max="2" width="59.25390625" style="764" customWidth="1"/>
    <col min="3" max="3" width="15.375" style="42" customWidth="1"/>
    <col min="4" max="16384" width="9.125" style="42" customWidth="1"/>
  </cols>
  <sheetData>
    <row r="1" spans="1:2" ht="21" customHeight="1">
      <c r="A1" s="753" t="s">
        <v>849</v>
      </c>
      <c r="B1" s="1132"/>
    </row>
    <row r="2" spans="1:2" s="34" customFormat="1" ht="12.75" customHeight="1">
      <c r="A2" s="1135"/>
      <c r="B2" s="1132"/>
    </row>
    <row r="3" spans="1:3" s="34" customFormat="1" ht="28.5" customHeight="1">
      <c r="A3" s="754" t="s">
        <v>635</v>
      </c>
      <c r="B3" s="754" t="s">
        <v>595</v>
      </c>
      <c r="C3" s="765"/>
    </row>
    <row r="4" spans="1:3" s="34" customFormat="1" ht="19.5" customHeight="1">
      <c r="A4" s="755" t="s">
        <v>596</v>
      </c>
      <c r="B4" s="756"/>
      <c r="C4" s="765"/>
    </row>
    <row r="5" spans="1:3" s="34" customFormat="1" ht="12.75">
      <c r="A5" s="766" t="s">
        <v>1231</v>
      </c>
      <c r="B5" s="757" t="s">
        <v>597</v>
      </c>
      <c r="C5" s="765"/>
    </row>
    <row r="6" spans="1:3" s="34" customFormat="1" ht="12.75">
      <c r="A6" s="766" t="s">
        <v>1232</v>
      </c>
      <c r="B6" s="757" t="s">
        <v>598</v>
      </c>
      <c r="C6" s="765"/>
    </row>
    <row r="7" spans="1:3" s="34" customFormat="1" ht="12.75">
      <c r="A7" s="766" t="s">
        <v>1233</v>
      </c>
      <c r="B7" s="757" t="s">
        <v>599</v>
      </c>
      <c r="C7" s="765"/>
    </row>
    <row r="8" spans="1:3" s="34" customFormat="1" ht="12.75">
      <c r="A8" s="766" t="s">
        <v>1234</v>
      </c>
      <c r="B8" s="757" t="s">
        <v>600</v>
      </c>
      <c r="C8" s="765"/>
    </row>
    <row r="9" spans="1:3" s="34" customFormat="1" ht="12.75">
      <c r="A9" s="766" t="s">
        <v>1235</v>
      </c>
      <c r="B9" s="757" t="s">
        <v>601</v>
      </c>
      <c r="C9" s="765"/>
    </row>
    <row r="10" spans="1:3" s="34" customFormat="1" ht="12.75">
      <c r="A10" s="766" t="s">
        <v>1236</v>
      </c>
      <c r="B10" s="757" t="s">
        <v>602</v>
      </c>
      <c r="C10" s="765"/>
    </row>
    <row r="11" spans="1:3" s="34" customFormat="1" ht="12.75">
      <c r="A11" s="766" t="s">
        <v>1237</v>
      </c>
      <c r="B11" s="757" t="s">
        <v>603</v>
      </c>
      <c r="C11" s="765"/>
    </row>
    <row r="12" spans="1:3" s="34" customFormat="1" ht="12.75">
      <c r="A12" s="766" t="s">
        <v>1238</v>
      </c>
      <c r="B12" s="757" t="s">
        <v>604</v>
      </c>
      <c r="C12" s="765"/>
    </row>
    <row r="13" spans="1:3" s="34" customFormat="1" ht="12.75">
      <c r="A13" s="766" t="s">
        <v>1239</v>
      </c>
      <c r="B13" s="757" t="s">
        <v>605</v>
      </c>
      <c r="C13" s="765"/>
    </row>
    <row r="14" spans="1:3" s="34" customFormat="1" ht="12.75">
      <c r="A14" s="767" t="s">
        <v>1240</v>
      </c>
      <c r="B14" s="758" t="s">
        <v>606</v>
      </c>
      <c r="C14" s="765"/>
    </row>
    <row r="15" spans="1:3" s="34" customFormat="1" ht="19.5" customHeight="1">
      <c r="A15" s="759" t="s">
        <v>607</v>
      </c>
      <c r="B15" s="760"/>
      <c r="C15" s="765"/>
    </row>
    <row r="16" spans="1:3" s="34" customFormat="1" ht="12.75">
      <c r="A16" s="766" t="s">
        <v>1241</v>
      </c>
      <c r="B16" s="757" t="s">
        <v>608</v>
      </c>
      <c r="C16" s="765"/>
    </row>
    <row r="17" spans="1:3" s="34" customFormat="1" ht="12.75">
      <c r="A17" s="766" t="s">
        <v>1242</v>
      </c>
      <c r="B17" s="757" t="s">
        <v>609</v>
      </c>
      <c r="C17" s="765"/>
    </row>
    <row r="18" spans="1:3" s="34" customFormat="1" ht="12.75">
      <c r="A18" s="766" t="s">
        <v>1243</v>
      </c>
      <c r="B18" s="757" t="s">
        <v>610</v>
      </c>
      <c r="C18" s="765"/>
    </row>
    <row r="19" spans="1:3" s="34" customFormat="1" ht="12.75">
      <c r="A19" s="766" t="s">
        <v>1244</v>
      </c>
      <c r="B19" s="757" t="s">
        <v>611</v>
      </c>
      <c r="C19" s="765"/>
    </row>
    <row r="20" spans="1:3" s="34" customFormat="1" ht="12.75">
      <c r="A20" s="766" t="s">
        <v>1245</v>
      </c>
      <c r="B20" s="757" t="s">
        <v>612</v>
      </c>
      <c r="C20" s="765"/>
    </row>
    <row r="21" spans="1:3" s="34" customFormat="1" ht="12.75">
      <c r="A21" s="766" t="s">
        <v>1246</v>
      </c>
      <c r="B21" s="757" t="s">
        <v>613</v>
      </c>
      <c r="C21" s="765"/>
    </row>
    <row r="22" spans="1:3" s="34" customFormat="1" ht="12.75">
      <c r="A22" s="766" t="s">
        <v>1247</v>
      </c>
      <c r="B22" s="757" t="s">
        <v>614</v>
      </c>
      <c r="C22" s="765"/>
    </row>
    <row r="23" spans="1:3" s="34" customFormat="1" ht="12.75">
      <c r="A23" s="766" t="s">
        <v>1248</v>
      </c>
      <c r="B23" s="757" t="s">
        <v>615</v>
      </c>
      <c r="C23" s="765"/>
    </row>
    <row r="24" spans="1:3" s="34" customFormat="1" ht="12.75">
      <c r="A24" s="766" t="s">
        <v>1249</v>
      </c>
      <c r="B24" s="757" t="s">
        <v>616</v>
      </c>
      <c r="C24" s="765"/>
    </row>
    <row r="25" spans="1:3" s="34" customFormat="1" ht="12.75">
      <c r="A25" s="766" t="s">
        <v>1250</v>
      </c>
      <c r="B25" s="757" t="s">
        <v>617</v>
      </c>
      <c r="C25" s="765"/>
    </row>
    <row r="26" spans="1:3" s="34" customFormat="1" ht="12.75">
      <c r="A26" s="766" t="s">
        <v>1251</v>
      </c>
      <c r="B26" s="757" t="s">
        <v>618</v>
      </c>
      <c r="C26" s="765"/>
    </row>
    <row r="27" spans="1:3" s="34" customFormat="1" ht="12.75">
      <c r="A27" s="766" t="s">
        <v>1252</v>
      </c>
      <c r="B27" s="757" t="s">
        <v>619</v>
      </c>
      <c r="C27" s="765"/>
    </row>
    <row r="28" spans="1:3" s="34" customFormat="1" ht="12.75">
      <c r="A28" s="766" t="s">
        <v>1253</v>
      </c>
      <c r="B28" s="757" t="s">
        <v>620</v>
      </c>
      <c r="C28" s="765"/>
    </row>
    <row r="29" spans="1:3" s="34" customFormat="1" ht="12.75">
      <c r="A29" s="766" t="s">
        <v>1254</v>
      </c>
      <c r="B29" s="757" t="s">
        <v>621</v>
      </c>
      <c r="C29" s="765"/>
    </row>
    <row r="30" spans="1:3" s="34" customFormat="1" ht="12.75">
      <c r="A30" s="766" t="s">
        <v>1255</v>
      </c>
      <c r="B30" s="757" t="s">
        <v>622</v>
      </c>
      <c r="C30" s="765"/>
    </row>
    <row r="31" spans="1:3" s="34" customFormat="1" ht="12.75">
      <c r="A31" s="766" t="s">
        <v>1256</v>
      </c>
      <c r="B31" s="757" t="s">
        <v>623</v>
      </c>
      <c r="C31" s="765"/>
    </row>
    <row r="32" spans="1:3" s="34" customFormat="1" ht="12.75">
      <c r="A32" s="766" t="s">
        <v>1257</v>
      </c>
      <c r="B32" s="757" t="s">
        <v>624</v>
      </c>
      <c r="C32" s="765"/>
    </row>
    <row r="33" spans="1:3" s="34" customFormat="1" ht="12.75">
      <c r="A33" s="767" t="s">
        <v>1258</v>
      </c>
      <c r="B33" s="758" t="s">
        <v>625</v>
      </c>
      <c r="C33" s="765"/>
    </row>
    <row r="34" spans="1:3" s="34" customFormat="1" ht="19.5" customHeight="1">
      <c r="A34" s="759" t="s">
        <v>626</v>
      </c>
      <c r="B34" s="760"/>
      <c r="C34" s="765"/>
    </row>
    <row r="35" spans="1:2" s="34" customFormat="1" ht="12.75">
      <c r="A35" s="766" t="s">
        <v>1259</v>
      </c>
      <c r="B35" s="757" t="s">
        <v>627</v>
      </c>
    </row>
    <row r="36" spans="1:2" s="34" customFormat="1" ht="12.75">
      <c r="A36" s="766" t="s">
        <v>1260</v>
      </c>
      <c r="B36" s="757" t="s">
        <v>628</v>
      </c>
    </row>
    <row r="37" spans="1:2" s="35" customFormat="1" ht="12.75">
      <c r="A37" s="766" t="s">
        <v>1261</v>
      </c>
      <c r="B37" s="757" t="s">
        <v>629</v>
      </c>
    </row>
    <row r="38" spans="1:2" s="35" customFormat="1" ht="12.75">
      <c r="A38" s="766" t="s">
        <v>1379</v>
      </c>
      <c r="B38" s="757" t="s">
        <v>630</v>
      </c>
    </row>
    <row r="39" spans="1:2" s="35" customFormat="1" ht="14.25">
      <c r="A39" s="761"/>
      <c r="B39" s="762"/>
    </row>
    <row r="40" spans="1:2" s="35" customFormat="1" ht="14.25">
      <c r="A40" s="763"/>
      <c r="B40" s="763"/>
    </row>
    <row r="41" spans="1:2" s="35" customFormat="1" ht="15">
      <c r="A41" s="764"/>
      <c r="B41" s="764"/>
    </row>
    <row r="42" spans="1:2" s="35" customFormat="1" ht="12.75">
      <c r="A42" s="1137" t="s">
        <v>637</v>
      </c>
      <c r="B42" s="741" t="s">
        <v>638</v>
      </c>
    </row>
    <row r="43" s="37" customFormat="1" ht="12.75">
      <c r="B43" s="741" t="s">
        <v>631</v>
      </c>
    </row>
    <row r="44" s="38" customFormat="1" ht="12.75">
      <c r="B44" s="1134" t="s">
        <v>632</v>
      </c>
    </row>
    <row r="45" s="38" customFormat="1" ht="12.75">
      <c r="B45" s="1133"/>
    </row>
    <row r="46" s="38" customFormat="1" ht="12.75">
      <c r="B46" s="1133" t="s">
        <v>636</v>
      </c>
    </row>
    <row r="47" s="38" customFormat="1" ht="12.75">
      <c r="B47" s="1133" t="s">
        <v>633</v>
      </c>
    </row>
    <row r="48" s="38" customFormat="1" ht="12.75">
      <c r="B48" s="1133" t="s">
        <v>634</v>
      </c>
    </row>
    <row r="49" spans="1:2" s="38" customFormat="1" ht="15">
      <c r="A49" s="764"/>
      <c r="B49" s="764"/>
    </row>
    <row r="50" spans="1:2" s="38" customFormat="1" ht="15">
      <c r="A50" s="1136" t="s">
        <v>1131</v>
      </c>
      <c r="B50" s="764"/>
    </row>
    <row r="51" spans="1:2" s="38" customFormat="1" ht="15">
      <c r="A51" s="764"/>
      <c r="B51" s="764"/>
    </row>
  </sheetData>
  <printOptions/>
  <pageMargins left="0.9448818897637796" right="0.9448818897637796" top="0.7874015748031497" bottom="0.984251968503937" header="0.5118110236220472" footer="0.5118110236220472"/>
  <pageSetup horizontalDpi="600" verticalDpi="600" orientation="portrait" paperSize="9" scale="89" r:id="rId1"/>
</worksheet>
</file>

<file path=xl/worksheets/sheet34.xml><?xml version="1.0" encoding="utf-8"?>
<worksheet xmlns="http://schemas.openxmlformats.org/spreadsheetml/2006/main" xmlns:r="http://schemas.openxmlformats.org/officeDocument/2006/relationships">
  <dimension ref="A1:O113"/>
  <sheetViews>
    <sheetView view="pageBreakPreview" zoomScale="90" zoomScaleSheetLayoutView="90" workbookViewId="0" topLeftCell="A1">
      <selection activeCell="A1" sqref="A1"/>
    </sheetView>
  </sheetViews>
  <sheetFormatPr defaultColWidth="9.00390625" defaultRowHeight="12.75"/>
  <cols>
    <col min="1" max="1" width="4.00390625" style="34" customWidth="1"/>
    <col min="2" max="2" width="3.375" style="34" customWidth="1"/>
    <col min="3" max="3" width="4.125" style="34" customWidth="1"/>
    <col min="4" max="4" width="9.125" style="34" customWidth="1"/>
    <col min="5" max="5" width="9.25390625" style="34" customWidth="1"/>
    <col min="6" max="6" width="6.875" style="34" customWidth="1"/>
    <col min="7" max="7" width="17.375" style="34" customWidth="1"/>
    <col min="8" max="8" width="16.375" style="34" customWidth="1"/>
    <col min="9" max="9" width="11.00390625" style="42" customWidth="1"/>
    <col min="10" max="10" width="11.375" style="42" customWidth="1"/>
    <col min="11" max="11" width="11.25390625" style="42" customWidth="1"/>
    <col min="12" max="12" width="12.875" style="42" customWidth="1"/>
    <col min="13" max="16384" width="9.125" style="42" customWidth="1"/>
  </cols>
  <sheetData>
    <row r="1" spans="1:12" s="772" customFormat="1" ht="21.75" customHeight="1">
      <c r="A1" s="768" t="s">
        <v>850</v>
      </c>
      <c r="B1" s="769"/>
      <c r="C1" s="770"/>
      <c r="D1" s="770"/>
      <c r="E1" s="770"/>
      <c r="F1" s="780"/>
      <c r="G1" s="780"/>
      <c r="H1" s="780"/>
      <c r="I1" s="780"/>
      <c r="J1" s="780"/>
      <c r="K1" s="780"/>
      <c r="L1" s="780"/>
    </row>
    <row r="2" spans="1:12" s="38" customFormat="1" ht="15.75">
      <c r="A2" s="1120"/>
      <c r="B2" s="784"/>
      <c r="C2" s="771"/>
      <c r="D2" s="771"/>
      <c r="E2" s="771"/>
      <c r="F2" s="780"/>
      <c r="G2" s="780"/>
      <c r="H2" s="780"/>
      <c r="I2" s="601"/>
      <c r="J2" s="299"/>
      <c r="K2" s="299"/>
      <c r="L2" s="415" t="s">
        <v>903</v>
      </c>
    </row>
    <row r="3" spans="1:12" s="38" customFormat="1" ht="17.25" customHeight="1">
      <c r="A3" s="1139"/>
      <c r="B3" s="1140"/>
      <c r="C3" s="1141"/>
      <c r="D3" s="1141"/>
      <c r="E3" s="1141"/>
      <c r="F3" s="1141"/>
      <c r="G3" s="1141"/>
      <c r="H3" s="1142"/>
      <c r="I3" s="1335" t="s">
        <v>176</v>
      </c>
      <c r="J3" s="1437" t="s">
        <v>301</v>
      </c>
      <c r="K3" s="1437" t="s">
        <v>402</v>
      </c>
      <c r="L3" s="1331" t="s">
        <v>302</v>
      </c>
    </row>
    <row r="4" spans="1:12" s="38" customFormat="1" ht="17.25" customHeight="1">
      <c r="A4" s="207"/>
      <c r="B4" s="930" t="s">
        <v>892</v>
      </c>
      <c r="C4" s="34"/>
      <c r="D4" s="930"/>
      <c r="E4" s="930"/>
      <c r="F4" s="930"/>
      <c r="G4" s="930"/>
      <c r="H4" s="53"/>
      <c r="I4" s="1436"/>
      <c r="J4" s="1431"/>
      <c r="K4" s="1431"/>
      <c r="L4" s="1433"/>
    </row>
    <row r="5" spans="1:12" s="38" customFormat="1" ht="9.75" customHeight="1">
      <c r="A5" s="161"/>
      <c r="B5" s="34"/>
      <c r="C5" s="34"/>
      <c r="D5" s="34"/>
      <c r="E5" s="34"/>
      <c r="F5" s="34"/>
      <c r="G5" s="34"/>
      <c r="H5" s="34"/>
      <c r="I5" s="1311"/>
      <c r="J5" s="1311"/>
      <c r="K5" s="1311"/>
      <c r="L5" s="1311"/>
    </row>
    <row r="6" spans="1:12" s="38" customFormat="1" ht="12.75">
      <c r="A6" s="1101"/>
      <c r="B6" s="930" t="s">
        <v>1158</v>
      </c>
      <c r="C6" s="930"/>
      <c r="D6" s="930"/>
      <c r="E6" s="930"/>
      <c r="F6" s="930"/>
      <c r="G6" s="930"/>
      <c r="H6" s="930"/>
      <c r="I6" s="1510">
        <v>3310814</v>
      </c>
      <c r="J6" s="1510">
        <v>1427180</v>
      </c>
      <c r="K6" s="1510">
        <v>1806628</v>
      </c>
      <c r="L6" s="1510">
        <v>77006</v>
      </c>
    </row>
    <row r="7" spans="1:12" s="38" customFormat="1" ht="12.75">
      <c r="A7" s="1102"/>
      <c r="B7" s="1103"/>
      <c r="C7" s="34"/>
      <c r="D7" s="34"/>
      <c r="E7" s="34"/>
      <c r="F7" s="34"/>
      <c r="G7" s="34"/>
      <c r="H7" s="34"/>
      <c r="I7" s="1475"/>
      <c r="J7" s="1475"/>
      <c r="K7" s="1475"/>
      <c r="L7" s="1475"/>
    </row>
    <row r="8" spans="1:12" s="38" customFormat="1" ht="12.75">
      <c r="A8" s="1101"/>
      <c r="B8" s="930" t="s">
        <v>1159</v>
      </c>
      <c r="C8" s="930"/>
      <c r="D8" s="930"/>
      <c r="E8" s="930"/>
      <c r="F8" s="930"/>
      <c r="G8" s="930"/>
      <c r="H8" s="930"/>
      <c r="I8" s="1472">
        <v>5734415</v>
      </c>
      <c r="J8" s="1472">
        <v>1265105</v>
      </c>
      <c r="K8" s="1472">
        <v>3074510</v>
      </c>
      <c r="L8" s="1472">
        <v>1394800</v>
      </c>
    </row>
    <row r="9" spans="1:12" s="38" customFormat="1" ht="12.75">
      <c r="A9" s="1102"/>
      <c r="B9" s="751"/>
      <c r="C9" s="34" t="s">
        <v>1160</v>
      </c>
      <c r="D9" s="930"/>
      <c r="E9" s="930"/>
      <c r="F9" s="34"/>
      <c r="G9" s="34"/>
      <c r="H9" s="34"/>
      <c r="I9" s="1473">
        <v>976911</v>
      </c>
      <c r="J9" s="1473">
        <v>8901</v>
      </c>
      <c r="K9" s="1473">
        <v>735261</v>
      </c>
      <c r="L9" s="1473">
        <v>232749</v>
      </c>
    </row>
    <row r="10" spans="1:12" s="38" customFormat="1" ht="12.75">
      <c r="A10" s="1102"/>
      <c r="B10" s="751"/>
      <c r="C10" s="1104" t="s">
        <v>1161</v>
      </c>
      <c r="D10" s="34"/>
      <c r="E10" s="34"/>
      <c r="F10" s="34"/>
      <c r="G10" s="34"/>
      <c r="H10" s="34"/>
      <c r="I10" s="1473">
        <v>4578915</v>
      </c>
      <c r="J10" s="1473">
        <v>1221750</v>
      </c>
      <c r="K10" s="1473">
        <v>2206980</v>
      </c>
      <c r="L10" s="1473">
        <v>1150185</v>
      </c>
    </row>
    <row r="11" spans="1:12" s="38" customFormat="1" ht="12.75">
      <c r="A11" s="1102"/>
      <c r="B11" s="751"/>
      <c r="C11" s="1104" t="s">
        <v>1162</v>
      </c>
      <c r="D11" s="34"/>
      <c r="E11" s="34"/>
      <c r="F11" s="34"/>
      <c r="G11" s="34"/>
      <c r="H11" s="34"/>
      <c r="I11" s="1473">
        <v>21082</v>
      </c>
      <c r="J11" s="1473">
        <v>2</v>
      </c>
      <c r="K11" s="1473">
        <v>9936</v>
      </c>
      <c r="L11" s="1473">
        <v>11144</v>
      </c>
    </row>
    <row r="12" spans="1:12" s="38" customFormat="1" ht="12.75">
      <c r="A12" s="1102"/>
      <c r="B12" s="751"/>
      <c r="C12" s="1104" t="s">
        <v>1163</v>
      </c>
      <c r="D12" s="34"/>
      <c r="E12" s="34"/>
      <c r="F12" s="34"/>
      <c r="G12" s="34"/>
      <c r="H12" s="34"/>
      <c r="I12" s="1473">
        <v>6509</v>
      </c>
      <c r="J12" s="1473">
        <v>4749</v>
      </c>
      <c r="K12" s="1473">
        <v>1038</v>
      </c>
      <c r="L12" s="1473">
        <v>722</v>
      </c>
    </row>
    <row r="13" spans="1:12" s="38" customFormat="1" ht="12.75">
      <c r="A13" s="1102"/>
      <c r="B13" s="751"/>
      <c r="C13" s="1104" t="s">
        <v>1164</v>
      </c>
      <c r="D13" s="34"/>
      <c r="E13" s="34"/>
      <c r="F13" s="34"/>
      <c r="G13" s="34"/>
      <c r="H13" s="34"/>
      <c r="I13" s="1473">
        <v>150998</v>
      </c>
      <c r="J13" s="1473">
        <v>29703</v>
      </c>
      <c r="K13" s="1473">
        <v>121295</v>
      </c>
      <c r="L13" s="1473">
        <v>0</v>
      </c>
    </row>
    <row r="14" spans="1:12" s="363" customFormat="1" ht="12.75">
      <c r="A14" s="1101"/>
      <c r="B14" s="1105"/>
      <c r="C14" s="930"/>
      <c r="D14" s="1106" t="s">
        <v>1165</v>
      </c>
      <c r="E14" s="930"/>
      <c r="F14" s="930"/>
      <c r="G14" s="930"/>
      <c r="H14" s="930"/>
      <c r="I14" s="1511">
        <v>685</v>
      </c>
      <c r="J14" s="1511">
        <v>379</v>
      </c>
      <c r="K14" s="1511">
        <v>306</v>
      </c>
      <c r="L14" s="1511">
        <v>0</v>
      </c>
    </row>
    <row r="15" spans="1:12" s="38" customFormat="1" ht="12.75">
      <c r="A15" s="1101"/>
      <c r="B15" s="1105"/>
      <c r="C15" s="930" t="s">
        <v>1166</v>
      </c>
      <c r="D15" s="930"/>
      <c r="E15" s="930"/>
      <c r="F15" s="930"/>
      <c r="G15" s="930"/>
      <c r="H15" s="930"/>
      <c r="I15" s="1472">
        <v>5733730</v>
      </c>
      <c r="J15" s="1472">
        <v>1264726</v>
      </c>
      <c r="K15" s="1472">
        <v>3074204</v>
      </c>
      <c r="L15" s="1472">
        <v>1394800</v>
      </c>
    </row>
    <row r="16" spans="1:12" s="38" customFormat="1" ht="12.75">
      <c r="A16" s="1101"/>
      <c r="B16" s="930"/>
      <c r="C16" s="930"/>
      <c r="D16" s="930"/>
      <c r="E16" s="930"/>
      <c r="F16" s="930"/>
      <c r="G16" s="930"/>
      <c r="H16" s="930"/>
      <c r="I16" s="1475"/>
      <c r="J16" s="1475"/>
      <c r="K16" s="1475"/>
      <c r="L16" s="1475"/>
    </row>
    <row r="17" spans="1:12" s="38" customFormat="1" ht="12.75">
      <c r="A17" s="1101"/>
      <c r="B17" s="930" t="s">
        <v>1167</v>
      </c>
      <c r="C17" s="930"/>
      <c r="D17" s="930"/>
      <c r="E17" s="930"/>
      <c r="F17" s="930"/>
      <c r="G17" s="930"/>
      <c r="H17" s="930"/>
      <c r="I17" s="1472">
        <v>62827</v>
      </c>
      <c r="J17" s="1472">
        <v>31951</v>
      </c>
      <c r="K17" s="1472">
        <v>29515</v>
      </c>
      <c r="L17" s="1472">
        <v>1361</v>
      </c>
    </row>
    <row r="18" spans="1:12" s="38" customFormat="1" ht="12.75">
      <c r="A18" s="1101"/>
      <c r="B18" s="930"/>
      <c r="C18" s="930" t="s">
        <v>526</v>
      </c>
      <c r="D18" s="930"/>
      <c r="E18" s="930"/>
      <c r="F18" s="930"/>
      <c r="G18" s="930"/>
      <c r="H18" s="930"/>
      <c r="I18" s="1475"/>
      <c r="J18" s="1475"/>
      <c r="K18" s="1475"/>
      <c r="L18" s="1475"/>
    </row>
    <row r="19" spans="1:12" s="38" customFormat="1" ht="12.75">
      <c r="A19" s="1101"/>
      <c r="B19" s="930" t="s">
        <v>1168</v>
      </c>
      <c r="C19" s="930"/>
      <c r="D19" s="930"/>
      <c r="E19" s="930"/>
      <c r="F19" s="930"/>
      <c r="G19" s="930"/>
      <c r="H19" s="930"/>
      <c r="I19" s="1472">
        <v>1770194</v>
      </c>
      <c r="J19" s="1472">
        <v>653805</v>
      </c>
      <c r="K19" s="1472">
        <v>685742</v>
      </c>
      <c r="L19" s="1472">
        <v>430647</v>
      </c>
    </row>
    <row r="20" spans="1:12" s="38" customFormat="1" ht="12.75">
      <c r="A20" s="1101"/>
      <c r="B20" s="930"/>
      <c r="C20" s="930"/>
      <c r="D20" s="930"/>
      <c r="E20" s="930"/>
      <c r="F20" s="930"/>
      <c r="G20" s="930"/>
      <c r="H20" s="930"/>
      <c r="I20" s="1475"/>
      <c r="J20" s="1475"/>
      <c r="K20" s="1475"/>
      <c r="L20" s="1475"/>
    </row>
    <row r="21" spans="1:12" s="38" customFormat="1" ht="12.75">
      <c r="A21" s="1101"/>
      <c r="B21" s="930" t="s">
        <v>1169</v>
      </c>
      <c r="C21" s="930"/>
      <c r="D21" s="930"/>
      <c r="E21" s="930"/>
      <c r="F21" s="930"/>
      <c r="G21" s="930"/>
      <c r="H21" s="930"/>
      <c r="I21" s="1479">
        <v>2384413</v>
      </c>
      <c r="J21" s="1479">
        <v>889288</v>
      </c>
      <c r="K21" s="1479">
        <v>919078</v>
      </c>
      <c r="L21" s="1479">
        <v>576047</v>
      </c>
    </row>
    <row r="22" spans="1:12" s="38" customFormat="1" ht="12.75">
      <c r="A22" s="1102"/>
      <c r="B22" s="34"/>
      <c r="C22" s="34" t="s">
        <v>1170</v>
      </c>
      <c r="D22" s="34"/>
      <c r="E22" s="34"/>
      <c r="F22" s="34"/>
      <c r="G22" s="34"/>
      <c r="H22" s="34"/>
      <c r="I22" s="1473">
        <v>531186</v>
      </c>
      <c r="J22" s="1473">
        <v>93443</v>
      </c>
      <c r="K22" s="1473">
        <v>179882</v>
      </c>
      <c r="L22" s="1473">
        <v>257861</v>
      </c>
    </row>
    <row r="23" spans="1:12" s="38" customFormat="1" ht="12.75">
      <c r="A23" s="1102"/>
      <c r="B23" s="34"/>
      <c r="C23" s="34" t="s">
        <v>1171</v>
      </c>
      <c r="D23" s="34"/>
      <c r="E23" s="34"/>
      <c r="F23" s="34"/>
      <c r="G23" s="34"/>
      <c r="H23" s="34"/>
      <c r="I23" s="1473">
        <v>1853227</v>
      </c>
      <c r="J23" s="1473">
        <v>795845</v>
      </c>
      <c r="K23" s="1473">
        <v>739196</v>
      </c>
      <c r="L23" s="1473">
        <v>318186</v>
      </c>
    </row>
    <row r="24" spans="1:12" s="38" customFormat="1" ht="12.75">
      <c r="A24" s="1102"/>
      <c r="B24" s="34"/>
      <c r="C24" s="34"/>
      <c r="D24" s="34"/>
      <c r="E24" s="34"/>
      <c r="F24" s="34"/>
      <c r="G24" s="34"/>
      <c r="H24" s="34"/>
      <c r="I24" s="1509"/>
      <c r="J24" s="1509"/>
      <c r="K24" s="1509"/>
      <c r="L24" s="1509"/>
    </row>
    <row r="25" spans="1:12" s="38" customFormat="1" ht="12.75">
      <c r="A25" s="1107"/>
      <c r="B25" s="930" t="s">
        <v>1172</v>
      </c>
      <c r="C25" s="930"/>
      <c r="D25" s="1114"/>
      <c r="E25" s="1114"/>
      <c r="F25" s="1114"/>
      <c r="G25" s="1114"/>
      <c r="H25" s="1114"/>
      <c r="I25" s="1478">
        <v>17585945</v>
      </c>
      <c r="J25" s="1478">
        <v>9755989</v>
      </c>
      <c r="K25" s="1478">
        <v>7570130</v>
      </c>
      <c r="L25" s="1478">
        <v>259826</v>
      </c>
    </row>
    <row r="26" spans="1:12" s="38" customFormat="1" ht="12.75">
      <c r="A26" s="1109"/>
      <c r="B26" s="1103"/>
      <c r="C26" s="34" t="s">
        <v>1173</v>
      </c>
      <c r="D26" s="1108"/>
      <c r="E26" s="1108"/>
      <c r="F26" s="1108"/>
      <c r="G26" s="1108"/>
      <c r="H26" s="1108"/>
      <c r="I26" s="1476">
        <v>62565</v>
      </c>
      <c r="J26" s="1476">
        <v>39377</v>
      </c>
      <c r="K26" s="1476">
        <v>23188</v>
      </c>
      <c r="L26" s="1476">
        <v>0</v>
      </c>
    </row>
    <row r="27" spans="1:12" s="38" customFormat="1" ht="12.75">
      <c r="A27" s="1109"/>
      <c r="B27" s="1103"/>
      <c r="C27" s="1114" t="s">
        <v>1174</v>
      </c>
      <c r="D27" s="1108"/>
      <c r="E27" s="1108"/>
      <c r="F27" s="1108"/>
      <c r="G27" s="1114"/>
      <c r="H27" s="1108"/>
      <c r="I27" s="1478">
        <v>9957191</v>
      </c>
      <c r="J27" s="1478">
        <v>3424706</v>
      </c>
      <c r="K27" s="1478">
        <v>6321877</v>
      </c>
      <c r="L27" s="1478">
        <v>210608</v>
      </c>
    </row>
    <row r="28" spans="1:12" s="38" customFormat="1" ht="12.75">
      <c r="A28" s="1109"/>
      <c r="B28" s="1103"/>
      <c r="C28" s="1108"/>
      <c r="D28" s="34" t="s">
        <v>1175</v>
      </c>
      <c r="E28" s="1108"/>
      <c r="F28" s="1108"/>
      <c r="G28" s="1108"/>
      <c r="H28" s="1108"/>
      <c r="I28" s="1476">
        <v>2721420</v>
      </c>
      <c r="J28" s="1476">
        <v>580799</v>
      </c>
      <c r="K28" s="1476">
        <v>2096666</v>
      </c>
      <c r="L28" s="1476">
        <v>43955</v>
      </c>
    </row>
    <row r="29" spans="1:12" s="38" customFormat="1" ht="12.75">
      <c r="A29" s="1109"/>
      <c r="B29" s="1103"/>
      <c r="C29" s="1108"/>
      <c r="D29" s="1108" t="s">
        <v>1176</v>
      </c>
      <c r="E29" s="1108"/>
      <c r="F29" s="1108"/>
      <c r="G29" s="1108"/>
      <c r="H29" s="1108"/>
      <c r="I29" s="1476">
        <v>7235771</v>
      </c>
      <c r="J29" s="1476">
        <v>2843907</v>
      </c>
      <c r="K29" s="1476">
        <v>4225211</v>
      </c>
      <c r="L29" s="1476">
        <v>166653</v>
      </c>
    </row>
    <row r="30" spans="1:12" s="38" customFormat="1" ht="12.75">
      <c r="A30" s="1109"/>
      <c r="B30" s="1103"/>
      <c r="C30" s="1108" t="s">
        <v>1177</v>
      </c>
      <c r="D30" s="1108"/>
      <c r="E30" s="1108"/>
      <c r="F30" s="1108"/>
      <c r="G30" s="1108"/>
      <c r="H30" s="1108"/>
      <c r="I30" s="1476">
        <v>267546</v>
      </c>
      <c r="J30" s="1476">
        <v>194178</v>
      </c>
      <c r="K30" s="1476">
        <v>71677</v>
      </c>
      <c r="L30" s="1476">
        <v>1691</v>
      </c>
    </row>
    <row r="31" spans="1:12" s="38" customFormat="1" ht="12.75">
      <c r="A31" s="1109"/>
      <c r="B31" s="1103"/>
      <c r="C31" s="1108" t="s">
        <v>1178</v>
      </c>
      <c r="D31" s="1108"/>
      <c r="E31" s="1108"/>
      <c r="F31" s="1108"/>
      <c r="G31" s="1108"/>
      <c r="H31" s="1108"/>
      <c r="I31" s="1476">
        <v>4117849</v>
      </c>
      <c r="J31" s="1476">
        <v>3890579</v>
      </c>
      <c r="K31" s="1476">
        <v>202143</v>
      </c>
      <c r="L31" s="1476">
        <v>25127</v>
      </c>
    </row>
    <row r="32" spans="1:12" s="38" customFormat="1" ht="12.75">
      <c r="A32" s="1109"/>
      <c r="B32" s="1103"/>
      <c r="C32" s="1108" t="s">
        <v>1179</v>
      </c>
      <c r="D32" s="1108"/>
      <c r="E32" s="1108"/>
      <c r="F32" s="1108"/>
      <c r="G32" s="1108"/>
      <c r="H32" s="1108"/>
      <c r="I32" s="1476">
        <v>3024882</v>
      </c>
      <c r="J32" s="1476">
        <v>2140216</v>
      </c>
      <c r="K32" s="1476">
        <v>869153</v>
      </c>
      <c r="L32" s="1476">
        <v>15513</v>
      </c>
    </row>
    <row r="33" spans="1:12" s="38" customFormat="1" ht="12.75">
      <c r="A33" s="1109"/>
      <c r="B33" s="1103"/>
      <c r="C33" s="1108" t="s">
        <v>1180</v>
      </c>
      <c r="D33" s="1108"/>
      <c r="E33" s="1108"/>
      <c r="F33" s="1108"/>
      <c r="G33" s="1108"/>
      <c r="H33" s="1108"/>
      <c r="I33" s="1476">
        <v>155912</v>
      </c>
      <c r="J33" s="1476">
        <v>66933</v>
      </c>
      <c r="K33" s="1476">
        <v>82092</v>
      </c>
      <c r="L33" s="1476">
        <v>6887</v>
      </c>
    </row>
    <row r="34" spans="1:12" s="38" customFormat="1" ht="12.75">
      <c r="A34" s="1107"/>
      <c r="B34" s="1110"/>
      <c r="C34" s="930"/>
      <c r="D34" s="1106" t="s">
        <v>1165</v>
      </c>
      <c r="E34" s="1114"/>
      <c r="F34" s="1114"/>
      <c r="G34" s="1114"/>
      <c r="H34" s="1114"/>
      <c r="I34" s="1478">
        <v>515567</v>
      </c>
      <c r="J34" s="1478">
        <v>357999</v>
      </c>
      <c r="K34" s="1478">
        <v>148065</v>
      </c>
      <c r="L34" s="1478">
        <v>9503</v>
      </c>
    </row>
    <row r="35" spans="1:12" s="38" customFormat="1" ht="12.75">
      <c r="A35" s="1107"/>
      <c r="B35" s="1110"/>
      <c r="C35" s="930" t="s">
        <v>1181</v>
      </c>
      <c r="D35" s="930"/>
      <c r="E35" s="1114"/>
      <c r="F35" s="1114"/>
      <c r="G35" s="1114"/>
      <c r="H35" s="1114"/>
      <c r="I35" s="1478">
        <v>17070378</v>
      </c>
      <c r="J35" s="1478">
        <v>9397990</v>
      </c>
      <c r="K35" s="1478">
        <v>7422065</v>
      </c>
      <c r="L35" s="1478">
        <v>250323</v>
      </c>
    </row>
    <row r="36" spans="1:12" s="38" customFormat="1" ht="12.75">
      <c r="A36" s="1102"/>
      <c r="B36" s="1103"/>
      <c r="C36" s="930"/>
      <c r="D36" s="930"/>
      <c r="E36" s="34"/>
      <c r="F36" s="34"/>
      <c r="G36" s="34"/>
      <c r="H36" s="34"/>
      <c r="I36" s="1518"/>
      <c r="J36" s="1519"/>
      <c r="K36" s="1520"/>
      <c r="L36" s="1521"/>
    </row>
    <row r="37" spans="1:12" s="38" customFormat="1" ht="12.75">
      <c r="A37" s="1102"/>
      <c r="B37" s="1110"/>
      <c r="C37" s="34" t="s">
        <v>1182</v>
      </c>
      <c r="D37" s="930"/>
      <c r="E37" s="34"/>
      <c r="F37" s="34"/>
      <c r="G37" s="34"/>
      <c r="H37" s="34"/>
      <c r="I37" s="1472">
        <v>11580</v>
      </c>
      <c r="J37" s="880"/>
      <c r="K37" s="48"/>
      <c r="L37" s="881"/>
    </row>
    <row r="38" spans="1:12" s="38" customFormat="1" ht="12.75">
      <c r="A38" s="1102"/>
      <c r="B38" s="1108"/>
      <c r="C38" s="34"/>
      <c r="D38" s="34"/>
      <c r="E38" s="34"/>
      <c r="F38" s="34"/>
      <c r="G38" s="34"/>
      <c r="H38" s="34"/>
      <c r="I38" s="1475"/>
      <c r="J38" s="883"/>
      <c r="K38" s="884"/>
      <c r="L38" s="885"/>
    </row>
    <row r="39" spans="1:12" s="38" customFormat="1" ht="12.75">
      <c r="A39" s="1101"/>
      <c r="B39" s="930" t="s">
        <v>1183</v>
      </c>
      <c r="C39" s="930"/>
      <c r="D39" s="930"/>
      <c r="E39" s="930"/>
      <c r="F39" s="930"/>
      <c r="G39" s="930"/>
      <c r="H39" s="930"/>
      <c r="I39" s="1472">
        <v>10367</v>
      </c>
      <c r="J39" s="1472">
        <v>10367</v>
      </c>
      <c r="K39" s="1478">
        <v>0</v>
      </c>
      <c r="L39" s="1478">
        <v>0</v>
      </c>
    </row>
    <row r="40" spans="1:12" s="38" customFormat="1" ht="12.75">
      <c r="A40" s="1101"/>
      <c r="B40" s="930"/>
      <c r="C40" s="930"/>
      <c r="D40" s="930"/>
      <c r="E40" s="930"/>
      <c r="F40" s="930"/>
      <c r="G40" s="930"/>
      <c r="H40" s="930"/>
      <c r="I40" s="1475"/>
      <c r="J40" s="1475"/>
      <c r="K40" s="1475"/>
      <c r="L40" s="1475"/>
    </row>
    <row r="41" spans="1:12" s="38" customFormat="1" ht="12.75">
      <c r="A41" s="1101"/>
      <c r="B41" s="930" t="s">
        <v>1184</v>
      </c>
      <c r="C41" s="930"/>
      <c r="D41" s="930"/>
      <c r="E41" s="930"/>
      <c r="F41" s="930"/>
      <c r="G41" s="930"/>
      <c r="H41" s="930"/>
      <c r="I41" s="1472">
        <v>51728</v>
      </c>
      <c r="J41" s="1472">
        <v>51728</v>
      </c>
      <c r="K41" s="1472">
        <v>0</v>
      </c>
      <c r="L41" s="1472">
        <v>0</v>
      </c>
    </row>
    <row r="42" spans="1:12" s="38" customFormat="1" ht="12.75">
      <c r="A42" s="1102"/>
      <c r="B42" s="930"/>
      <c r="C42" s="930" t="s">
        <v>526</v>
      </c>
      <c r="D42" s="930"/>
      <c r="E42" s="930"/>
      <c r="F42" s="930"/>
      <c r="G42" s="930"/>
      <c r="H42" s="930"/>
      <c r="I42" s="1475"/>
      <c r="J42" s="1475"/>
      <c r="K42" s="1475"/>
      <c r="L42" s="1475"/>
    </row>
    <row r="43" spans="1:12" s="38" customFormat="1" ht="12.75">
      <c r="A43" s="1101"/>
      <c r="B43" s="930" t="s">
        <v>1185</v>
      </c>
      <c r="C43" s="34"/>
      <c r="D43" s="34"/>
      <c r="E43" s="34"/>
      <c r="F43" s="34"/>
      <c r="G43" s="34"/>
      <c r="H43" s="34"/>
      <c r="I43" s="1472">
        <v>101267</v>
      </c>
      <c r="J43" s="1472">
        <v>67890</v>
      </c>
      <c r="K43" s="1472">
        <v>23903</v>
      </c>
      <c r="L43" s="1472">
        <v>9474</v>
      </c>
    </row>
    <row r="44" spans="1:12" s="38" customFormat="1" ht="12.75">
      <c r="A44" s="1101"/>
      <c r="B44" s="34"/>
      <c r="C44" s="34" t="s">
        <v>1186</v>
      </c>
      <c r="D44" s="34"/>
      <c r="E44" s="34"/>
      <c r="F44" s="34"/>
      <c r="G44" s="34"/>
      <c r="H44" s="34"/>
      <c r="I44" s="1476">
        <v>4210</v>
      </c>
      <c r="J44" s="1476">
        <v>4210</v>
      </c>
      <c r="K44" s="1476">
        <v>0</v>
      </c>
      <c r="L44" s="1476">
        <v>0</v>
      </c>
    </row>
    <row r="45" spans="1:12" s="38" customFormat="1" ht="12.75">
      <c r="A45" s="1102"/>
      <c r="B45" s="751"/>
      <c r="C45" s="34" t="s">
        <v>381</v>
      </c>
      <c r="D45" s="34"/>
      <c r="E45" s="34"/>
      <c r="F45" s="34"/>
      <c r="G45" s="34"/>
      <c r="H45" s="34"/>
      <c r="I45" s="1476">
        <v>97057</v>
      </c>
      <c r="J45" s="1476">
        <v>63680</v>
      </c>
      <c r="K45" s="1476">
        <v>23903</v>
      </c>
      <c r="L45" s="1476">
        <v>9474</v>
      </c>
    </row>
    <row r="46" spans="1:12" s="38" customFormat="1" ht="12.75">
      <c r="A46" s="1102"/>
      <c r="B46" s="751"/>
      <c r="C46" s="34"/>
      <c r="D46" s="34"/>
      <c r="E46" s="34"/>
      <c r="F46" s="34"/>
      <c r="G46" s="34"/>
      <c r="H46" s="34"/>
      <c r="I46" s="1475"/>
      <c r="J46" s="1475"/>
      <c r="K46" s="1475"/>
      <c r="L46" s="1475"/>
    </row>
    <row r="47" spans="1:12" s="38" customFormat="1" ht="12.75">
      <c r="A47" s="1101"/>
      <c r="B47" s="930" t="s">
        <v>1187</v>
      </c>
      <c r="C47" s="930"/>
      <c r="D47" s="930"/>
      <c r="E47" s="930"/>
      <c r="F47" s="930"/>
      <c r="G47" s="930"/>
      <c r="H47" s="930"/>
      <c r="I47" s="1472">
        <v>81173</v>
      </c>
      <c r="J47" s="1472">
        <v>80842</v>
      </c>
      <c r="K47" s="1472">
        <v>0</v>
      </c>
      <c r="L47" s="1472">
        <v>331</v>
      </c>
    </row>
    <row r="48" spans="1:12" s="38" customFormat="1" ht="12.75">
      <c r="A48" s="1101"/>
      <c r="B48" s="930"/>
      <c r="C48" s="930" t="s">
        <v>526</v>
      </c>
      <c r="D48" s="930"/>
      <c r="E48" s="930"/>
      <c r="F48" s="930"/>
      <c r="G48" s="930"/>
      <c r="H48" s="930"/>
      <c r="I48" s="1475"/>
      <c r="J48" s="1475"/>
      <c r="K48" s="1475"/>
      <c r="L48" s="1475"/>
    </row>
    <row r="49" spans="1:12" s="38" customFormat="1" ht="12.75">
      <c r="A49" s="1101"/>
      <c r="B49" s="930" t="s">
        <v>1188</v>
      </c>
      <c r="C49" s="930"/>
      <c r="D49" s="930"/>
      <c r="E49" s="930"/>
      <c r="F49" s="930"/>
      <c r="G49" s="930"/>
      <c r="H49" s="930"/>
      <c r="I49" s="1472">
        <v>703341</v>
      </c>
      <c r="J49" s="1472">
        <v>701289</v>
      </c>
      <c r="K49" s="1472">
        <v>21</v>
      </c>
      <c r="L49" s="1472">
        <v>2031</v>
      </c>
    </row>
    <row r="50" spans="1:12" s="38" customFormat="1" ht="12.75">
      <c r="A50" s="1101"/>
      <c r="B50" s="930"/>
      <c r="C50" s="930"/>
      <c r="D50" s="930"/>
      <c r="E50" s="930"/>
      <c r="F50" s="930"/>
      <c r="G50" s="930"/>
      <c r="H50" s="930"/>
      <c r="I50" s="1475"/>
      <c r="J50" s="1475"/>
      <c r="K50" s="1475"/>
      <c r="L50" s="1475"/>
    </row>
    <row r="51" spans="1:12" s="38" customFormat="1" ht="12.75">
      <c r="A51" s="1111"/>
      <c r="B51" s="1112" t="s">
        <v>1189</v>
      </c>
      <c r="C51" s="1112"/>
      <c r="D51" s="1112"/>
      <c r="E51" s="1112"/>
      <c r="F51" s="1112"/>
      <c r="G51" s="1112"/>
      <c r="H51" s="1112"/>
      <c r="I51" s="1472">
        <v>31280232</v>
      </c>
      <c r="J51" s="1472">
        <v>14577056</v>
      </c>
      <c r="K51" s="1472">
        <v>13961156</v>
      </c>
      <c r="L51" s="1472">
        <v>2742020</v>
      </c>
    </row>
    <row r="52" spans="1:12" s="134" customFormat="1" ht="26.25" customHeight="1">
      <c r="A52" s="930"/>
      <c r="B52" s="930"/>
      <c r="C52" s="930"/>
      <c r="D52" s="930"/>
      <c r="E52" s="930"/>
      <c r="F52" s="930"/>
      <c r="G52" s="930"/>
      <c r="H52" s="930"/>
      <c r="I52" s="657"/>
      <c r="J52" s="657"/>
      <c r="K52" s="657"/>
      <c r="L52" s="1129" t="s">
        <v>903</v>
      </c>
    </row>
    <row r="53" spans="1:12" s="38" customFormat="1" ht="24.75" customHeight="1">
      <c r="A53" s="976"/>
      <c r="B53" s="1115" t="s">
        <v>1190</v>
      </c>
      <c r="C53" s="1115"/>
      <c r="D53" s="1115"/>
      <c r="E53" s="1115"/>
      <c r="F53" s="1115"/>
      <c r="G53" s="1115"/>
      <c r="H53" s="1100"/>
      <c r="I53" s="1437" t="s">
        <v>176</v>
      </c>
      <c r="J53" s="1437" t="s">
        <v>301</v>
      </c>
      <c r="K53" s="1437" t="s">
        <v>402</v>
      </c>
      <c r="L53" s="1331" t="s">
        <v>302</v>
      </c>
    </row>
    <row r="54" spans="1:12" s="38" customFormat="1" ht="9" customHeight="1">
      <c r="A54" s="161"/>
      <c r="B54" s="34"/>
      <c r="C54" s="930"/>
      <c r="D54" s="930"/>
      <c r="E54" s="930"/>
      <c r="F54" s="930"/>
      <c r="G54" s="930"/>
      <c r="H54" s="930"/>
      <c r="I54" s="1431"/>
      <c r="J54" s="1431"/>
      <c r="K54" s="1431"/>
      <c r="L54" s="1433"/>
    </row>
    <row r="55" spans="1:12" s="38" customFormat="1" ht="12.75">
      <c r="A55" s="1101"/>
      <c r="B55" s="930" t="s">
        <v>1191</v>
      </c>
      <c r="C55" s="34"/>
      <c r="D55" s="34"/>
      <c r="E55" s="34"/>
      <c r="F55" s="34"/>
      <c r="G55" s="34"/>
      <c r="H55" s="34"/>
      <c r="I55" s="1479">
        <v>4400321</v>
      </c>
      <c r="J55" s="1479">
        <v>1867603</v>
      </c>
      <c r="K55" s="1479">
        <v>2307481</v>
      </c>
      <c r="L55" s="1479">
        <v>225237</v>
      </c>
    </row>
    <row r="56" spans="1:12" s="38" customFormat="1" ht="12.75">
      <c r="A56" s="1102"/>
      <c r="B56" s="751"/>
      <c r="C56" s="34" t="s">
        <v>1192</v>
      </c>
      <c r="D56" s="34"/>
      <c r="E56" s="34"/>
      <c r="F56" s="34"/>
      <c r="G56" s="34"/>
      <c r="H56" s="34"/>
      <c r="I56" s="1476">
        <v>130510</v>
      </c>
      <c r="J56" s="1476">
        <v>24576</v>
      </c>
      <c r="K56" s="1476">
        <v>95604</v>
      </c>
      <c r="L56" s="1476">
        <v>10330</v>
      </c>
    </row>
    <row r="57" spans="1:12" s="38" customFormat="1" ht="12.75">
      <c r="A57" s="1102"/>
      <c r="B57" s="751"/>
      <c r="C57" s="34" t="s">
        <v>1193</v>
      </c>
      <c r="D57" s="34"/>
      <c r="E57" s="34"/>
      <c r="F57" s="34"/>
      <c r="G57" s="34"/>
      <c r="H57" s="34"/>
      <c r="I57" s="1476">
        <v>2683837</v>
      </c>
      <c r="J57" s="1476">
        <v>1225947</v>
      </c>
      <c r="K57" s="1476">
        <v>1260096</v>
      </c>
      <c r="L57" s="1476">
        <v>197794</v>
      </c>
    </row>
    <row r="58" spans="1:12" s="38" customFormat="1" ht="12.75">
      <c r="A58" s="1102"/>
      <c r="B58" s="751"/>
      <c r="C58" s="34" t="s">
        <v>1194</v>
      </c>
      <c r="D58" s="34"/>
      <c r="E58" s="34"/>
      <c r="F58" s="34"/>
      <c r="G58" s="34"/>
      <c r="H58" s="34"/>
      <c r="I58" s="1476">
        <v>1585974</v>
      </c>
      <c r="J58" s="1476">
        <v>617080</v>
      </c>
      <c r="K58" s="1476">
        <v>951781</v>
      </c>
      <c r="L58" s="1476">
        <v>17113</v>
      </c>
    </row>
    <row r="59" spans="1:12" s="38" customFormat="1" ht="12.75">
      <c r="A59" s="1102"/>
      <c r="B59" s="34"/>
      <c r="C59" s="34"/>
      <c r="D59" s="34"/>
      <c r="E59" s="34"/>
      <c r="F59" s="34"/>
      <c r="G59" s="34"/>
      <c r="H59" s="34"/>
      <c r="I59" s="1475"/>
      <c r="J59" s="1475"/>
      <c r="K59" s="1475"/>
      <c r="L59" s="1475"/>
    </row>
    <row r="60" spans="1:12" s="38" customFormat="1" ht="12.75">
      <c r="A60" s="1101"/>
      <c r="B60" s="930" t="s">
        <v>1195</v>
      </c>
      <c r="C60" s="34"/>
      <c r="D60" s="34"/>
      <c r="E60" s="34"/>
      <c r="F60" s="34"/>
      <c r="G60" s="34"/>
      <c r="H60" s="34"/>
      <c r="I60" s="1479">
        <v>20018946</v>
      </c>
      <c r="J60" s="1479">
        <v>9791783</v>
      </c>
      <c r="K60" s="1479">
        <v>7541251</v>
      </c>
      <c r="L60" s="1479">
        <v>2685912</v>
      </c>
    </row>
    <row r="61" spans="1:12" s="38" customFormat="1" ht="12.75">
      <c r="A61" s="161"/>
      <c r="B61" s="751"/>
      <c r="C61" s="34" t="s">
        <v>1196</v>
      </c>
      <c r="D61" s="34"/>
      <c r="E61" s="34"/>
      <c r="F61" s="34"/>
      <c r="G61" s="34"/>
      <c r="H61" s="34"/>
      <c r="I61" s="1476">
        <v>7773981</v>
      </c>
      <c r="J61" s="1476">
        <v>5014534</v>
      </c>
      <c r="K61" s="1476">
        <v>2250300</v>
      </c>
      <c r="L61" s="1476">
        <v>509147</v>
      </c>
    </row>
    <row r="62" spans="1:12" s="38" customFormat="1" ht="12.75">
      <c r="A62" s="161"/>
      <c r="B62" s="751"/>
      <c r="C62" s="34" t="s">
        <v>112</v>
      </c>
      <c r="D62" s="34"/>
      <c r="E62" s="34"/>
      <c r="F62" s="34"/>
      <c r="G62" s="34"/>
      <c r="H62" s="34"/>
      <c r="I62" s="1476">
        <v>9900765</v>
      </c>
      <c r="J62" s="1476">
        <v>3556134</v>
      </c>
      <c r="K62" s="1476">
        <v>4490229</v>
      </c>
      <c r="L62" s="1476">
        <v>1854402</v>
      </c>
    </row>
    <row r="63" spans="1:12" s="38" customFormat="1" ht="12.75">
      <c r="A63" s="161"/>
      <c r="B63" s="751"/>
      <c r="C63" s="34" t="s">
        <v>1197</v>
      </c>
      <c r="D63" s="34"/>
      <c r="E63" s="34"/>
      <c r="F63" s="34"/>
      <c r="G63" s="34"/>
      <c r="H63" s="34"/>
      <c r="I63" s="1476">
        <v>2344200</v>
      </c>
      <c r="J63" s="1476">
        <v>1221115</v>
      </c>
      <c r="K63" s="1476">
        <v>800722</v>
      </c>
      <c r="L63" s="1476">
        <v>322363</v>
      </c>
    </row>
    <row r="64" spans="1:12" s="38" customFormat="1" ht="12.75">
      <c r="A64" s="1102"/>
      <c r="B64" s="34"/>
      <c r="C64" s="34"/>
      <c r="D64" s="34"/>
      <c r="E64" s="34"/>
      <c r="F64" s="34"/>
      <c r="G64" s="34"/>
      <c r="H64" s="34"/>
      <c r="I64" s="1475"/>
      <c r="J64" s="1475"/>
      <c r="K64" s="1475"/>
      <c r="L64" s="1475"/>
    </row>
    <row r="65" spans="1:12" s="38" customFormat="1" ht="12.75">
      <c r="A65" s="1101"/>
      <c r="B65" s="930" t="s">
        <v>1198</v>
      </c>
      <c r="C65" s="34"/>
      <c r="D65" s="34"/>
      <c r="E65" s="34"/>
      <c r="F65" s="34"/>
      <c r="G65" s="34"/>
      <c r="H65" s="34"/>
      <c r="I65" s="1478">
        <v>24419267</v>
      </c>
      <c r="J65" s="1478">
        <v>11659386</v>
      </c>
      <c r="K65" s="1478">
        <v>9848732</v>
      </c>
      <c r="L65" s="1478">
        <v>2911149</v>
      </c>
    </row>
    <row r="66" spans="1:12" s="38" customFormat="1" ht="12.75">
      <c r="A66" s="1102"/>
      <c r="B66" s="34"/>
      <c r="C66" s="34"/>
      <c r="D66" s="34"/>
      <c r="E66" s="34"/>
      <c r="F66" s="34"/>
      <c r="G66" s="34"/>
      <c r="H66" s="34"/>
      <c r="I66" s="1475"/>
      <c r="J66" s="1475"/>
      <c r="K66" s="1475"/>
      <c r="L66" s="1475"/>
    </row>
    <row r="67" spans="1:12" s="38" customFormat="1" ht="12.75">
      <c r="A67" s="1101"/>
      <c r="B67" s="930" t="s">
        <v>1199</v>
      </c>
      <c r="C67" s="34"/>
      <c r="D67" s="34"/>
      <c r="E67" s="34"/>
      <c r="F67" s="34"/>
      <c r="G67" s="34"/>
      <c r="H67" s="34"/>
      <c r="I67" s="1478">
        <v>415019</v>
      </c>
      <c r="J67" s="1478">
        <v>133338</v>
      </c>
      <c r="K67" s="1478">
        <v>244738</v>
      </c>
      <c r="L67" s="1478">
        <v>36943</v>
      </c>
    </row>
    <row r="68" spans="1:12" s="38" customFormat="1" ht="12.75">
      <c r="A68" s="1102"/>
      <c r="B68" s="34"/>
      <c r="C68" s="34"/>
      <c r="D68" s="34"/>
      <c r="E68" s="34"/>
      <c r="F68" s="34"/>
      <c r="G68" s="34"/>
      <c r="H68" s="34"/>
      <c r="I68" s="1475"/>
      <c r="J68" s="1475"/>
      <c r="K68" s="1475"/>
      <c r="L68" s="1475"/>
    </row>
    <row r="69" spans="1:12" s="38" customFormat="1" ht="12.75">
      <c r="A69" s="1101"/>
      <c r="B69" s="930" t="s">
        <v>1200</v>
      </c>
      <c r="C69" s="34"/>
      <c r="D69" s="34"/>
      <c r="E69" s="34"/>
      <c r="F69" s="34"/>
      <c r="G69" s="34"/>
      <c r="H69" s="34"/>
      <c r="I69" s="1479">
        <v>293074</v>
      </c>
      <c r="J69" s="1479">
        <v>18078</v>
      </c>
      <c r="K69" s="1479">
        <v>274996</v>
      </c>
      <c r="L69" s="1479">
        <v>0</v>
      </c>
    </row>
    <row r="70" spans="1:12" s="38" customFormat="1" ht="12.75">
      <c r="A70" s="161"/>
      <c r="B70" s="34"/>
      <c r="C70" s="34" t="s">
        <v>1201</v>
      </c>
      <c r="D70" s="34"/>
      <c r="E70" s="34"/>
      <c r="F70" s="34"/>
      <c r="G70" s="34"/>
      <c r="H70" s="34"/>
      <c r="I70" s="1476">
        <v>0</v>
      </c>
      <c r="J70" s="1476">
        <v>0</v>
      </c>
      <c r="K70" s="1476">
        <v>0</v>
      </c>
      <c r="L70" s="1476">
        <v>0</v>
      </c>
    </row>
    <row r="71" spans="1:12" s="38" customFormat="1" ht="12.75">
      <c r="A71" s="161"/>
      <c r="B71" s="34"/>
      <c r="C71" s="34" t="s">
        <v>1202</v>
      </c>
      <c r="D71" s="34"/>
      <c r="E71" s="34"/>
      <c r="F71" s="34"/>
      <c r="G71" s="34"/>
      <c r="H71" s="34"/>
      <c r="I71" s="1476">
        <v>274583</v>
      </c>
      <c r="J71" s="1476">
        <v>0</v>
      </c>
      <c r="K71" s="1476">
        <v>274583</v>
      </c>
      <c r="L71" s="1476">
        <v>0</v>
      </c>
    </row>
    <row r="72" spans="1:12" s="38" customFormat="1" ht="12.75">
      <c r="A72" s="161"/>
      <c r="B72" s="751"/>
      <c r="C72" s="34" t="s">
        <v>499</v>
      </c>
      <c r="D72" s="34"/>
      <c r="E72" s="34"/>
      <c r="F72" s="34"/>
      <c r="G72" s="34"/>
      <c r="H72" s="34"/>
      <c r="I72" s="1476">
        <v>18491</v>
      </c>
      <c r="J72" s="1476">
        <v>18078</v>
      </c>
      <c r="K72" s="1476">
        <v>413</v>
      </c>
      <c r="L72" s="1476">
        <v>0</v>
      </c>
    </row>
    <row r="73" spans="1:12" s="38" customFormat="1" ht="12.75">
      <c r="A73" s="1102"/>
      <c r="B73" s="34"/>
      <c r="C73" s="34"/>
      <c r="D73" s="34"/>
      <c r="E73" s="34"/>
      <c r="F73" s="34"/>
      <c r="G73" s="34"/>
      <c r="H73" s="34"/>
      <c r="I73" s="1475"/>
      <c r="J73" s="1475"/>
      <c r="K73" s="1475"/>
      <c r="L73" s="1475"/>
    </row>
    <row r="74" spans="1:12" s="38" customFormat="1" ht="12.75">
      <c r="A74" s="1101"/>
      <c r="B74" s="930" t="s">
        <v>1203</v>
      </c>
      <c r="C74" s="34"/>
      <c r="D74" s="34"/>
      <c r="E74" s="34"/>
      <c r="F74" s="34"/>
      <c r="G74" s="34"/>
      <c r="H74" s="34"/>
      <c r="I74" s="1478">
        <v>1877542</v>
      </c>
      <c r="J74" s="1478">
        <v>372966</v>
      </c>
      <c r="K74" s="1478">
        <v>1469849</v>
      </c>
      <c r="L74" s="1478">
        <v>34727</v>
      </c>
    </row>
    <row r="75" spans="1:12" s="38" customFormat="1" ht="12.75">
      <c r="A75" s="1101"/>
      <c r="B75" s="930"/>
      <c r="C75" s="34" t="s">
        <v>1204</v>
      </c>
      <c r="D75" s="34"/>
      <c r="E75" s="34"/>
      <c r="F75" s="34"/>
      <c r="G75" s="34"/>
      <c r="H75" s="34"/>
      <c r="I75" s="1476">
        <v>1353470</v>
      </c>
      <c r="J75" s="1476">
        <v>126632</v>
      </c>
      <c r="K75" s="1476">
        <v>1192111</v>
      </c>
      <c r="L75" s="1476">
        <v>34727</v>
      </c>
    </row>
    <row r="76" spans="1:12" s="38" customFormat="1" ht="12.75">
      <c r="A76" s="1102"/>
      <c r="B76" s="930"/>
      <c r="C76" s="34"/>
      <c r="D76" s="34"/>
      <c r="E76" s="34"/>
      <c r="F76" s="34"/>
      <c r="G76" s="34"/>
      <c r="H76" s="34"/>
      <c r="I76" s="1475"/>
      <c r="J76" s="1475"/>
      <c r="K76" s="1475"/>
      <c r="L76" s="1475"/>
    </row>
    <row r="77" spans="1:12" s="38" customFormat="1" ht="12.75">
      <c r="A77" s="1101"/>
      <c r="B77" s="930" t="s">
        <v>1205</v>
      </c>
      <c r="C77" s="34"/>
      <c r="D77" s="34"/>
      <c r="E77" s="34"/>
      <c r="F77" s="34"/>
      <c r="G77" s="34"/>
      <c r="H77" s="34"/>
      <c r="I77" s="1479">
        <v>465895</v>
      </c>
      <c r="J77" s="1479">
        <v>0</v>
      </c>
      <c r="K77" s="1479">
        <v>465895</v>
      </c>
      <c r="L77" s="1479">
        <v>0</v>
      </c>
    </row>
    <row r="78" spans="1:12" s="38" customFormat="1" ht="12.75">
      <c r="A78" s="1102"/>
      <c r="B78" s="34"/>
      <c r="C78" s="34" t="s">
        <v>1206</v>
      </c>
      <c r="D78" s="34"/>
      <c r="E78" s="34"/>
      <c r="F78" s="34"/>
      <c r="G78" s="34"/>
      <c r="H78" s="34"/>
      <c r="I78" s="1476">
        <v>146840</v>
      </c>
      <c r="J78" s="1476">
        <v>0</v>
      </c>
      <c r="K78" s="1476">
        <v>146840</v>
      </c>
      <c r="L78" s="1476">
        <v>0</v>
      </c>
    </row>
    <row r="79" spans="1:12" s="38" customFormat="1" ht="12.75">
      <c r="A79" s="1102"/>
      <c r="B79" s="34"/>
      <c r="C79" s="34" t="s">
        <v>1207</v>
      </c>
      <c r="D79" s="34"/>
      <c r="E79" s="34"/>
      <c r="F79" s="34"/>
      <c r="G79" s="34"/>
      <c r="H79" s="34"/>
      <c r="I79" s="1476">
        <v>319055</v>
      </c>
      <c r="J79" s="1476">
        <v>0</v>
      </c>
      <c r="K79" s="1476">
        <v>319055</v>
      </c>
      <c r="L79" s="1476">
        <v>0</v>
      </c>
    </row>
    <row r="80" spans="1:12" s="38" customFormat="1" ht="12.75">
      <c r="A80" s="1102"/>
      <c r="B80" s="34"/>
      <c r="C80" s="34"/>
      <c r="D80" s="34"/>
      <c r="E80" s="34"/>
      <c r="F80" s="34"/>
      <c r="G80" s="34"/>
      <c r="H80" s="34"/>
      <c r="I80" s="1475"/>
      <c r="J80" s="1475"/>
      <c r="K80" s="1475"/>
      <c r="L80" s="1475"/>
    </row>
    <row r="81" spans="1:12" s="38" customFormat="1" ht="12.75">
      <c r="A81" s="1101"/>
      <c r="B81" s="930" t="s">
        <v>1208</v>
      </c>
      <c r="C81" s="34"/>
      <c r="D81" s="34"/>
      <c r="E81" s="34"/>
      <c r="F81" s="34"/>
      <c r="G81" s="34"/>
      <c r="H81" s="34"/>
      <c r="I81" s="1479">
        <v>460443</v>
      </c>
      <c r="J81" s="1479">
        <v>263498</v>
      </c>
      <c r="K81" s="1479">
        <v>119905</v>
      </c>
      <c r="L81" s="1479">
        <v>77040</v>
      </c>
    </row>
    <row r="82" spans="1:12" s="38" customFormat="1" ht="12.75">
      <c r="A82" s="1101"/>
      <c r="B82" s="34"/>
      <c r="C82" s="34" t="s">
        <v>1209</v>
      </c>
      <c r="D82" s="34"/>
      <c r="E82" s="34"/>
      <c r="F82" s="34"/>
      <c r="G82" s="34"/>
      <c r="H82" s="34"/>
      <c r="I82" s="1476">
        <v>19998</v>
      </c>
      <c r="J82" s="1476">
        <v>6492</v>
      </c>
      <c r="K82" s="1476">
        <v>6482</v>
      </c>
      <c r="L82" s="1476">
        <v>7024</v>
      </c>
    </row>
    <row r="83" spans="1:12" s="38" customFormat="1" ht="12.75">
      <c r="A83" s="161"/>
      <c r="B83" s="751"/>
      <c r="C83" s="34" t="s">
        <v>1186</v>
      </c>
      <c r="D83" s="34"/>
      <c r="E83" s="34"/>
      <c r="F83" s="34"/>
      <c r="G83" s="34"/>
      <c r="H83" s="34"/>
      <c r="I83" s="1476">
        <v>3256</v>
      </c>
      <c r="J83" s="1476">
        <v>3256</v>
      </c>
      <c r="K83" s="1476">
        <v>0</v>
      </c>
      <c r="L83" s="1476">
        <v>0</v>
      </c>
    </row>
    <row r="84" spans="1:12" s="38" customFormat="1" ht="12.75">
      <c r="A84" s="161"/>
      <c r="B84" s="751"/>
      <c r="C84" s="34" t="s">
        <v>1210</v>
      </c>
      <c r="D84" s="34"/>
      <c r="E84" s="34"/>
      <c r="F84" s="34"/>
      <c r="G84" s="34"/>
      <c r="H84" s="34"/>
      <c r="I84" s="1476">
        <v>48016</v>
      </c>
      <c r="J84" s="1476">
        <v>6113</v>
      </c>
      <c r="K84" s="1476">
        <v>2707</v>
      </c>
      <c r="L84" s="1476">
        <v>39196</v>
      </c>
    </row>
    <row r="85" spans="1:12" s="38" customFormat="1" ht="12.75">
      <c r="A85" s="161"/>
      <c r="B85" s="751"/>
      <c r="C85" s="34" t="s">
        <v>1211</v>
      </c>
      <c r="D85" s="34"/>
      <c r="E85" s="34"/>
      <c r="F85" s="34"/>
      <c r="G85" s="34"/>
      <c r="H85" s="34"/>
      <c r="I85" s="1476">
        <v>389173</v>
      </c>
      <c r="J85" s="1476">
        <v>247637</v>
      </c>
      <c r="K85" s="1476">
        <v>110716</v>
      </c>
      <c r="L85" s="1476">
        <v>30820</v>
      </c>
    </row>
    <row r="86" spans="1:12" s="38" customFormat="1" ht="12.75">
      <c r="A86" s="1102"/>
      <c r="B86" s="34"/>
      <c r="C86" s="34"/>
      <c r="D86" s="34"/>
      <c r="E86" s="34"/>
      <c r="F86" s="34"/>
      <c r="G86" s="34"/>
      <c r="H86" s="34"/>
      <c r="I86" s="1475"/>
      <c r="J86" s="1475"/>
      <c r="K86" s="1475"/>
      <c r="L86" s="1475"/>
    </row>
    <row r="87" spans="1:12" s="38" customFormat="1" ht="12.75">
      <c r="A87" s="1101"/>
      <c r="B87" s="930" t="s">
        <v>1212</v>
      </c>
      <c r="C87" s="34"/>
      <c r="D87" s="34"/>
      <c r="E87" s="34"/>
      <c r="F87" s="34"/>
      <c r="G87" s="34"/>
      <c r="H87" s="34"/>
      <c r="I87" s="1478">
        <v>27931240</v>
      </c>
      <c r="J87" s="1478">
        <v>12447266</v>
      </c>
      <c r="K87" s="1478">
        <v>12424115</v>
      </c>
      <c r="L87" s="1478">
        <v>3059859</v>
      </c>
    </row>
    <row r="88" spans="1:12" s="38" customFormat="1" ht="12.75">
      <c r="A88" s="1102"/>
      <c r="B88" s="34"/>
      <c r="C88" s="34"/>
      <c r="D88" s="34"/>
      <c r="E88" s="34"/>
      <c r="F88" s="34"/>
      <c r="G88" s="34"/>
      <c r="H88" s="34"/>
      <c r="I88" s="1475"/>
      <c r="J88" s="1475"/>
      <c r="K88" s="1475"/>
      <c r="L88" s="1475"/>
    </row>
    <row r="89" spans="1:12" s="38" customFormat="1" ht="12.75">
      <c r="A89" s="1101"/>
      <c r="B89" s="930" t="s">
        <v>1213</v>
      </c>
      <c r="C89" s="34"/>
      <c r="D89" s="34"/>
      <c r="E89" s="34"/>
      <c r="F89" s="34"/>
      <c r="G89" s="34"/>
      <c r="H89" s="34"/>
      <c r="I89" s="1478">
        <v>0</v>
      </c>
      <c r="J89" s="1478">
        <v>0</v>
      </c>
      <c r="K89" s="1478">
        <v>0</v>
      </c>
      <c r="L89" s="1478">
        <v>0</v>
      </c>
    </row>
    <row r="90" spans="1:12" s="38" customFormat="1" ht="12.75">
      <c r="A90" s="1102"/>
      <c r="B90" s="34"/>
      <c r="C90" s="34"/>
      <c r="D90" s="34"/>
      <c r="E90" s="34"/>
      <c r="F90" s="34"/>
      <c r="G90" s="34"/>
      <c r="H90" s="34"/>
      <c r="I90" s="1475"/>
      <c r="J90" s="1475"/>
      <c r="K90" s="1475"/>
      <c r="L90" s="1475"/>
    </row>
    <row r="91" spans="1:13" s="38" customFormat="1" ht="12.75">
      <c r="A91" s="1101"/>
      <c r="B91" s="930" t="s">
        <v>639</v>
      </c>
      <c r="C91" s="34"/>
      <c r="D91" s="1108"/>
      <c r="E91" s="1108"/>
      <c r="F91" s="1108"/>
      <c r="G91" s="1108"/>
      <c r="H91" s="1108"/>
      <c r="I91" s="1478">
        <v>3348992</v>
      </c>
      <c r="J91" s="1478">
        <v>3348992</v>
      </c>
      <c r="K91" s="1522"/>
      <c r="L91" s="1515"/>
      <c r="M91" s="37"/>
    </row>
    <row r="92" spans="1:15" s="38" customFormat="1" ht="12.75">
      <c r="A92" s="1102"/>
      <c r="B92" s="34"/>
      <c r="C92" s="1108" t="s">
        <v>1215</v>
      </c>
      <c r="D92" s="1108"/>
      <c r="E92" s="1108"/>
      <c r="F92" s="1108"/>
      <c r="G92" s="1108"/>
      <c r="H92" s="1108"/>
      <c r="I92" s="1476">
        <v>944399</v>
      </c>
      <c r="J92" s="1476">
        <v>944399</v>
      </c>
      <c r="K92" s="1522"/>
      <c r="L92" s="1515"/>
      <c r="O92" s="37"/>
    </row>
    <row r="93" spans="1:12" s="38" customFormat="1" ht="12.75">
      <c r="A93" s="1102"/>
      <c r="B93" s="34"/>
      <c r="C93" s="34" t="s">
        <v>1216</v>
      </c>
      <c r="D93" s="1108"/>
      <c r="E93" s="1108"/>
      <c r="F93" s="1108"/>
      <c r="G93" s="1108"/>
      <c r="H93" s="1108"/>
      <c r="I93" s="1476">
        <v>22</v>
      </c>
      <c r="J93" s="1476">
        <v>22</v>
      </c>
      <c r="K93" s="1522"/>
      <c r="L93" s="1515"/>
    </row>
    <row r="94" spans="1:12" s="38" customFormat="1" ht="12.75">
      <c r="A94" s="1102"/>
      <c r="B94" s="34"/>
      <c r="C94" s="34" t="s">
        <v>1217</v>
      </c>
      <c r="D94" s="1108"/>
      <c r="E94" s="1108"/>
      <c r="F94" s="1108"/>
      <c r="G94" s="1108"/>
      <c r="H94" s="1108"/>
      <c r="I94" s="1476">
        <v>0</v>
      </c>
      <c r="J94" s="1476">
        <v>0</v>
      </c>
      <c r="K94" s="1522"/>
      <c r="L94" s="1515"/>
    </row>
    <row r="95" spans="1:12" s="38" customFormat="1" ht="12.75">
      <c r="A95" s="1102"/>
      <c r="B95" s="34"/>
      <c r="C95" s="1114" t="s">
        <v>1001</v>
      </c>
      <c r="D95" s="1108"/>
      <c r="E95" s="1108"/>
      <c r="F95" s="1108"/>
      <c r="G95" s="1108"/>
      <c r="H95" s="1108"/>
      <c r="I95" s="1508">
        <v>1475891</v>
      </c>
      <c r="J95" s="1508">
        <v>1475891</v>
      </c>
      <c r="K95" s="1522"/>
      <c r="L95" s="1515"/>
    </row>
    <row r="96" spans="1:12" s="38" customFormat="1" ht="12.75">
      <c r="A96" s="1102"/>
      <c r="B96" s="1103"/>
      <c r="C96" s="1108"/>
      <c r="D96" s="34" t="s">
        <v>1218</v>
      </c>
      <c r="E96" s="1108"/>
      <c r="F96" s="1108"/>
      <c r="G96" s="1108"/>
      <c r="H96" s="1108"/>
      <c r="I96" s="1476">
        <v>47913</v>
      </c>
      <c r="J96" s="1476">
        <v>47913</v>
      </c>
      <c r="K96" s="1522"/>
      <c r="L96" s="1515"/>
    </row>
    <row r="97" spans="1:12" s="38" customFormat="1" ht="12.75">
      <c r="A97" s="1102"/>
      <c r="B97" s="1103"/>
      <c r="C97" s="1108"/>
      <c r="D97" s="34" t="s">
        <v>1219</v>
      </c>
      <c r="E97" s="1108"/>
      <c r="F97" s="1108"/>
      <c r="G97" s="1108"/>
      <c r="H97" s="1108"/>
      <c r="I97" s="1476">
        <v>728551</v>
      </c>
      <c r="J97" s="1476">
        <v>728551</v>
      </c>
      <c r="K97" s="1522"/>
      <c r="L97" s="1515"/>
    </row>
    <row r="98" spans="1:12" s="38" customFormat="1" ht="12.75">
      <c r="A98" s="1102"/>
      <c r="B98" s="1103"/>
      <c r="C98" s="1108"/>
      <c r="D98" s="34" t="s">
        <v>1220</v>
      </c>
      <c r="E98" s="1108"/>
      <c r="F98" s="1108"/>
      <c r="G98" s="1108"/>
      <c r="H98" s="1108"/>
      <c r="I98" s="1476">
        <v>699427</v>
      </c>
      <c r="J98" s="1476">
        <v>699427</v>
      </c>
      <c r="K98" s="1522"/>
      <c r="L98" s="1515"/>
    </row>
    <row r="99" spans="1:12" s="38" customFormat="1" ht="12.75">
      <c r="A99" s="1102"/>
      <c r="B99" s="1103"/>
      <c r="C99" s="1108"/>
      <c r="D99" s="34" t="s">
        <v>1221</v>
      </c>
      <c r="E99" s="1108"/>
      <c r="F99" s="1108"/>
      <c r="G99" s="1108"/>
      <c r="H99" s="1108"/>
      <c r="I99" s="1507">
        <v>0</v>
      </c>
      <c r="J99" s="1507">
        <v>0</v>
      </c>
      <c r="K99" s="1522"/>
      <c r="L99" s="1515"/>
    </row>
    <row r="100" spans="1:12" s="38" customFormat="1" ht="12.75">
      <c r="A100" s="1102"/>
      <c r="B100" s="34"/>
      <c r="C100" s="1114" t="s">
        <v>1222</v>
      </c>
      <c r="D100" s="34"/>
      <c r="E100" s="1108"/>
      <c r="F100" s="1108"/>
      <c r="G100" s="1108"/>
      <c r="H100" s="1108"/>
      <c r="I100" s="1478">
        <v>249828</v>
      </c>
      <c r="J100" s="1478">
        <v>249828</v>
      </c>
      <c r="K100" s="1522"/>
      <c r="L100" s="1515"/>
    </row>
    <row r="101" spans="1:12" s="38" customFormat="1" ht="12.75">
      <c r="A101" s="1102"/>
      <c r="B101" s="34"/>
      <c r="C101" s="1108"/>
      <c r="D101" s="34" t="s">
        <v>1223</v>
      </c>
      <c r="E101" s="1108"/>
      <c r="F101" s="1108"/>
      <c r="G101" s="1108"/>
      <c r="H101" s="1108"/>
      <c r="I101" s="1476">
        <v>239950</v>
      </c>
      <c r="J101" s="1476">
        <v>239950</v>
      </c>
      <c r="K101" s="1522"/>
      <c r="L101" s="1515"/>
    </row>
    <row r="102" spans="1:12" s="38" customFormat="1" ht="12.75">
      <c r="A102" s="1102"/>
      <c r="B102" s="34"/>
      <c r="C102" s="1108"/>
      <c r="D102" s="34" t="s">
        <v>1224</v>
      </c>
      <c r="E102" s="1108"/>
      <c r="F102" s="1108"/>
      <c r="G102" s="1108"/>
      <c r="H102" s="1108"/>
      <c r="I102" s="1476">
        <v>9878</v>
      </c>
      <c r="J102" s="1476">
        <v>9878</v>
      </c>
      <c r="K102" s="1522"/>
      <c r="L102" s="1515"/>
    </row>
    <row r="103" spans="1:12" s="38" customFormat="1" ht="12.75">
      <c r="A103" s="1102"/>
      <c r="B103" s="34"/>
      <c r="C103" s="1108"/>
      <c r="D103" s="34" t="s">
        <v>1225</v>
      </c>
      <c r="E103" s="1108"/>
      <c r="F103" s="1108"/>
      <c r="G103" s="1108"/>
      <c r="H103" s="1108"/>
      <c r="I103" s="1476">
        <v>0</v>
      </c>
      <c r="J103" s="1476">
        <v>0</v>
      </c>
      <c r="K103" s="1522"/>
      <c r="L103" s="1515"/>
    </row>
    <row r="104" spans="1:12" s="38" customFormat="1" ht="12.75">
      <c r="A104" s="1102"/>
      <c r="B104" s="34"/>
      <c r="C104" s="1108" t="s">
        <v>1226</v>
      </c>
      <c r="D104" s="34"/>
      <c r="E104" s="1108"/>
      <c r="F104" s="1108"/>
      <c r="G104" s="1108"/>
      <c r="H104" s="1108"/>
      <c r="I104" s="1476">
        <v>678852</v>
      </c>
      <c r="J104" s="1476">
        <v>678852</v>
      </c>
      <c r="K104" s="1522"/>
      <c r="L104" s="1515"/>
    </row>
    <row r="105" spans="1:12" s="38" customFormat="1" ht="12.75">
      <c r="A105" s="1102"/>
      <c r="B105" s="1103"/>
      <c r="C105" s="1103" t="s">
        <v>1227</v>
      </c>
      <c r="D105" s="1108"/>
      <c r="E105" s="1108"/>
      <c r="F105" s="1108"/>
      <c r="G105" s="1108"/>
      <c r="H105" s="1108"/>
      <c r="I105" s="1476">
        <v>0</v>
      </c>
      <c r="J105" s="1476">
        <v>0</v>
      </c>
      <c r="K105" s="1522"/>
      <c r="L105" s="1515"/>
    </row>
    <row r="106" spans="1:12" s="38" customFormat="1" ht="12.75">
      <c r="A106" s="1101"/>
      <c r="B106" s="1114"/>
      <c r="C106" s="1114"/>
      <c r="D106" s="1108"/>
      <c r="E106" s="1108"/>
      <c r="F106" s="1108"/>
      <c r="G106" s="1108"/>
      <c r="H106" s="1108"/>
      <c r="I106" s="1475"/>
      <c r="J106" s="1475"/>
      <c r="K106" s="1475"/>
      <c r="L106" s="1475"/>
    </row>
    <row r="107" spans="1:12" s="38" customFormat="1" ht="12.75">
      <c r="A107" s="1107"/>
      <c r="B107" s="930" t="s">
        <v>1228</v>
      </c>
      <c r="C107" s="1108"/>
      <c r="D107" s="1108"/>
      <c r="E107" s="1108"/>
      <c r="F107" s="1108"/>
      <c r="G107" s="1108"/>
      <c r="H107" s="1108"/>
      <c r="I107" s="1478">
        <v>31280232</v>
      </c>
      <c r="J107" s="1478">
        <v>15796258</v>
      </c>
      <c r="K107" s="1478">
        <v>12424115</v>
      </c>
      <c r="L107" s="1478">
        <v>3059859</v>
      </c>
    </row>
    <row r="108" spans="1:12" s="38" customFormat="1" ht="12.75">
      <c r="A108" s="1107"/>
      <c r="B108" s="930"/>
      <c r="C108" s="1108"/>
      <c r="D108" s="1108"/>
      <c r="E108" s="1108"/>
      <c r="F108" s="1108"/>
      <c r="G108" s="1108"/>
      <c r="H108" s="1108"/>
      <c r="I108" s="1475"/>
      <c r="J108" s="1475"/>
      <c r="K108" s="1475"/>
      <c r="L108" s="1475"/>
    </row>
    <row r="109" spans="1:12" s="38" customFormat="1" ht="12.75">
      <c r="A109" s="1111"/>
      <c r="B109" s="1112" t="s">
        <v>1229</v>
      </c>
      <c r="C109" s="1113"/>
      <c r="D109" s="1113"/>
      <c r="E109" s="1113"/>
      <c r="F109" s="1113"/>
      <c r="G109" s="1113"/>
      <c r="H109" s="1113"/>
      <c r="I109" s="1478">
        <v>5804783</v>
      </c>
      <c r="J109" s="1478">
        <v>2191173</v>
      </c>
      <c r="K109" s="1478">
        <v>2855987</v>
      </c>
      <c r="L109" s="1478">
        <v>757623</v>
      </c>
    </row>
    <row r="110" spans="1:12" s="38" customFormat="1" ht="12.75">
      <c r="A110" s="1105"/>
      <c r="B110" s="930"/>
      <c r="C110" s="34"/>
      <c r="D110" s="34"/>
      <c r="E110" s="34"/>
      <c r="F110" s="34"/>
      <c r="G110" s="34"/>
      <c r="H110" s="34"/>
      <c r="I110" s="34"/>
      <c r="J110" s="34"/>
      <c r="K110" s="34"/>
      <c r="L110" s="34"/>
    </row>
    <row r="111" spans="1:12" ht="12.75">
      <c r="A111" s="752" t="s">
        <v>1230</v>
      </c>
      <c r="B111" s="930"/>
      <c r="I111" s="34"/>
      <c r="J111" s="34"/>
      <c r="K111" s="34"/>
      <c r="L111" s="34"/>
    </row>
    <row r="112" spans="1:12" ht="12.75">
      <c r="A112" s="752"/>
      <c r="B112" s="930"/>
      <c r="I112" s="34"/>
      <c r="J112" s="34"/>
      <c r="K112" s="34"/>
      <c r="L112" s="34"/>
    </row>
    <row r="113" spans="1:12" ht="12.75">
      <c r="A113" s="1117" t="s">
        <v>1131</v>
      </c>
      <c r="I113" s="34"/>
      <c r="J113" s="34"/>
      <c r="K113" s="34"/>
      <c r="L113" s="34"/>
    </row>
  </sheetData>
  <mergeCells count="8">
    <mergeCell ref="I53:I54"/>
    <mergeCell ref="J53:J54"/>
    <mergeCell ref="K53:K54"/>
    <mergeCell ref="L53:L54"/>
    <mergeCell ref="I3:I4"/>
    <mergeCell ref="J3:J4"/>
    <mergeCell ref="K3:K4"/>
    <mergeCell ref="L3:L4"/>
  </mergeCells>
  <printOptions/>
  <pageMargins left="0.7874015748031497" right="0.7874015748031497" top="0.984251968503937" bottom="0.984251968503937" header="0.5118110236220472" footer="0.5118110236220472"/>
  <pageSetup horizontalDpi="600" verticalDpi="600" orientation="portrait" paperSize="9" scale="74" r:id="rId1"/>
  <rowBreaks count="1" manualBreakCount="1">
    <brk id="51" max="255" man="1"/>
  </rowBreaks>
</worksheet>
</file>

<file path=xl/worksheets/sheet35.xml><?xml version="1.0" encoding="utf-8"?>
<worksheet xmlns="http://schemas.openxmlformats.org/spreadsheetml/2006/main" xmlns:r="http://schemas.openxmlformats.org/officeDocument/2006/relationships">
  <dimension ref="A1:IN92"/>
  <sheetViews>
    <sheetView view="pageBreakPreview" zoomScale="90" zoomScaleSheetLayoutView="90" workbookViewId="0" topLeftCell="A1">
      <selection activeCell="A1" sqref="A1"/>
    </sheetView>
  </sheetViews>
  <sheetFormatPr defaultColWidth="9.00390625" defaultRowHeight="12.75"/>
  <cols>
    <col min="1" max="1" width="3.875" style="751" customWidth="1"/>
    <col min="2" max="2" width="4.125" style="751" customWidth="1"/>
    <col min="3" max="3" width="4.00390625" style="751" customWidth="1"/>
    <col min="4" max="7" width="9.125" style="34" customWidth="1"/>
    <col min="8" max="8" width="34.25390625" style="34" customWidth="1"/>
    <col min="9" max="9" width="11.00390625" style="42" customWidth="1"/>
    <col min="10" max="10" width="12.125" style="42" customWidth="1"/>
    <col min="11" max="11" width="11.00390625" style="42" customWidth="1"/>
    <col min="12" max="12" width="11.75390625" style="42" customWidth="1"/>
    <col min="13" max="13" width="4.125" style="42" customWidth="1"/>
    <col min="14" max="16384" width="9.125" style="42" customWidth="1"/>
  </cols>
  <sheetData>
    <row r="1" spans="1:12" s="775" customFormat="1" ht="21" customHeight="1">
      <c r="A1" s="740" t="s">
        <v>851</v>
      </c>
      <c r="B1" s="740"/>
      <c r="C1" s="740"/>
      <c r="D1" s="740"/>
      <c r="E1" s="746"/>
      <c r="F1" s="746"/>
      <c r="G1" s="746"/>
      <c r="H1" s="746"/>
      <c r="I1" s="776"/>
      <c r="J1" s="776"/>
      <c r="K1" s="776"/>
      <c r="L1" s="776"/>
    </row>
    <row r="2" spans="1:12" s="38" customFormat="1" ht="15.75">
      <c r="A2" s="1120"/>
      <c r="B2" s="768"/>
      <c r="C2" s="768"/>
      <c r="D2" s="768"/>
      <c r="E2" s="780"/>
      <c r="F2" s="780"/>
      <c r="G2" s="780"/>
      <c r="H2" s="780"/>
      <c r="I2" s="601"/>
      <c r="J2" s="299"/>
      <c r="K2" s="299"/>
      <c r="L2" s="415" t="s">
        <v>903</v>
      </c>
    </row>
    <row r="3" spans="1:12" s="38" customFormat="1" ht="18.75" customHeight="1">
      <c r="A3" s="1126"/>
      <c r="B3" s="1121"/>
      <c r="C3" s="1121"/>
      <c r="D3" s="1122"/>
      <c r="E3" s="1122"/>
      <c r="F3" s="1122"/>
      <c r="G3" s="1122"/>
      <c r="H3" s="154"/>
      <c r="I3" s="1331" t="s">
        <v>594</v>
      </c>
      <c r="J3" s="1438" t="s">
        <v>301</v>
      </c>
      <c r="K3" s="1438" t="s">
        <v>402</v>
      </c>
      <c r="L3" s="1331" t="s">
        <v>302</v>
      </c>
    </row>
    <row r="4" spans="1:12" s="38" customFormat="1" ht="45.75" customHeight="1">
      <c r="A4" s="1102"/>
      <c r="B4" s="751"/>
      <c r="C4" s="751"/>
      <c r="D4" s="34"/>
      <c r="E4" s="34"/>
      <c r="F4" s="34"/>
      <c r="G4" s="34"/>
      <c r="H4" s="165"/>
      <c r="I4" s="1432"/>
      <c r="J4" s="1439"/>
      <c r="K4" s="1439"/>
      <c r="L4" s="1432"/>
    </row>
    <row r="5" spans="1:248" s="750" customFormat="1" ht="15" customHeight="1">
      <c r="A5" s="1101"/>
      <c r="B5" s="1105" t="s">
        <v>533</v>
      </c>
      <c r="C5" s="751"/>
      <c r="D5" s="34"/>
      <c r="E5" s="34"/>
      <c r="F5" s="34"/>
      <c r="G5" s="34"/>
      <c r="H5" s="34"/>
      <c r="I5" s="1472">
        <v>1833610</v>
      </c>
      <c r="J5" s="1472">
        <v>1034694</v>
      </c>
      <c r="K5" s="1472">
        <v>650094</v>
      </c>
      <c r="L5" s="1472">
        <v>148822</v>
      </c>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6"/>
      <c r="AR5" s="506"/>
      <c r="AS5" s="506"/>
      <c r="AT5" s="506"/>
      <c r="AU5" s="506"/>
      <c r="AV5" s="506"/>
      <c r="AW5" s="506"/>
      <c r="AX5" s="506"/>
      <c r="AY5" s="506"/>
      <c r="AZ5" s="506"/>
      <c r="BA5" s="506"/>
      <c r="BB5" s="506"/>
      <c r="BC5" s="506"/>
      <c r="BD5" s="506"/>
      <c r="BE5" s="506"/>
      <c r="BF5" s="506"/>
      <c r="BG5" s="506"/>
      <c r="BH5" s="506"/>
      <c r="BI5" s="506"/>
      <c r="BJ5" s="506"/>
      <c r="BK5" s="506"/>
      <c r="BL5" s="506"/>
      <c r="BM5" s="506"/>
      <c r="BN5" s="506"/>
      <c r="BO5" s="506"/>
      <c r="BP5" s="506"/>
      <c r="BQ5" s="506"/>
      <c r="BR5" s="506"/>
      <c r="BS5" s="506"/>
      <c r="BT5" s="506"/>
      <c r="BU5" s="506"/>
      <c r="BV5" s="506"/>
      <c r="BW5" s="506"/>
      <c r="BX5" s="506"/>
      <c r="BY5" s="506"/>
      <c r="BZ5" s="506"/>
      <c r="CA5" s="506"/>
      <c r="CB5" s="506"/>
      <c r="CC5" s="506"/>
      <c r="CD5" s="506"/>
      <c r="CE5" s="506"/>
      <c r="CF5" s="506"/>
      <c r="CG5" s="506"/>
      <c r="CH5" s="506"/>
      <c r="CI5" s="506"/>
      <c r="CJ5" s="506"/>
      <c r="CK5" s="506"/>
      <c r="CL5" s="506"/>
      <c r="CM5" s="506"/>
      <c r="CN5" s="506"/>
      <c r="CO5" s="506"/>
      <c r="CP5" s="506"/>
      <c r="CQ5" s="506"/>
      <c r="CR5" s="506"/>
      <c r="CS5" s="506"/>
      <c r="CT5" s="506"/>
      <c r="CU5" s="506"/>
      <c r="CV5" s="506"/>
      <c r="CW5" s="506"/>
      <c r="CX5" s="506"/>
      <c r="CY5" s="506"/>
      <c r="CZ5" s="506"/>
      <c r="DA5" s="506"/>
      <c r="DB5" s="506"/>
      <c r="DC5" s="506"/>
      <c r="DD5" s="506"/>
      <c r="DE5" s="506"/>
      <c r="DF5" s="506"/>
      <c r="DG5" s="506"/>
      <c r="DH5" s="506"/>
      <c r="DI5" s="506"/>
      <c r="DJ5" s="506"/>
      <c r="DK5" s="506"/>
      <c r="DL5" s="506"/>
      <c r="DM5" s="506"/>
      <c r="DN5" s="506"/>
      <c r="DO5" s="506"/>
      <c r="DP5" s="506"/>
      <c r="DQ5" s="506"/>
      <c r="DR5" s="506"/>
      <c r="DS5" s="506"/>
      <c r="DT5" s="506"/>
      <c r="DU5" s="506"/>
      <c r="DV5" s="506"/>
      <c r="DW5" s="506"/>
      <c r="DX5" s="506"/>
      <c r="DY5" s="506"/>
      <c r="DZ5" s="506"/>
      <c r="EA5" s="506"/>
      <c r="EB5" s="506"/>
      <c r="EC5" s="506"/>
      <c r="ED5" s="506"/>
      <c r="EE5" s="506"/>
      <c r="EF5" s="506"/>
      <c r="EG5" s="506"/>
      <c r="EH5" s="506"/>
      <c r="EI5" s="506"/>
      <c r="EJ5" s="506"/>
      <c r="EK5" s="506"/>
      <c r="EL5" s="506"/>
      <c r="EM5" s="506"/>
      <c r="EN5" s="506"/>
      <c r="EO5" s="506"/>
      <c r="EP5" s="506"/>
      <c r="EQ5" s="506"/>
      <c r="ER5" s="506"/>
      <c r="ES5" s="506"/>
      <c r="ET5" s="506"/>
      <c r="EU5" s="506"/>
      <c r="EV5" s="506"/>
      <c r="EW5" s="506"/>
      <c r="EX5" s="506"/>
      <c r="EY5" s="506"/>
      <c r="EZ5" s="506"/>
      <c r="FA5" s="506"/>
      <c r="FB5" s="506"/>
      <c r="FC5" s="506"/>
      <c r="FD5" s="506"/>
      <c r="FE5" s="506"/>
      <c r="FF5" s="506"/>
      <c r="FG5" s="506"/>
      <c r="FH5" s="506"/>
      <c r="FI5" s="506"/>
      <c r="FJ5" s="506"/>
      <c r="FK5" s="506"/>
      <c r="FL5" s="506"/>
      <c r="FM5" s="506"/>
      <c r="FN5" s="506"/>
      <c r="FO5" s="506"/>
      <c r="FP5" s="506"/>
      <c r="FQ5" s="506"/>
      <c r="FR5" s="506"/>
      <c r="FS5" s="506"/>
      <c r="FT5" s="506"/>
      <c r="FU5" s="506"/>
      <c r="FV5" s="506"/>
      <c r="FW5" s="506"/>
      <c r="FX5" s="506"/>
      <c r="FY5" s="506"/>
      <c r="FZ5" s="506"/>
      <c r="GA5" s="506"/>
      <c r="GB5" s="506"/>
      <c r="GC5" s="506"/>
      <c r="GD5" s="506"/>
      <c r="GE5" s="506"/>
      <c r="GF5" s="506"/>
      <c r="GG5" s="506"/>
      <c r="GH5" s="506"/>
      <c r="GI5" s="506"/>
      <c r="GJ5" s="506"/>
      <c r="GK5" s="506"/>
      <c r="GL5" s="506"/>
      <c r="GM5" s="506"/>
      <c r="GN5" s="506"/>
      <c r="GO5" s="506"/>
      <c r="GP5" s="506"/>
      <c r="GQ5" s="506"/>
      <c r="GR5" s="506"/>
      <c r="GS5" s="506"/>
      <c r="GT5" s="506"/>
      <c r="GU5" s="506"/>
      <c r="GV5" s="506"/>
      <c r="GW5" s="506"/>
      <c r="GX5" s="506"/>
      <c r="GY5" s="506"/>
      <c r="GZ5" s="506"/>
      <c r="HA5" s="506"/>
      <c r="HB5" s="506"/>
      <c r="HC5" s="506"/>
      <c r="HD5" s="506"/>
      <c r="HE5" s="506"/>
      <c r="HF5" s="506"/>
      <c r="HG5" s="506"/>
      <c r="HH5" s="506"/>
      <c r="HI5" s="506"/>
      <c r="HJ5" s="506"/>
      <c r="HK5" s="506"/>
      <c r="HL5" s="506"/>
      <c r="HM5" s="506"/>
      <c r="HN5" s="506"/>
      <c r="HO5" s="506"/>
      <c r="HP5" s="506"/>
      <c r="HQ5" s="506"/>
      <c r="HR5" s="506"/>
      <c r="HS5" s="506"/>
      <c r="HT5" s="506"/>
      <c r="HU5" s="506"/>
      <c r="HV5" s="506"/>
      <c r="HW5" s="506"/>
      <c r="HX5" s="506"/>
      <c r="HY5" s="506"/>
      <c r="HZ5" s="506"/>
      <c r="IA5" s="506"/>
      <c r="IB5" s="506"/>
      <c r="IC5" s="506"/>
      <c r="ID5" s="506"/>
      <c r="IE5" s="506"/>
      <c r="IF5" s="506"/>
      <c r="IG5" s="506"/>
      <c r="IH5" s="506"/>
      <c r="II5" s="506"/>
      <c r="IJ5" s="506"/>
      <c r="IK5" s="506"/>
      <c r="IL5" s="506"/>
      <c r="IM5" s="506"/>
      <c r="IN5" s="506"/>
    </row>
    <row r="6" spans="1:12" s="38" customFormat="1" ht="12.75">
      <c r="A6" s="1102"/>
      <c r="B6" s="660"/>
      <c r="C6" s="751" t="s">
        <v>534</v>
      </c>
      <c r="D6" s="34"/>
      <c r="E6" s="34"/>
      <c r="F6" s="34"/>
      <c r="G6" s="34"/>
      <c r="H6" s="34"/>
      <c r="I6" s="1473">
        <v>11574</v>
      </c>
      <c r="J6" s="1473">
        <v>240</v>
      </c>
      <c r="K6" s="1473">
        <v>9613</v>
      </c>
      <c r="L6" s="1473">
        <v>1721</v>
      </c>
    </row>
    <row r="7" spans="1:12" s="38" customFormat="1" ht="12.75">
      <c r="A7" s="1102"/>
      <c r="B7" s="751"/>
      <c r="C7" s="751" t="s">
        <v>535</v>
      </c>
      <c r="D7" s="34"/>
      <c r="E7" s="34"/>
      <c r="F7" s="34"/>
      <c r="G7" s="34"/>
      <c r="H7" s="34"/>
      <c r="I7" s="1473">
        <v>115141</v>
      </c>
      <c r="J7" s="1473">
        <v>18371</v>
      </c>
      <c r="K7" s="1473">
        <v>38741</v>
      </c>
      <c r="L7" s="1473">
        <v>58029</v>
      </c>
    </row>
    <row r="8" spans="1:12" s="38" customFormat="1" ht="12.75">
      <c r="A8" s="1102"/>
      <c r="B8" s="751"/>
      <c r="C8" s="751" t="s">
        <v>536</v>
      </c>
      <c r="D8" s="34"/>
      <c r="E8" s="34"/>
      <c r="F8" s="34"/>
      <c r="G8" s="34"/>
      <c r="H8" s="34"/>
      <c r="I8" s="1473">
        <v>1984</v>
      </c>
      <c r="J8" s="1473">
        <v>57</v>
      </c>
      <c r="K8" s="1473">
        <v>1040</v>
      </c>
      <c r="L8" s="1473">
        <v>887</v>
      </c>
    </row>
    <row r="9" spans="1:12" s="38" customFormat="1" ht="12.75">
      <c r="A9" s="1102"/>
      <c r="B9" s="751"/>
      <c r="C9" s="751" t="s">
        <v>537</v>
      </c>
      <c r="D9" s="34"/>
      <c r="E9" s="34"/>
      <c r="F9" s="34"/>
      <c r="G9" s="34"/>
      <c r="H9" s="34"/>
      <c r="I9" s="1473">
        <v>3944</v>
      </c>
      <c r="J9" s="1473">
        <v>5</v>
      </c>
      <c r="K9" s="1473">
        <v>2658</v>
      </c>
      <c r="L9" s="1473">
        <v>1281</v>
      </c>
    </row>
    <row r="10" spans="1:12" s="38" customFormat="1" ht="12.75">
      <c r="A10" s="1102"/>
      <c r="B10" s="751"/>
      <c r="C10" s="751" t="s">
        <v>538</v>
      </c>
      <c r="D10" s="34"/>
      <c r="E10" s="34"/>
      <c r="F10" s="34"/>
      <c r="G10" s="34"/>
      <c r="H10" s="34"/>
      <c r="I10" s="1473">
        <v>7495</v>
      </c>
      <c r="J10" s="1473">
        <v>1787</v>
      </c>
      <c r="K10" s="1473">
        <v>5708</v>
      </c>
      <c r="L10" s="1473">
        <v>0</v>
      </c>
    </row>
    <row r="11" spans="1:12" s="38" customFormat="1" ht="12.75">
      <c r="A11" s="1102"/>
      <c r="B11" s="751"/>
      <c r="C11" s="751" t="s">
        <v>539</v>
      </c>
      <c r="D11" s="34"/>
      <c r="E11" s="34"/>
      <c r="F11" s="34"/>
      <c r="G11" s="34"/>
      <c r="H11" s="34"/>
      <c r="I11" s="1473">
        <v>2578</v>
      </c>
      <c r="J11" s="1473">
        <v>1009</v>
      </c>
      <c r="K11" s="1473">
        <v>1447</v>
      </c>
      <c r="L11" s="1473">
        <v>122</v>
      </c>
    </row>
    <row r="12" spans="1:12" s="38" customFormat="1" ht="12.75">
      <c r="A12" s="1102"/>
      <c r="B12" s="751"/>
      <c r="C12" s="751" t="s">
        <v>540</v>
      </c>
      <c r="D12" s="34"/>
      <c r="E12" s="34"/>
      <c r="F12" s="34"/>
      <c r="G12" s="34"/>
      <c r="H12" s="34"/>
      <c r="I12" s="1473">
        <v>89054</v>
      </c>
      <c r="J12" s="1473">
        <v>27156</v>
      </c>
      <c r="K12" s="1473">
        <v>29757</v>
      </c>
      <c r="L12" s="1473">
        <v>32141</v>
      </c>
    </row>
    <row r="13" spans="1:12" s="38" customFormat="1" ht="12.75">
      <c r="A13" s="1102"/>
      <c r="B13" s="751"/>
      <c r="C13" s="751" t="s">
        <v>541</v>
      </c>
      <c r="D13" s="34"/>
      <c r="E13" s="34"/>
      <c r="F13" s="34"/>
      <c r="G13" s="34"/>
      <c r="H13" s="34"/>
      <c r="I13" s="1472">
        <v>95375</v>
      </c>
      <c r="J13" s="1472">
        <v>35117</v>
      </c>
      <c r="K13" s="1472">
        <v>37253</v>
      </c>
      <c r="L13" s="1472">
        <v>23005</v>
      </c>
    </row>
    <row r="14" spans="1:12" s="38" customFormat="1" ht="12.75">
      <c r="A14" s="1102"/>
      <c r="B14" s="751"/>
      <c r="C14" s="34"/>
      <c r="D14" s="751" t="s">
        <v>542</v>
      </c>
      <c r="E14" s="34"/>
      <c r="F14" s="34"/>
      <c r="G14" s="34"/>
      <c r="H14" s="34"/>
      <c r="I14" s="1473">
        <v>45745</v>
      </c>
      <c r="J14" s="1473">
        <v>28760</v>
      </c>
      <c r="K14" s="1473">
        <v>15490</v>
      </c>
      <c r="L14" s="1473">
        <v>1495</v>
      </c>
    </row>
    <row r="15" spans="1:12" s="38" customFormat="1" ht="12.75">
      <c r="A15" s="1102"/>
      <c r="B15" s="751"/>
      <c r="C15" s="34"/>
      <c r="D15" s="751" t="s">
        <v>543</v>
      </c>
      <c r="E15" s="34"/>
      <c r="F15" s="34"/>
      <c r="G15" s="34"/>
      <c r="H15" s="34"/>
      <c r="I15" s="1473">
        <v>12108</v>
      </c>
      <c r="J15" s="1473">
        <v>4945</v>
      </c>
      <c r="K15" s="1473">
        <v>6649</v>
      </c>
      <c r="L15" s="1473">
        <v>514</v>
      </c>
    </row>
    <row r="16" spans="1:12" s="38" customFormat="1" ht="12.75">
      <c r="A16" s="1102"/>
      <c r="B16" s="751"/>
      <c r="C16" s="34"/>
      <c r="D16" s="1123" t="s">
        <v>544</v>
      </c>
      <c r="E16" s="34"/>
      <c r="F16" s="34"/>
      <c r="G16" s="34"/>
      <c r="H16" s="34"/>
      <c r="I16" s="1473">
        <v>18745</v>
      </c>
      <c r="J16" s="1473">
        <v>336</v>
      </c>
      <c r="K16" s="1473">
        <v>10013</v>
      </c>
      <c r="L16" s="1473">
        <v>8396</v>
      </c>
    </row>
    <row r="17" spans="1:12" s="38" customFormat="1" ht="12.75">
      <c r="A17" s="1102"/>
      <c r="B17" s="751"/>
      <c r="C17" s="34"/>
      <c r="D17" s="751" t="s">
        <v>545</v>
      </c>
      <c r="E17" s="34"/>
      <c r="F17" s="34"/>
      <c r="G17" s="34"/>
      <c r="H17" s="34"/>
      <c r="I17" s="1473">
        <v>18777</v>
      </c>
      <c r="J17" s="1473">
        <v>1076</v>
      </c>
      <c r="K17" s="1473">
        <v>5101</v>
      </c>
      <c r="L17" s="1473">
        <v>12600</v>
      </c>
    </row>
    <row r="18" spans="1:12" s="38" customFormat="1" ht="12.75">
      <c r="A18" s="1102"/>
      <c r="B18" s="751"/>
      <c r="C18" s="751" t="s">
        <v>546</v>
      </c>
      <c r="D18" s="34"/>
      <c r="E18" s="34"/>
      <c r="F18" s="34"/>
      <c r="G18" s="34"/>
      <c r="H18" s="34"/>
      <c r="I18" s="1472">
        <v>1504075</v>
      </c>
      <c r="J18" s="1472">
        <v>948562</v>
      </c>
      <c r="K18" s="1472">
        <v>523877</v>
      </c>
      <c r="L18" s="1472">
        <v>31636</v>
      </c>
    </row>
    <row r="19" spans="1:12" s="38" customFormat="1" ht="12.75">
      <c r="A19" s="1102"/>
      <c r="B19" s="751"/>
      <c r="C19" s="34"/>
      <c r="D19" s="751" t="s">
        <v>1173</v>
      </c>
      <c r="E19" s="34"/>
      <c r="F19" s="34"/>
      <c r="G19" s="34"/>
      <c r="H19" s="34"/>
      <c r="I19" s="1473">
        <v>2167</v>
      </c>
      <c r="J19" s="1473">
        <v>2140</v>
      </c>
      <c r="K19" s="1473">
        <v>27</v>
      </c>
      <c r="L19" s="1473">
        <v>0</v>
      </c>
    </row>
    <row r="20" spans="1:12" s="38" customFormat="1" ht="12.75">
      <c r="A20" s="1102"/>
      <c r="B20" s="751"/>
      <c r="C20" s="34"/>
      <c r="D20" s="751" t="s">
        <v>1175</v>
      </c>
      <c r="E20" s="34"/>
      <c r="F20" s="34"/>
      <c r="G20" s="34"/>
      <c r="H20" s="34"/>
      <c r="I20" s="1473">
        <v>210555</v>
      </c>
      <c r="J20" s="1473">
        <v>44942</v>
      </c>
      <c r="K20" s="1473">
        <v>156895</v>
      </c>
      <c r="L20" s="1473">
        <v>8718</v>
      </c>
    </row>
    <row r="21" spans="1:12" s="38" customFormat="1" ht="12.75">
      <c r="A21" s="1102"/>
      <c r="B21" s="751"/>
      <c r="C21" s="34"/>
      <c r="D21" s="751" t="s">
        <v>1176</v>
      </c>
      <c r="E21" s="34"/>
      <c r="F21" s="34"/>
      <c r="G21" s="34"/>
      <c r="H21" s="34"/>
      <c r="I21" s="1473">
        <v>585547</v>
      </c>
      <c r="J21" s="1473">
        <v>269484</v>
      </c>
      <c r="K21" s="1473">
        <v>294946</v>
      </c>
      <c r="L21" s="1473">
        <v>21117</v>
      </c>
    </row>
    <row r="22" spans="1:12" s="38" customFormat="1" ht="12.75">
      <c r="A22" s="1102"/>
      <c r="B22" s="751"/>
      <c r="C22" s="34"/>
      <c r="D22" s="751" t="s">
        <v>1177</v>
      </c>
      <c r="E22" s="34"/>
      <c r="F22" s="34"/>
      <c r="G22" s="34"/>
      <c r="H22" s="34"/>
      <c r="I22" s="1473">
        <v>13204</v>
      </c>
      <c r="J22" s="1473">
        <v>9573</v>
      </c>
      <c r="K22" s="1473">
        <v>3594</v>
      </c>
      <c r="L22" s="1473">
        <v>37</v>
      </c>
    </row>
    <row r="23" spans="1:12" s="38" customFormat="1" ht="12.75">
      <c r="A23" s="1102"/>
      <c r="B23" s="751"/>
      <c r="C23" s="34"/>
      <c r="D23" s="751" t="s">
        <v>1178</v>
      </c>
      <c r="E23" s="34"/>
      <c r="F23" s="34"/>
      <c r="G23" s="34"/>
      <c r="H23" s="34"/>
      <c r="I23" s="1473">
        <v>501756</v>
      </c>
      <c r="J23" s="1473">
        <v>484945</v>
      </c>
      <c r="K23" s="1473">
        <v>16021</v>
      </c>
      <c r="L23" s="1473">
        <v>790</v>
      </c>
    </row>
    <row r="24" spans="1:12" s="38" customFormat="1" ht="12.75">
      <c r="A24" s="1102"/>
      <c r="B24" s="751"/>
      <c r="C24" s="34"/>
      <c r="D24" s="751" t="s">
        <v>1179</v>
      </c>
      <c r="E24" s="34"/>
      <c r="F24" s="34"/>
      <c r="G24" s="34"/>
      <c r="H24" s="34"/>
      <c r="I24" s="1473">
        <v>181272</v>
      </c>
      <c r="J24" s="1473">
        <v>134223</v>
      </c>
      <c r="K24" s="1473">
        <v>46101</v>
      </c>
      <c r="L24" s="1473">
        <v>948</v>
      </c>
    </row>
    <row r="25" spans="1:12" s="38" customFormat="1" ht="12.75">
      <c r="A25" s="1102"/>
      <c r="B25" s="751"/>
      <c r="C25" s="34"/>
      <c r="D25" s="751" t="s">
        <v>1180</v>
      </c>
      <c r="E25" s="34"/>
      <c r="F25" s="34"/>
      <c r="G25" s="34"/>
      <c r="H25" s="34"/>
      <c r="I25" s="1507">
        <v>9574</v>
      </c>
      <c r="J25" s="1507">
        <v>3255</v>
      </c>
      <c r="K25" s="1507">
        <v>6293</v>
      </c>
      <c r="L25" s="1507">
        <v>26</v>
      </c>
    </row>
    <row r="26" spans="1:12" s="38" customFormat="1" ht="12.75">
      <c r="A26" s="1102"/>
      <c r="B26" s="751"/>
      <c r="C26" s="751" t="s">
        <v>547</v>
      </c>
      <c r="D26" s="34"/>
      <c r="E26" s="34"/>
      <c r="F26" s="34"/>
      <c r="G26" s="34"/>
      <c r="H26" s="34"/>
      <c r="I26" s="1507">
        <v>2390</v>
      </c>
      <c r="J26" s="1507">
        <v>2390</v>
      </c>
      <c r="K26" s="1507">
        <v>0</v>
      </c>
      <c r="L26" s="1507">
        <v>0</v>
      </c>
    </row>
    <row r="27" spans="1:12" s="38" customFormat="1" ht="12.75">
      <c r="A27" s="1102"/>
      <c r="B27" s="751"/>
      <c r="C27" s="751"/>
      <c r="D27" s="34"/>
      <c r="E27" s="34"/>
      <c r="F27" s="34"/>
      <c r="G27" s="34"/>
      <c r="H27" s="34"/>
      <c r="I27" s="1475"/>
      <c r="J27" s="1475"/>
      <c r="K27" s="1475"/>
      <c r="L27" s="1475"/>
    </row>
    <row r="28" spans="1:12" s="38" customFormat="1" ht="12.75">
      <c r="A28" s="1101"/>
      <c r="B28" s="1105" t="s">
        <v>548</v>
      </c>
      <c r="C28" s="751"/>
      <c r="D28" s="34"/>
      <c r="E28" s="34"/>
      <c r="F28" s="34"/>
      <c r="G28" s="34"/>
      <c r="H28" s="34"/>
      <c r="I28" s="1508">
        <v>603155</v>
      </c>
      <c r="J28" s="1508">
        <v>222574</v>
      </c>
      <c r="K28" s="1508">
        <v>300928</v>
      </c>
      <c r="L28" s="1508">
        <v>79653</v>
      </c>
    </row>
    <row r="29" spans="1:12" s="38" customFormat="1" ht="12.75">
      <c r="A29" s="1101"/>
      <c r="B29" s="751"/>
      <c r="C29" s="751" t="s">
        <v>549</v>
      </c>
      <c r="D29" s="34"/>
      <c r="E29" s="34"/>
      <c r="F29" s="34"/>
      <c r="G29" s="34"/>
      <c r="H29" s="34"/>
      <c r="I29" s="1473">
        <v>54274</v>
      </c>
      <c r="J29" s="1473">
        <v>17306</v>
      </c>
      <c r="K29" s="1473">
        <v>27305</v>
      </c>
      <c r="L29" s="1473">
        <v>9663</v>
      </c>
    </row>
    <row r="30" spans="1:12" s="38" customFormat="1" ht="12.75">
      <c r="A30" s="1101"/>
      <c r="B30" s="751"/>
      <c r="C30" s="751" t="s">
        <v>550</v>
      </c>
      <c r="D30" s="34"/>
      <c r="E30" s="34"/>
      <c r="F30" s="34"/>
      <c r="G30" s="34"/>
      <c r="H30" s="34"/>
      <c r="I30" s="1473">
        <v>70188</v>
      </c>
      <c r="J30" s="1473">
        <v>14348</v>
      </c>
      <c r="K30" s="1473">
        <v>55445</v>
      </c>
      <c r="L30" s="1473">
        <v>395</v>
      </c>
    </row>
    <row r="31" spans="1:12" s="38" customFormat="1" ht="12.75">
      <c r="A31" s="1102"/>
      <c r="B31" s="751"/>
      <c r="C31" s="751" t="s">
        <v>551</v>
      </c>
      <c r="D31" s="34"/>
      <c r="E31" s="34"/>
      <c r="F31" s="34"/>
      <c r="G31" s="34"/>
      <c r="H31" s="34"/>
      <c r="I31" s="1473">
        <v>41422</v>
      </c>
      <c r="J31" s="1473">
        <v>23633</v>
      </c>
      <c r="K31" s="1473">
        <v>14870</v>
      </c>
      <c r="L31" s="1473">
        <v>2919</v>
      </c>
    </row>
    <row r="32" spans="1:12" s="38" customFormat="1" ht="12.75">
      <c r="A32" s="1102"/>
      <c r="B32" s="751"/>
      <c r="C32" s="751" t="s">
        <v>552</v>
      </c>
      <c r="D32" s="34"/>
      <c r="E32" s="34"/>
      <c r="F32" s="34"/>
      <c r="G32" s="34"/>
      <c r="H32" s="34"/>
      <c r="I32" s="1473">
        <v>288366</v>
      </c>
      <c r="J32" s="1473">
        <v>130375</v>
      </c>
      <c r="K32" s="1473">
        <v>104582</v>
      </c>
      <c r="L32" s="1473">
        <v>53409</v>
      </c>
    </row>
    <row r="33" spans="1:12" s="38" customFormat="1" ht="12.75">
      <c r="A33" s="1102"/>
      <c r="B33" s="751"/>
      <c r="C33" s="751" t="s">
        <v>553</v>
      </c>
      <c r="D33" s="34"/>
      <c r="E33" s="34"/>
      <c r="F33" s="34"/>
      <c r="G33" s="34"/>
      <c r="H33" s="34"/>
      <c r="I33" s="1473">
        <v>28158</v>
      </c>
      <c r="J33" s="1473">
        <v>20024</v>
      </c>
      <c r="K33" s="1473">
        <v>5927</v>
      </c>
      <c r="L33" s="1473">
        <v>2207</v>
      </c>
    </row>
    <row r="34" spans="1:12" s="38" customFormat="1" ht="12.75">
      <c r="A34" s="1102"/>
      <c r="B34" s="751"/>
      <c r="C34" s="751" t="s">
        <v>554</v>
      </c>
      <c r="D34" s="34"/>
      <c r="E34" s="34"/>
      <c r="F34" s="34"/>
      <c r="G34" s="34"/>
      <c r="H34" s="34"/>
      <c r="I34" s="1473">
        <v>7462</v>
      </c>
      <c r="J34" s="1473">
        <v>2326</v>
      </c>
      <c r="K34" s="1473">
        <v>3106</v>
      </c>
      <c r="L34" s="1473">
        <v>2030</v>
      </c>
    </row>
    <row r="35" spans="1:12" s="38" customFormat="1" ht="12.75">
      <c r="A35" s="1102"/>
      <c r="B35" s="751"/>
      <c r="C35" s="751" t="s">
        <v>555</v>
      </c>
      <c r="D35" s="34"/>
      <c r="E35" s="34"/>
      <c r="F35" s="34"/>
      <c r="G35" s="34"/>
      <c r="H35" s="34"/>
      <c r="I35" s="1473">
        <v>2309</v>
      </c>
      <c r="J35" s="1473">
        <v>292</v>
      </c>
      <c r="K35" s="1473">
        <v>1769</v>
      </c>
      <c r="L35" s="1473">
        <v>248</v>
      </c>
    </row>
    <row r="36" spans="1:12" s="38" customFormat="1" ht="12.75">
      <c r="A36" s="1102"/>
      <c r="B36" s="751"/>
      <c r="C36" s="751" t="s">
        <v>556</v>
      </c>
      <c r="D36" s="34"/>
      <c r="E36" s="34"/>
      <c r="F36" s="34"/>
      <c r="G36" s="34"/>
      <c r="H36" s="34"/>
      <c r="I36" s="1473">
        <v>73740</v>
      </c>
      <c r="J36" s="1473">
        <v>13308</v>
      </c>
      <c r="K36" s="1473">
        <v>55222</v>
      </c>
      <c r="L36" s="1473">
        <v>5210</v>
      </c>
    </row>
    <row r="37" spans="1:12" s="38" customFormat="1" ht="12.75">
      <c r="A37" s="1102"/>
      <c r="B37" s="751"/>
      <c r="C37" s="751" t="s">
        <v>557</v>
      </c>
      <c r="D37" s="34"/>
      <c r="E37" s="34"/>
      <c r="F37" s="34"/>
      <c r="G37" s="34"/>
      <c r="H37" s="34"/>
      <c r="I37" s="1473">
        <v>10144</v>
      </c>
      <c r="J37" s="1473">
        <v>0</v>
      </c>
      <c r="K37" s="1473">
        <v>10144</v>
      </c>
      <c r="L37" s="1473">
        <v>0</v>
      </c>
    </row>
    <row r="38" spans="1:12" s="38" customFormat="1" ht="12.75">
      <c r="A38" s="1102"/>
      <c r="B38" s="751"/>
      <c r="C38" s="751" t="s">
        <v>558</v>
      </c>
      <c r="D38" s="34"/>
      <c r="E38" s="34"/>
      <c r="F38" s="34"/>
      <c r="G38" s="34"/>
      <c r="H38" s="34"/>
      <c r="I38" s="1473">
        <v>17838</v>
      </c>
      <c r="J38" s="1473">
        <v>216</v>
      </c>
      <c r="K38" s="1473">
        <v>17622</v>
      </c>
      <c r="L38" s="1473">
        <v>0</v>
      </c>
    </row>
    <row r="39" spans="1:12" s="38" customFormat="1" ht="12.75">
      <c r="A39" s="1102"/>
      <c r="B39" s="751"/>
      <c r="C39" s="751" t="s">
        <v>559</v>
      </c>
      <c r="D39" s="34"/>
      <c r="E39" s="34"/>
      <c r="F39" s="34"/>
      <c r="G39" s="34"/>
      <c r="H39" s="34"/>
      <c r="I39" s="1473">
        <v>9254</v>
      </c>
      <c r="J39" s="1473">
        <v>746</v>
      </c>
      <c r="K39" s="1473">
        <v>4936</v>
      </c>
      <c r="L39" s="1473">
        <v>3572</v>
      </c>
    </row>
    <row r="40" spans="1:12" s="38" customFormat="1" ht="12.75">
      <c r="A40" s="1102"/>
      <c r="B40" s="751"/>
      <c r="C40" s="751"/>
      <c r="D40" s="34"/>
      <c r="E40" s="34"/>
      <c r="F40" s="34"/>
      <c r="G40" s="34"/>
      <c r="H40" s="34"/>
      <c r="I40" s="1475"/>
      <c r="J40" s="1475"/>
      <c r="K40" s="1475"/>
      <c r="L40" s="1475"/>
    </row>
    <row r="41" spans="1:12" s="38" customFormat="1" ht="12.75">
      <c r="A41" s="1111"/>
      <c r="B41" s="1124" t="s">
        <v>560</v>
      </c>
      <c r="C41" s="1143"/>
      <c r="D41" s="1113"/>
      <c r="E41" s="1113"/>
      <c r="F41" s="1113"/>
      <c r="G41" s="1113"/>
      <c r="H41" s="1113"/>
      <c r="I41" s="1472">
        <v>1230455</v>
      </c>
      <c r="J41" s="1472">
        <v>812120</v>
      </c>
      <c r="K41" s="1472">
        <v>349166</v>
      </c>
      <c r="L41" s="1472">
        <v>69169</v>
      </c>
    </row>
    <row r="42" spans="1:12" s="134" customFormat="1" ht="16.5" customHeight="1">
      <c r="A42" s="751"/>
      <c r="B42" s="1105"/>
      <c r="C42" s="751"/>
      <c r="D42" s="34"/>
      <c r="E42" s="34"/>
      <c r="F42" s="34"/>
      <c r="G42" s="34"/>
      <c r="H42" s="34"/>
      <c r="I42" s="1129" t="s">
        <v>903</v>
      </c>
      <c r="J42" s="34"/>
      <c r="K42" s="34"/>
      <c r="L42" s="34"/>
    </row>
    <row r="43" spans="1:12" s="38" customFormat="1" ht="18.75" customHeight="1">
      <c r="A43" s="1126"/>
      <c r="B43" s="1121"/>
      <c r="C43" s="1121"/>
      <c r="D43" s="1122"/>
      <c r="E43" s="1122"/>
      <c r="F43" s="1122"/>
      <c r="G43" s="1122"/>
      <c r="H43" s="1122"/>
      <c r="I43" s="1331" t="s">
        <v>594</v>
      </c>
      <c r="J43" s="34"/>
      <c r="K43" s="42"/>
      <c r="L43" s="42"/>
    </row>
    <row r="44" spans="1:12" s="38" customFormat="1" ht="36.75" customHeight="1">
      <c r="A44" s="1127"/>
      <c r="B44" s="1128"/>
      <c r="C44" s="751"/>
      <c r="D44" s="34"/>
      <c r="E44" s="34"/>
      <c r="F44" s="34"/>
      <c r="G44" s="34"/>
      <c r="H44" s="34"/>
      <c r="I44" s="1432"/>
      <c r="J44" s="42"/>
      <c r="K44" s="42"/>
      <c r="L44" s="42"/>
    </row>
    <row r="45" spans="1:12" s="38" customFormat="1" ht="12.75">
      <c r="A45" s="1101"/>
      <c r="B45" s="1105" t="s">
        <v>561</v>
      </c>
      <c r="C45" s="751"/>
      <c r="D45" s="34"/>
      <c r="E45" s="34"/>
      <c r="F45" s="34"/>
      <c r="G45" s="34"/>
      <c r="H45" s="34"/>
      <c r="I45" s="1478">
        <v>73408</v>
      </c>
      <c r="J45" s="42"/>
      <c r="K45" s="42"/>
      <c r="L45" s="42"/>
    </row>
    <row r="46" spans="1:12" s="38" customFormat="1" ht="12.75">
      <c r="A46" s="1101"/>
      <c r="B46" s="751"/>
      <c r="C46" s="751" t="s">
        <v>562</v>
      </c>
      <c r="D46" s="34"/>
      <c r="E46" s="34"/>
      <c r="F46" s="34"/>
      <c r="G46" s="34"/>
      <c r="H46" s="34"/>
      <c r="I46" s="1476">
        <v>351607</v>
      </c>
      <c r="J46" s="42"/>
      <c r="K46" s="42"/>
      <c r="L46" s="42"/>
    </row>
    <row r="47" spans="1:12" s="38" customFormat="1" ht="12.75">
      <c r="A47" s="1101"/>
      <c r="B47" s="751"/>
      <c r="C47" s="751" t="s">
        <v>563</v>
      </c>
      <c r="D47" s="34"/>
      <c r="E47" s="34"/>
      <c r="F47" s="34"/>
      <c r="G47" s="34"/>
      <c r="H47" s="34"/>
      <c r="I47" s="1476">
        <v>278199</v>
      </c>
      <c r="J47" s="42"/>
      <c r="K47" s="42"/>
      <c r="L47" s="42"/>
    </row>
    <row r="48" spans="1:12" s="38" customFormat="1" ht="12.75">
      <c r="A48" s="1102"/>
      <c r="B48" s="751"/>
      <c r="C48" s="751"/>
      <c r="D48" s="34"/>
      <c r="E48" s="34"/>
      <c r="F48" s="34"/>
      <c r="G48" s="34"/>
      <c r="H48" s="34"/>
      <c r="I48" s="1475"/>
      <c r="J48" s="42"/>
      <c r="K48" s="42"/>
      <c r="L48" s="42"/>
    </row>
    <row r="49" spans="1:12" s="38" customFormat="1" ht="13.5" customHeight="1">
      <c r="A49" s="1101"/>
      <c r="B49" s="1105" t="s">
        <v>564</v>
      </c>
      <c r="C49" s="751"/>
      <c r="D49" s="34"/>
      <c r="E49" s="34"/>
      <c r="F49" s="34"/>
      <c r="G49" s="34"/>
      <c r="H49" s="34"/>
      <c r="I49" s="1478">
        <v>-25124</v>
      </c>
      <c r="J49" s="42"/>
      <c r="K49" s="42"/>
      <c r="L49" s="42"/>
    </row>
    <row r="50" spans="1:12" s="38" customFormat="1" ht="13.5" customHeight="1">
      <c r="A50" s="1102"/>
      <c r="B50" s="751"/>
      <c r="C50" s="751" t="s">
        <v>565</v>
      </c>
      <c r="D50" s="34"/>
      <c r="E50" s="34"/>
      <c r="F50" s="34"/>
      <c r="G50" s="34"/>
      <c r="H50" s="34"/>
      <c r="I50" s="1473">
        <v>-33447</v>
      </c>
      <c r="J50" s="42"/>
      <c r="K50" s="42"/>
      <c r="L50" s="42"/>
    </row>
    <row r="51" spans="1:12" s="38" customFormat="1" ht="12.75">
      <c r="A51" s="1101"/>
      <c r="B51" s="751"/>
      <c r="C51" s="751" t="s">
        <v>566</v>
      </c>
      <c r="D51" s="34"/>
      <c r="E51" s="34"/>
      <c r="F51" s="34"/>
      <c r="G51" s="34"/>
      <c r="H51" s="34"/>
      <c r="I51" s="1473">
        <v>7466</v>
      </c>
      <c r="J51" s="42"/>
      <c r="K51" s="42"/>
      <c r="L51" s="42"/>
    </row>
    <row r="52" spans="1:12" s="38" customFormat="1" ht="12.75">
      <c r="A52" s="1101"/>
      <c r="B52" s="751"/>
      <c r="C52" s="751" t="s">
        <v>567</v>
      </c>
      <c r="D52" s="34"/>
      <c r="E52" s="34"/>
      <c r="F52" s="34"/>
      <c r="G52" s="34"/>
      <c r="H52" s="34"/>
      <c r="I52" s="1507">
        <v>857</v>
      </c>
      <c r="J52" s="42"/>
      <c r="K52" s="42"/>
      <c r="L52" s="42"/>
    </row>
    <row r="53" spans="1:12" s="38" customFormat="1" ht="12.75">
      <c r="A53" s="1102"/>
      <c r="B53" s="751"/>
      <c r="C53" s="751"/>
      <c r="D53" s="34"/>
      <c r="E53" s="34"/>
      <c r="F53" s="34"/>
      <c r="G53" s="34"/>
      <c r="H53" s="34"/>
      <c r="I53" s="1475"/>
      <c r="J53" s="42"/>
      <c r="K53" s="42"/>
      <c r="L53" s="42"/>
    </row>
    <row r="54" spans="1:12" s="38" customFormat="1" ht="12.75">
      <c r="A54" s="1101"/>
      <c r="B54" s="1105" t="s">
        <v>568</v>
      </c>
      <c r="C54" s="751"/>
      <c r="D54" s="34"/>
      <c r="E54" s="34"/>
      <c r="F54" s="34"/>
      <c r="G54" s="34"/>
      <c r="H54" s="34"/>
      <c r="I54" s="1479">
        <v>10337</v>
      </c>
      <c r="J54" s="42"/>
      <c r="K54" s="42"/>
      <c r="L54" s="42"/>
    </row>
    <row r="55" spans="1:12" s="38" customFormat="1" ht="12.75">
      <c r="A55" s="1102"/>
      <c r="B55" s="751"/>
      <c r="C55" s="751" t="s">
        <v>569</v>
      </c>
      <c r="D55" s="34"/>
      <c r="E55" s="34"/>
      <c r="F55" s="34"/>
      <c r="G55" s="34"/>
      <c r="H55" s="34"/>
      <c r="I55" s="1476">
        <v>9728</v>
      </c>
      <c r="J55" s="42"/>
      <c r="K55" s="42"/>
      <c r="L55" s="42"/>
    </row>
    <row r="56" spans="1:12" s="38" customFormat="1" ht="12.75">
      <c r="A56" s="1102"/>
      <c r="B56" s="751"/>
      <c r="C56" s="751" t="s">
        <v>570</v>
      </c>
      <c r="D56" s="34"/>
      <c r="E56" s="34"/>
      <c r="F56" s="34"/>
      <c r="G56" s="34"/>
      <c r="H56" s="34"/>
      <c r="I56" s="1476">
        <v>609</v>
      </c>
      <c r="J56" s="42"/>
      <c r="K56" s="42"/>
      <c r="L56" s="42"/>
    </row>
    <row r="57" spans="1:12" s="38" customFormat="1" ht="12.75">
      <c r="A57" s="1102"/>
      <c r="B57" s="1105"/>
      <c r="C57" s="751"/>
      <c r="D57" s="34"/>
      <c r="E57" s="34"/>
      <c r="F57" s="34"/>
      <c r="G57" s="34"/>
      <c r="H57" s="34"/>
      <c r="I57" s="1475"/>
      <c r="J57" s="42"/>
      <c r="K57" s="42"/>
      <c r="L57" s="42"/>
    </row>
    <row r="58" spans="1:12" s="38" customFormat="1" ht="12.75">
      <c r="A58" s="1101"/>
      <c r="B58" s="1105" t="s">
        <v>571</v>
      </c>
      <c r="C58" s="751"/>
      <c r="D58" s="34"/>
      <c r="E58" s="34"/>
      <c r="F58" s="34"/>
      <c r="G58" s="34"/>
      <c r="H58" s="34"/>
      <c r="I58" s="1472">
        <v>5400</v>
      </c>
      <c r="J58" s="42"/>
      <c r="K58" s="42"/>
      <c r="L58" s="42"/>
    </row>
    <row r="59" spans="1:12" s="38" customFormat="1" ht="12.75">
      <c r="A59" s="1102"/>
      <c r="B59" s="1105"/>
      <c r="C59" s="751"/>
      <c r="D59" s="34"/>
      <c r="E59" s="34"/>
      <c r="F59" s="34"/>
      <c r="G59" s="34"/>
      <c r="H59" s="34"/>
      <c r="I59" s="1475"/>
      <c r="J59" s="42"/>
      <c r="K59" s="42"/>
      <c r="L59" s="42"/>
    </row>
    <row r="60" spans="1:12" s="38" customFormat="1" ht="12.75">
      <c r="A60" s="1101"/>
      <c r="B60" s="1105" t="s">
        <v>640</v>
      </c>
      <c r="C60" s="751"/>
      <c r="D60" s="34"/>
      <c r="E60" s="34"/>
      <c r="F60" s="34"/>
      <c r="G60" s="34"/>
      <c r="H60" s="34"/>
      <c r="I60" s="1479">
        <v>507151</v>
      </c>
      <c r="J60" s="42"/>
      <c r="K60" s="42"/>
      <c r="L60" s="42"/>
    </row>
    <row r="61" spans="1:12" s="38" customFormat="1" ht="12.75">
      <c r="A61" s="1102"/>
      <c r="B61" s="751"/>
      <c r="C61" s="751" t="s">
        <v>573</v>
      </c>
      <c r="D61" s="34"/>
      <c r="E61" s="34"/>
      <c r="F61" s="34"/>
      <c r="G61" s="34"/>
      <c r="H61" s="34"/>
      <c r="I61" s="1473">
        <v>128471</v>
      </c>
      <c r="J61" s="42"/>
      <c r="K61" s="42"/>
      <c r="L61" s="42"/>
    </row>
    <row r="62" spans="1:12" s="38" customFormat="1" ht="12.75">
      <c r="A62" s="1101"/>
      <c r="B62" s="751"/>
      <c r="C62" s="751" t="s">
        <v>574</v>
      </c>
      <c r="D62" s="34"/>
      <c r="E62" s="34"/>
      <c r="F62" s="34"/>
      <c r="G62" s="34"/>
      <c r="H62" s="34"/>
      <c r="I62" s="1476">
        <v>23337</v>
      </c>
      <c r="J62" s="42"/>
      <c r="K62" s="42"/>
      <c r="L62" s="42"/>
    </row>
    <row r="63" spans="1:12" s="38" customFormat="1" ht="12.75">
      <c r="A63" s="1101"/>
      <c r="B63" s="751"/>
      <c r="C63" s="751" t="s">
        <v>575</v>
      </c>
      <c r="D63" s="34"/>
      <c r="E63" s="34"/>
      <c r="F63" s="34"/>
      <c r="G63" s="34"/>
      <c r="H63" s="34"/>
      <c r="I63" s="1473">
        <v>134400</v>
      </c>
      <c r="J63" s="42"/>
      <c r="K63" s="42"/>
      <c r="L63" s="42"/>
    </row>
    <row r="64" spans="1:12" s="38" customFormat="1" ht="12.75">
      <c r="A64" s="161"/>
      <c r="B64" s="751"/>
      <c r="C64" s="751" t="s">
        <v>576</v>
      </c>
      <c r="D64" s="34"/>
      <c r="E64" s="34"/>
      <c r="F64" s="34"/>
      <c r="G64" s="34"/>
      <c r="H64" s="34"/>
      <c r="I64" s="1473">
        <v>148319</v>
      </c>
      <c r="J64" s="42"/>
      <c r="K64" s="42"/>
      <c r="L64" s="42"/>
    </row>
    <row r="65" spans="1:12" s="38" customFormat="1" ht="12.75">
      <c r="A65" s="161"/>
      <c r="B65" s="751"/>
      <c r="C65" s="751" t="s">
        <v>577</v>
      </c>
      <c r="D65" s="34"/>
      <c r="E65" s="34"/>
      <c r="F65" s="34"/>
      <c r="G65" s="34"/>
      <c r="H65" s="34"/>
      <c r="I65" s="1473">
        <v>45</v>
      </c>
      <c r="J65" s="42"/>
      <c r="K65" s="42"/>
      <c r="L65" s="42"/>
    </row>
    <row r="66" spans="1:12" s="38" customFormat="1" ht="12.75">
      <c r="A66" s="161"/>
      <c r="B66" s="751"/>
      <c r="C66" s="751" t="s">
        <v>578</v>
      </c>
      <c r="D66" s="34"/>
      <c r="E66" s="34"/>
      <c r="F66" s="34"/>
      <c r="G66" s="34"/>
      <c r="H66" s="34"/>
      <c r="I66" s="1473">
        <v>2411</v>
      </c>
      <c r="J66" s="42"/>
      <c r="K66" s="42"/>
      <c r="L66" s="42"/>
    </row>
    <row r="67" spans="1:12" s="38" customFormat="1" ht="12.75">
      <c r="A67" s="161"/>
      <c r="B67" s="751"/>
      <c r="C67" s="751" t="s">
        <v>579</v>
      </c>
      <c r="D67" s="34"/>
      <c r="E67" s="34"/>
      <c r="F67" s="34"/>
      <c r="G67" s="34"/>
      <c r="H67" s="34"/>
      <c r="I67" s="1473">
        <v>43218</v>
      </c>
      <c r="J67" s="42"/>
      <c r="K67" s="42"/>
      <c r="L67" s="42"/>
    </row>
    <row r="68" spans="1:12" s="38" customFormat="1" ht="12.75">
      <c r="A68" s="161"/>
      <c r="B68" s="751"/>
      <c r="C68" s="751" t="s">
        <v>580</v>
      </c>
      <c r="D68" s="34"/>
      <c r="E68" s="34"/>
      <c r="F68" s="34"/>
      <c r="G68" s="34"/>
      <c r="H68" s="34"/>
      <c r="I68" s="1473">
        <v>26950</v>
      </c>
      <c r="J68" s="42"/>
      <c r="K68" s="42"/>
      <c r="L68" s="42"/>
    </row>
    <row r="69" spans="1:12" s="38" customFormat="1" ht="12.75">
      <c r="A69" s="161"/>
      <c r="B69" s="751"/>
      <c r="C69" s="751"/>
      <c r="D69" s="34"/>
      <c r="E69" s="34"/>
      <c r="F69" s="34"/>
      <c r="G69" s="34"/>
      <c r="H69" s="34"/>
      <c r="I69" s="1509"/>
      <c r="J69" s="42"/>
      <c r="K69" s="42"/>
      <c r="L69" s="42"/>
    </row>
    <row r="70" spans="1:12" s="38" customFormat="1" ht="12.75">
      <c r="A70" s="1101"/>
      <c r="B70" s="1105" t="s">
        <v>581</v>
      </c>
      <c r="C70" s="751"/>
      <c r="D70" s="34"/>
      <c r="E70" s="34"/>
      <c r="F70" s="34"/>
      <c r="G70" s="34"/>
      <c r="H70" s="34"/>
      <c r="I70" s="1479">
        <v>894407</v>
      </c>
      <c r="J70" s="42"/>
      <c r="K70" s="42"/>
      <c r="L70" s="42"/>
    </row>
    <row r="71" spans="1:12" s="38" customFormat="1" ht="12.75">
      <c r="A71" s="1102"/>
      <c r="B71" s="751"/>
      <c r="C71" s="751" t="s">
        <v>582</v>
      </c>
      <c r="D71" s="34"/>
      <c r="E71" s="34"/>
      <c r="F71" s="34"/>
      <c r="G71" s="34"/>
      <c r="H71" s="34"/>
      <c r="I71" s="1476">
        <v>292957</v>
      </c>
      <c r="J71" s="42"/>
      <c r="K71" s="42"/>
      <c r="L71" s="42"/>
    </row>
    <row r="72" spans="1:12" s="38" customFormat="1" ht="12.75">
      <c r="A72" s="1102"/>
      <c r="B72" s="751"/>
      <c r="C72" s="751" t="s">
        <v>583</v>
      </c>
      <c r="D72" s="34"/>
      <c r="E72" s="34"/>
      <c r="F72" s="34"/>
      <c r="G72" s="34"/>
      <c r="H72" s="34"/>
      <c r="I72" s="1476">
        <v>140298</v>
      </c>
      <c r="J72" s="42"/>
      <c r="K72" s="42"/>
      <c r="L72" s="42"/>
    </row>
    <row r="73" spans="1:12" s="38" customFormat="1" ht="12.75">
      <c r="A73" s="1101"/>
      <c r="B73" s="751"/>
      <c r="C73" s="751" t="s">
        <v>584</v>
      </c>
      <c r="D73" s="34"/>
      <c r="E73" s="34"/>
      <c r="F73" s="34"/>
      <c r="G73" s="34"/>
      <c r="H73" s="34"/>
      <c r="I73" s="1473">
        <v>9195</v>
      </c>
      <c r="J73" s="42"/>
      <c r="K73" s="42"/>
      <c r="L73" s="42"/>
    </row>
    <row r="74" spans="1:12" s="38" customFormat="1" ht="12.75">
      <c r="A74" s="1102"/>
      <c r="B74" s="751"/>
      <c r="C74" s="751" t="s">
        <v>585</v>
      </c>
      <c r="D74" s="34"/>
      <c r="E74" s="34"/>
      <c r="F74" s="34"/>
      <c r="G74" s="34"/>
      <c r="H74" s="34"/>
      <c r="I74" s="1473">
        <v>236915</v>
      </c>
      <c r="J74" s="42"/>
      <c r="K74" s="42"/>
      <c r="L74" s="42"/>
    </row>
    <row r="75" spans="1:12" s="38" customFormat="1" ht="12.75">
      <c r="A75" s="1102"/>
      <c r="B75" s="751"/>
      <c r="C75" s="751" t="s">
        <v>586</v>
      </c>
      <c r="D75" s="34"/>
      <c r="E75" s="34"/>
      <c r="F75" s="34"/>
      <c r="G75" s="34"/>
      <c r="H75" s="34"/>
      <c r="I75" s="1473">
        <v>215042</v>
      </c>
      <c r="J75" s="42"/>
      <c r="K75" s="42"/>
      <c r="L75" s="42"/>
    </row>
    <row r="76" spans="1:12" s="38" customFormat="1" ht="12.75">
      <c r="A76" s="1102"/>
      <c r="B76" s="1105"/>
      <c r="C76" s="751"/>
      <c r="D76" s="34"/>
      <c r="E76" s="34"/>
      <c r="F76" s="34"/>
      <c r="G76" s="34"/>
      <c r="H76" s="34"/>
      <c r="I76" s="1509"/>
      <c r="J76" s="42"/>
      <c r="K76" s="42"/>
      <c r="L76" s="42"/>
    </row>
    <row r="77" spans="1:12" s="38" customFormat="1" ht="12.75">
      <c r="A77" s="1101"/>
      <c r="B77" s="1105" t="s">
        <v>587</v>
      </c>
      <c r="C77" s="751"/>
      <c r="D77" s="34"/>
      <c r="E77" s="34"/>
      <c r="F77" s="34"/>
      <c r="G77" s="34"/>
      <c r="H77" s="34"/>
      <c r="I77" s="1478">
        <v>760404</v>
      </c>
      <c r="J77" s="42"/>
      <c r="K77" s="42"/>
      <c r="L77" s="42"/>
    </row>
    <row r="78" spans="1:12" s="38" customFormat="1" ht="12.75">
      <c r="A78" s="1102"/>
      <c r="B78" s="1105" t="s">
        <v>588</v>
      </c>
      <c r="C78" s="751"/>
      <c r="D78" s="34"/>
      <c r="E78" s="34"/>
      <c r="F78" s="34"/>
      <c r="G78" s="34"/>
      <c r="H78" s="34"/>
      <c r="I78" s="1509"/>
      <c r="J78" s="42"/>
      <c r="K78" s="42"/>
      <c r="L78" s="42"/>
    </row>
    <row r="79" spans="1:12" s="38" customFormat="1" ht="12.75">
      <c r="A79" s="1102"/>
      <c r="B79" s="1105"/>
      <c r="C79" s="751"/>
      <c r="D79" s="34"/>
      <c r="E79" s="34"/>
      <c r="F79" s="34"/>
      <c r="G79" s="34"/>
      <c r="H79" s="34"/>
      <c r="I79" s="1475"/>
      <c r="J79" s="42"/>
      <c r="K79" s="42"/>
      <c r="L79" s="42"/>
    </row>
    <row r="80" spans="1:12" s="38" customFormat="1" ht="12.75">
      <c r="A80" s="1101"/>
      <c r="B80" s="1105" t="s">
        <v>641</v>
      </c>
      <c r="C80" s="751"/>
      <c r="D80" s="34"/>
      <c r="E80" s="34"/>
      <c r="F80" s="34"/>
      <c r="G80" s="34"/>
      <c r="H80" s="34"/>
      <c r="I80" s="1472">
        <v>30626</v>
      </c>
      <c r="J80" s="42"/>
      <c r="K80" s="42"/>
      <c r="L80" s="42"/>
    </row>
    <row r="81" spans="1:12" s="38" customFormat="1" ht="12.75">
      <c r="A81" s="161"/>
      <c r="B81" s="1105"/>
      <c r="C81" s="751"/>
      <c r="D81" s="34"/>
      <c r="E81" s="34"/>
      <c r="F81" s="34"/>
      <c r="G81" s="34"/>
      <c r="H81" s="34"/>
      <c r="I81" s="1475"/>
      <c r="J81" s="42"/>
      <c r="K81" s="42"/>
      <c r="L81" s="42"/>
    </row>
    <row r="82" spans="1:12" s="38" customFormat="1" ht="12.75">
      <c r="A82" s="1101"/>
      <c r="B82" s="1105" t="s">
        <v>590</v>
      </c>
      <c r="C82" s="751"/>
      <c r="D82" s="34"/>
      <c r="E82" s="34"/>
      <c r="F82" s="34"/>
      <c r="G82" s="34"/>
      <c r="H82" s="34"/>
      <c r="I82" s="1472">
        <v>8487</v>
      </c>
      <c r="J82" s="42"/>
      <c r="K82" s="42"/>
      <c r="L82" s="42"/>
    </row>
    <row r="83" spans="1:12" s="38" customFormat="1" ht="12.75">
      <c r="A83" s="161"/>
      <c r="B83" s="1105"/>
      <c r="C83" s="751"/>
      <c r="D83" s="34"/>
      <c r="E83" s="34"/>
      <c r="F83" s="34"/>
      <c r="G83" s="34"/>
      <c r="H83" s="34"/>
      <c r="I83" s="1475"/>
      <c r="J83" s="42"/>
      <c r="K83" s="42"/>
      <c r="L83" s="42"/>
    </row>
    <row r="84" spans="1:12" s="38" customFormat="1" ht="12.75">
      <c r="A84" s="1101"/>
      <c r="B84" s="1105" t="s">
        <v>591</v>
      </c>
      <c r="C84" s="751"/>
      <c r="D84" s="34"/>
      <c r="E84" s="34"/>
      <c r="F84" s="34"/>
      <c r="G84" s="34"/>
      <c r="H84" s="34"/>
      <c r="I84" s="1472">
        <v>120665</v>
      </c>
      <c r="J84" s="42"/>
      <c r="K84" s="42"/>
      <c r="L84" s="42"/>
    </row>
    <row r="85" spans="1:12" s="38" customFormat="1" ht="12.75">
      <c r="A85" s="1101"/>
      <c r="B85" s="751"/>
      <c r="C85" s="751"/>
      <c r="D85" s="34"/>
      <c r="E85" s="34"/>
      <c r="F85" s="34"/>
      <c r="G85" s="34"/>
      <c r="H85" s="34"/>
      <c r="I85" s="1475"/>
      <c r="J85" s="42"/>
      <c r="K85" s="42"/>
      <c r="L85" s="42"/>
    </row>
    <row r="86" spans="1:12" s="38" customFormat="1" ht="12.75">
      <c r="A86" s="1101"/>
      <c r="B86" s="1105" t="s">
        <v>592</v>
      </c>
      <c r="C86" s="751"/>
      <c r="D86" s="34"/>
      <c r="E86" s="34"/>
      <c r="F86" s="34"/>
      <c r="G86" s="34"/>
      <c r="H86" s="34"/>
      <c r="I86" s="1478">
        <v>0</v>
      </c>
      <c r="J86" s="42"/>
      <c r="K86" s="42"/>
      <c r="L86" s="42"/>
    </row>
    <row r="87" spans="1:12" s="38" customFormat="1" ht="12.75">
      <c r="A87" s="1101"/>
      <c r="B87" s="751"/>
      <c r="C87" s="751"/>
      <c r="D87" s="34"/>
      <c r="E87" s="34"/>
      <c r="F87" s="34"/>
      <c r="G87" s="34"/>
      <c r="H87" s="34"/>
      <c r="I87" s="1475"/>
      <c r="J87" s="42"/>
      <c r="K87" s="42"/>
      <c r="L87" s="42"/>
    </row>
    <row r="88" spans="1:12" s="38" customFormat="1" ht="12.75">
      <c r="A88" s="1111"/>
      <c r="B88" s="1124" t="s">
        <v>593</v>
      </c>
      <c r="C88" s="1143"/>
      <c r="D88" s="1113"/>
      <c r="E88" s="1113"/>
      <c r="F88" s="1113"/>
      <c r="G88" s="1113"/>
      <c r="H88" s="1113"/>
      <c r="I88" s="1472">
        <v>678852</v>
      </c>
      <c r="J88" s="42"/>
      <c r="K88" s="42"/>
      <c r="L88" s="42"/>
    </row>
    <row r="89" spans="1:2" ht="12.75">
      <c r="A89" s="34"/>
      <c r="B89" s="34"/>
    </row>
    <row r="90" spans="1:3" ht="12.75">
      <c r="A90" s="752" t="s">
        <v>1230</v>
      </c>
      <c r="B90" s="930"/>
      <c r="C90" s="34"/>
    </row>
    <row r="92" ht="12.75">
      <c r="A92" s="816" t="s">
        <v>1131</v>
      </c>
    </row>
  </sheetData>
  <mergeCells count="5">
    <mergeCell ref="L3:L4"/>
    <mergeCell ref="J3:J4"/>
    <mergeCell ref="K3:K4"/>
    <mergeCell ref="I43:I44"/>
    <mergeCell ref="I3:I4"/>
  </mergeCells>
  <printOptions/>
  <pageMargins left="0.75" right="0.75" top="1" bottom="1" header="0.5" footer="0.5"/>
  <pageSetup horizontalDpi="600" verticalDpi="600" orientation="portrait" paperSize="9" scale="67" r:id="rId1"/>
  <rowBreaks count="1" manualBreakCount="1">
    <brk id="41" max="255" man="1"/>
  </rowBreaks>
</worksheet>
</file>

<file path=xl/worksheets/sheet36.xml><?xml version="1.0" encoding="utf-8"?>
<worksheet xmlns="http://schemas.openxmlformats.org/spreadsheetml/2006/main" xmlns:r="http://schemas.openxmlformats.org/officeDocument/2006/relationships">
  <dimension ref="A1:O113"/>
  <sheetViews>
    <sheetView view="pageBreakPreview" zoomScaleSheetLayoutView="100" workbookViewId="0" topLeftCell="A1">
      <selection activeCell="A1" sqref="A1"/>
    </sheetView>
  </sheetViews>
  <sheetFormatPr defaultColWidth="9.00390625" defaultRowHeight="12.75"/>
  <cols>
    <col min="1" max="1" width="4.00390625" style="34" customWidth="1"/>
    <col min="2" max="2" width="3.375" style="34" customWidth="1"/>
    <col min="3" max="3" width="4.125" style="34" customWidth="1"/>
    <col min="4" max="4" width="9.125" style="34" customWidth="1"/>
    <col min="5" max="5" width="9.25390625" style="34" customWidth="1"/>
    <col min="6" max="6" width="6.875" style="34" customWidth="1"/>
    <col min="7" max="7" width="17.375" style="34" customWidth="1"/>
    <col min="8" max="8" width="13.00390625" style="34" customWidth="1"/>
    <col min="9" max="9" width="11.00390625" style="42" customWidth="1"/>
    <col min="10" max="10" width="12.625" style="42" customWidth="1"/>
    <col min="11" max="11" width="9.25390625" style="42" customWidth="1"/>
    <col min="12" max="12" width="13.875" style="42" customWidth="1"/>
    <col min="13" max="16384" width="9.125" style="42" customWidth="1"/>
  </cols>
  <sheetData>
    <row r="1" spans="1:12" s="777" customFormat="1" ht="21" customHeight="1">
      <c r="A1" s="768" t="s">
        <v>852</v>
      </c>
      <c r="B1" s="768"/>
      <c r="C1" s="770"/>
      <c r="D1" s="770"/>
      <c r="E1" s="770"/>
      <c r="F1" s="780"/>
      <c r="G1" s="780"/>
      <c r="H1" s="780"/>
      <c r="I1" s="776"/>
      <c r="J1" s="776"/>
      <c r="K1" s="776"/>
      <c r="L1" s="776"/>
    </row>
    <row r="2" spans="1:12" s="779" customFormat="1" ht="12.75" customHeight="1">
      <c r="A2" s="1120"/>
      <c r="B2" s="784"/>
      <c r="C2" s="771"/>
      <c r="D2" s="771"/>
      <c r="E2" s="771"/>
      <c r="F2" s="780"/>
      <c r="G2" s="780"/>
      <c r="H2" s="780"/>
      <c r="I2" s="1506"/>
      <c r="J2" s="1506"/>
      <c r="K2" s="1506"/>
      <c r="L2" s="415" t="s">
        <v>903</v>
      </c>
    </row>
    <row r="3" spans="1:12" s="38" customFormat="1" ht="12" customHeight="1">
      <c r="A3" s="1139"/>
      <c r="B3" s="1140"/>
      <c r="C3" s="1141"/>
      <c r="D3" s="1141"/>
      <c r="E3" s="1141"/>
      <c r="F3" s="1141"/>
      <c r="G3" s="1141"/>
      <c r="H3" s="1142"/>
      <c r="I3" s="1437" t="s">
        <v>176</v>
      </c>
      <c r="J3" s="1437" t="s">
        <v>301</v>
      </c>
      <c r="K3" s="1437" t="s">
        <v>402</v>
      </c>
      <c r="L3" s="1331" t="s">
        <v>302</v>
      </c>
    </row>
    <row r="4" spans="1:12" s="38" customFormat="1" ht="24.75" customHeight="1">
      <c r="A4" s="207"/>
      <c r="B4" s="930" t="s">
        <v>892</v>
      </c>
      <c r="C4" s="34"/>
      <c r="D4" s="930"/>
      <c r="E4" s="930"/>
      <c r="F4" s="930"/>
      <c r="G4" s="930"/>
      <c r="H4" s="53"/>
      <c r="I4" s="1431"/>
      <c r="J4" s="1431"/>
      <c r="K4" s="1431"/>
      <c r="L4" s="1433"/>
    </row>
    <row r="5" spans="1:12" s="38" customFormat="1" ht="9" customHeight="1">
      <c r="A5" s="161"/>
      <c r="B5" s="34"/>
      <c r="C5" s="34"/>
      <c r="D5" s="34"/>
      <c r="E5" s="34"/>
      <c r="F5" s="34"/>
      <c r="G5" s="34"/>
      <c r="H5" s="34"/>
      <c r="I5" s="1311"/>
      <c r="J5" s="1311"/>
      <c r="K5" s="1311"/>
      <c r="L5" s="1311"/>
    </row>
    <row r="6" spans="1:12" s="38" customFormat="1" ht="12.75">
      <c r="A6" s="1101"/>
      <c r="B6" s="930" t="s">
        <v>1158</v>
      </c>
      <c r="C6" s="930"/>
      <c r="D6" s="930"/>
      <c r="E6" s="930"/>
      <c r="F6" s="930"/>
      <c r="G6" s="930"/>
      <c r="H6" s="930"/>
      <c r="I6" s="1510">
        <v>1069820</v>
      </c>
      <c r="J6" s="1510">
        <v>707567</v>
      </c>
      <c r="K6" s="1510">
        <v>333122</v>
      </c>
      <c r="L6" s="1510">
        <v>29131</v>
      </c>
    </row>
    <row r="7" spans="1:12" s="38" customFormat="1" ht="12.75">
      <c r="A7" s="1102"/>
      <c r="B7" s="1103"/>
      <c r="C7" s="34"/>
      <c r="D7" s="34"/>
      <c r="E7" s="34"/>
      <c r="F7" s="34"/>
      <c r="G7" s="34"/>
      <c r="H7" s="34"/>
      <c r="I7" s="1475"/>
      <c r="J7" s="1475"/>
      <c r="K7" s="1475"/>
      <c r="L7" s="1475"/>
    </row>
    <row r="8" spans="1:12" s="38" customFormat="1" ht="12.75">
      <c r="A8" s="1101"/>
      <c r="B8" s="930" t="s">
        <v>1159</v>
      </c>
      <c r="C8" s="930"/>
      <c r="D8" s="930"/>
      <c r="E8" s="930"/>
      <c r="F8" s="930"/>
      <c r="G8" s="930"/>
      <c r="H8" s="930"/>
      <c r="I8" s="1472">
        <v>2392424</v>
      </c>
      <c r="J8" s="1472">
        <v>505122</v>
      </c>
      <c r="K8" s="1472">
        <v>1228565</v>
      </c>
      <c r="L8" s="1472">
        <v>658737</v>
      </c>
    </row>
    <row r="9" spans="1:12" s="38" customFormat="1" ht="12.75">
      <c r="A9" s="1102"/>
      <c r="B9" s="751"/>
      <c r="C9" s="34" t="s">
        <v>1160</v>
      </c>
      <c r="D9" s="930"/>
      <c r="E9" s="930"/>
      <c r="F9" s="34"/>
      <c r="G9" s="34"/>
      <c r="H9" s="34"/>
      <c r="I9" s="1473">
        <v>143528</v>
      </c>
      <c r="J9" s="1473">
        <v>3469</v>
      </c>
      <c r="K9" s="1473">
        <v>74992</v>
      </c>
      <c r="L9" s="1473">
        <v>65067</v>
      </c>
    </row>
    <row r="10" spans="1:12" s="38" customFormat="1" ht="12.75">
      <c r="A10" s="1102"/>
      <c r="B10" s="751"/>
      <c r="C10" s="1104" t="s">
        <v>1161</v>
      </c>
      <c r="D10" s="34"/>
      <c r="E10" s="34"/>
      <c r="F10" s="34"/>
      <c r="G10" s="34"/>
      <c r="H10" s="34"/>
      <c r="I10" s="1473">
        <v>2184222</v>
      </c>
      <c r="J10" s="1473">
        <v>495142</v>
      </c>
      <c r="K10" s="1473">
        <v>1095867</v>
      </c>
      <c r="L10" s="1473">
        <v>593213</v>
      </c>
    </row>
    <row r="11" spans="1:12" s="38" customFormat="1" ht="12.75">
      <c r="A11" s="1102"/>
      <c r="B11" s="751"/>
      <c r="C11" s="1104" t="s">
        <v>1162</v>
      </c>
      <c r="D11" s="34"/>
      <c r="E11" s="34"/>
      <c r="F11" s="34"/>
      <c r="G11" s="34"/>
      <c r="H11" s="34"/>
      <c r="I11" s="1473">
        <v>19587</v>
      </c>
      <c r="J11" s="1473">
        <v>0</v>
      </c>
      <c r="K11" s="1473">
        <v>19587</v>
      </c>
      <c r="L11" s="1473">
        <v>0</v>
      </c>
    </row>
    <row r="12" spans="1:12" s="38" customFormat="1" ht="12.75">
      <c r="A12" s="1102"/>
      <c r="B12" s="751"/>
      <c r="C12" s="1104" t="s">
        <v>1163</v>
      </c>
      <c r="D12" s="34"/>
      <c r="E12" s="34"/>
      <c r="F12" s="34"/>
      <c r="G12" s="34"/>
      <c r="H12" s="34"/>
      <c r="I12" s="1473">
        <v>756</v>
      </c>
      <c r="J12" s="1473">
        <v>289</v>
      </c>
      <c r="K12" s="1473">
        <v>341</v>
      </c>
      <c r="L12" s="1473">
        <v>126</v>
      </c>
    </row>
    <row r="13" spans="1:12" s="38" customFormat="1" ht="12.75">
      <c r="A13" s="1102"/>
      <c r="B13" s="751"/>
      <c r="C13" s="1104" t="s">
        <v>1164</v>
      </c>
      <c r="D13" s="34"/>
      <c r="E13" s="34"/>
      <c r="F13" s="34"/>
      <c r="G13" s="34"/>
      <c r="H13" s="34"/>
      <c r="I13" s="1473">
        <v>44331</v>
      </c>
      <c r="J13" s="1473">
        <v>6222</v>
      </c>
      <c r="K13" s="1473">
        <v>37778</v>
      </c>
      <c r="L13" s="1473">
        <v>331</v>
      </c>
    </row>
    <row r="14" spans="1:12" s="363" customFormat="1" ht="12.75">
      <c r="A14" s="1101"/>
      <c r="B14" s="1105"/>
      <c r="C14" s="930"/>
      <c r="D14" s="1106" t="s">
        <v>1165</v>
      </c>
      <c r="E14" s="930"/>
      <c r="F14" s="930"/>
      <c r="G14" s="930"/>
      <c r="H14" s="930"/>
      <c r="I14" s="1511">
        <v>635</v>
      </c>
      <c r="J14" s="1511">
        <v>544</v>
      </c>
      <c r="K14" s="1511">
        <v>91</v>
      </c>
      <c r="L14" s="1511">
        <v>0</v>
      </c>
    </row>
    <row r="15" spans="1:12" s="38" customFormat="1" ht="12.75">
      <c r="A15" s="1101"/>
      <c r="B15" s="1105"/>
      <c r="C15" s="930" t="s">
        <v>1166</v>
      </c>
      <c r="D15" s="930"/>
      <c r="E15" s="930"/>
      <c r="F15" s="930"/>
      <c r="G15" s="930"/>
      <c r="H15" s="930"/>
      <c r="I15" s="1472">
        <v>2391789</v>
      </c>
      <c r="J15" s="1472">
        <v>504578</v>
      </c>
      <c r="K15" s="1472">
        <v>1228474</v>
      </c>
      <c r="L15" s="1472">
        <v>658737</v>
      </c>
    </row>
    <row r="16" spans="1:12" s="38" customFormat="1" ht="12.75">
      <c r="A16" s="1101"/>
      <c r="B16" s="930"/>
      <c r="C16" s="930"/>
      <c r="D16" s="930"/>
      <c r="E16" s="930"/>
      <c r="F16" s="930"/>
      <c r="G16" s="930"/>
      <c r="H16" s="930"/>
      <c r="I16" s="1475"/>
      <c r="J16" s="1475"/>
      <c r="K16" s="1475"/>
      <c r="L16" s="1475"/>
    </row>
    <row r="17" spans="1:12" s="38" customFormat="1" ht="12.75">
      <c r="A17" s="1101"/>
      <c r="B17" s="930" t="s">
        <v>1167</v>
      </c>
      <c r="C17" s="930"/>
      <c r="D17" s="930"/>
      <c r="E17" s="930"/>
      <c r="F17" s="930"/>
      <c r="G17" s="930"/>
      <c r="H17" s="930"/>
      <c r="I17" s="1472">
        <v>191319</v>
      </c>
      <c r="J17" s="1472">
        <v>112861</v>
      </c>
      <c r="K17" s="1472">
        <v>41515</v>
      </c>
      <c r="L17" s="1472">
        <v>36943</v>
      </c>
    </row>
    <row r="18" spans="1:12" s="38" customFormat="1" ht="12.75">
      <c r="A18" s="1101"/>
      <c r="B18" s="930"/>
      <c r="C18" s="930" t="s">
        <v>526</v>
      </c>
      <c r="D18" s="930"/>
      <c r="E18" s="930"/>
      <c r="F18" s="930"/>
      <c r="G18" s="930"/>
      <c r="H18" s="930"/>
      <c r="I18" s="1475"/>
      <c r="J18" s="1475"/>
      <c r="K18" s="1475"/>
      <c r="L18" s="1475"/>
    </row>
    <row r="19" spans="1:12" s="38" customFormat="1" ht="12.75">
      <c r="A19" s="1101"/>
      <c r="B19" s="930" t="s">
        <v>1168</v>
      </c>
      <c r="C19" s="930"/>
      <c r="D19" s="930"/>
      <c r="E19" s="930"/>
      <c r="F19" s="930"/>
      <c r="G19" s="930"/>
      <c r="H19" s="930"/>
      <c r="I19" s="1472">
        <v>388152</v>
      </c>
      <c r="J19" s="1472">
        <v>276330</v>
      </c>
      <c r="K19" s="1472">
        <v>87906</v>
      </c>
      <c r="L19" s="1472">
        <v>23916</v>
      </c>
    </row>
    <row r="20" spans="1:12" s="38" customFormat="1" ht="12.75">
      <c r="A20" s="1101"/>
      <c r="B20" s="930"/>
      <c r="C20" s="930"/>
      <c r="D20" s="930"/>
      <c r="E20" s="930"/>
      <c r="F20" s="930"/>
      <c r="G20" s="930"/>
      <c r="H20" s="930"/>
      <c r="I20" s="1475"/>
      <c r="J20" s="1475"/>
      <c r="K20" s="1475"/>
      <c r="L20" s="1475"/>
    </row>
    <row r="21" spans="1:12" s="38" customFormat="1" ht="12.75">
      <c r="A21" s="1101"/>
      <c r="B21" s="930" t="s">
        <v>1169</v>
      </c>
      <c r="C21" s="930"/>
      <c r="D21" s="930"/>
      <c r="E21" s="930"/>
      <c r="F21" s="930"/>
      <c r="G21" s="930"/>
      <c r="H21" s="930"/>
      <c r="I21" s="1479">
        <f>SUM(I22:I23)</f>
        <v>717975</v>
      </c>
      <c r="J21" s="1479">
        <f>SUM(J22:J23)</f>
        <v>392402</v>
      </c>
      <c r="K21" s="1479">
        <f>SUM(K22:K23)</f>
        <v>271645</v>
      </c>
      <c r="L21" s="1479">
        <f>SUM(L22:L23)</f>
        <v>53928</v>
      </c>
    </row>
    <row r="22" spans="1:12" s="38" customFormat="1" ht="12.75">
      <c r="A22" s="1102"/>
      <c r="B22" s="34"/>
      <c r="C22" s="34" t="s">
        <v>1170</v>
      </c>
      <c r="D22" s="34"/>
      <c r="E22" s="34"/>
      <c r="F22" s="34"/>
      <c r="G22" s="34"/>
      <c r="H22" s="34"/>
      <c r="I22" s="1473">
        <v>260032</v>
      </c>
      <c r="J22" s="1473">
        <v>166478</v>
      </c>
      <c r="K22" s="1473">
        <v>79255</v>
      </c>
      <c r="L22" s="1473">
        <v>14299</v>
      </c>
    </row>
    <row r="23" spans="1:12" s="38" customFormat="1" ht="12.75">
      <c r="A23" s="1102"/>
      <c r="B23" s="34"/>
      <c r="C23" s="34" t="s">
        <v>1171</v>
      </c>
      <c r="D23" s="34"/>
      <c r="E23" s="34"/>
      <c r="F23" s="34"/>
      <c r="G23" s="34"/>
      <c r="H23" s="34"/>
      <c r="I23" s="1473">
        <v>457943</v>
      </c>
      <c r="J23" s="1473">
        <v>225924</v>
      </c>
      <c r="K23" s="1473">
        <v>192390</v>
      </c>
      <c r="L23" s="1473">
        <v>39629</v>
      </c>
    </row>
    <row r="24" spans="1:12" s="38" customFormat="1" ht="12.75">
      <c r="A24" s="1102"/>
      <c r="B24" s="34"/>
      <c r="C24" s="34"/>
      <c r="D24" s="34"/>
      <c r="E24" s="34"/>
      <c r="F24" s="34"/>
      <c r="G24" s="34"/>
      <c r="H24" s="34"/>
      <c r="I24" s="1475"/>
      <c r="J24" s="1475"/>
      <c r="K24" s="1475"/>
      <c r="L24" s="1475"/>
    </row>
    <row r="25" spans="1:12" s="38" customFormat="1" ht="12.75">
      <c r="A25" s="1107"/>
      <c r="B25" s="930" t="s">
        <v>1172</v>
      </c>
      <c r="C25" s="930"/>
      <c r="D25" s="1114"/>
      <c r="E25" s="1114"/>
      <c r="F25" s="1114"/>
      <c r="G25" s="1114"/>
      <c r="H25" s="1114"/>
      <c r="I25" s="1478">
        <v>4663155</v>
      </c>
      <c r="J25" s="1478">
        <v>2460314</v>
      </c>
      <c r="K25" s="1478">
        <v>2021183</v>
      </c>
      <c r="L25" s="1478">
        <v>181658</v>
      </c>
    </row>
    <row r="26" spans="1:12" s="38" customFormat="1" ht="12.75">
      <c r="A26" s="1109"/>
      <c r="B26" s="1103"/>
      <c r="C26" s="34" t="s">
        <v>1173</v>
      </c>
      <c r="D26" s="1108"/>
      <c r="E26" s="1108"/>
      <c r="F26" s="1108"/>
      <c r="G26" s="1108"/>
      <c r="H26" s="1108"/>
      <c r="I26" s="1476">
        <v>23963</v>
      </c>
      <c r="J26" s="1476">
        <v>22226</v>
      </c>
      <c r="K26" s="1476">
        <v>1737</v>
      </c>
      <c r="L26" s="1476">
        <v>0</v>
      </c>
    </row>
    <row r="27" spans="1:12" s="38" customFormat="1" ht="12.75">
      <c r="A27" s="1109"/>
      <c r="B27" s="1103"/>
      <c r="C27" s="1108" t="s">
        <v>1174</v>
      </c>
      <c r="D27" s="1108"/>
      <c r="E27" s="1108"/>
      <c r="F27" s="1108"/>
      <c r="G27" s="1108"/>
      <c r="H27" s="1108"/>
      <c r="I27" s="1478">
        <v>3330944</v>
      </c>
      <c r="J27" s="1478">
        <v>1572863</v>
      </c>
      <c r="K27" s="1478">
        <v>1599333</v>
      </c>
      <c r="L27" s="1478">
        <v>158748</v>
      </c>
    </row>
    <row r="28" spans="1:12" s="38" customFormat="1" ht="12.75">
      <c r="A28" s="1109"/>
      <c r="B28" s="1103"/>
      <c r="C28" s="1108"/>
      <c r="D28" s="34" t="s">
        <v>1175</v>
      </c>
      <c r="E28" s="1108"/>
      <c r="F28" s="1108"/>
      <c r="G28" s="1108"/>
      <c r="H28" s="1108"/>
      <c r="I28" s="1476">
        <v>1165594</v>
      </c>
      <c r="J28" s="1476">
        <v>344100</v>
      </c>
      <c r="K28" s="1476">
        <v>780682</v>
      </c>
      <c r="L28" s="1476">
        <v>40812</v>
      </c>
    </row>
    <row r="29" spans="1:12" s="38" customFormat="1" ht="12.75">
      <c r="A29" s="1109"/>
      <c r="B29" s="1103"/>
      <c r="C29" s="1108"/>
      <c r="D29" s="1108" t="s">
        <v>1176</v>
      </c>
      <c r="E29" s="1108"/>
      <c r="F29" s="1108"/>
      <c r="G29" s="1108"/>
      <c r="H29" s="1108"/>
      <c r="I29" s="1476">
        <v>2165350</v>
      </c>
      <c r="J29" s="1476">
        <v>1228763</v>
      </c>
      <c r="K29" s="1476">
        <v>818651</v>
      </c>
      <c r="L29" s="1476">
        <v>117936</v>
      </c>
    </row>
    <row r="30" spans="1:12" s="38" customFormat="1" ht="12.75">
      <c r="A30" s="1109"/>
      <c r="B30" s="1103"/>
      <c r="C30" s="1108" t="s">
        <v>1177</v>
      </c>
      <c r="D30" s="1108"/>
      <c r="E30" s="1108"/>
      <c r="F30" s="1108"/>
      <c r="G30" s="1108"/>
      <c r="H30" s="1108"/>
      <c r="I30" s="1476">
        <v>175037</v>
      </c>
      <c r="J30" s="1476">
        <v>161020</v>
      </c>
      <c r="K30" s="1476">
        <v>13437</v>
      </c>
      <c r="L30" s="1476">
        <v>580</v>
      </c>
    </row>
    <row r="31" spans="1:12" s="38" customFormat="1" ht="12.75">
      <c r="A31" s="1109"/>
      <c r="B31" s="1103"/>
      <c r="C31" s="1108" t="s">
        <v>1178</v>
      </c>
      <c r="D31" s="1108"/>
      <c r="E31" s="1108"/>
      <c r="F31" s="1108"/>
      <c r="G31" s="1108"/>
      <c r="H31" s="1108"/>
      <c r="I31" s="1476">
        <v>531498</v>
      </c>
      <c r="J31" s="1476">
        <v>461270</v>
      </c>
      <c r="K31" s="1476">
        <v>59371</v>
      </c>
      <c r="L31" s="1476">
        <v>10857</v>
      </c>
    </row>
    <row r="32" spans="1:12" s="38" customFormat="1" ht="12.75">
      <c r="A32" s="1109"/>
      <c r="B32" s="1103"/>
      <c r="C32" s="1108" t="s">
        <v>1179</v>
      </c>
      <c r="D32" s="1108"/>
      <c r="E32" s="1108"/>
      <c r="F32" s="1108"/>
      <c r="G32" s="1108"/>
      <c r="H32" s="1108"/>
      <c r="I32" s="1476">
        <v>463043</v>
      </c>
      <c r="J32" s="1476">
        <v>193440</v>
      </c>
      <c r="K32" s="1476">
        <v>260389</v>
      </c>
      <c r="L32" s="1476">
        <v>9214</v>
      </c>
    </row>
    <row r="33" spans="1:12" s="38" customFormat="1" ht="12.75">
      <c r="A33" s="1109"/>
      <c r="B33" s="1103"/>
      <c r="C33" s="1108" t="s">
        <v>1180</v>
      </c>
      <c r="D33" s="1108"/>
      <c r="E33" s="1108"/>
      <c r="F33" s="1108"/>
      <c r="G33" s="1108"/>
      <c r="H33" s="1108"/>
      <c r="I33" s="1476">
        <v>138670</v>
      </c>
      <c r="J33" s="1476">
        <v>49495</v>
      </c>
      <c r="K33" s="1476">
        <v>86916</v>
      </c>
      <c r="L33" s="1476">
        <v>2259</v>
      </c>
    </row>
    <row r="34" spans="1:12" s="38" customFormat="1" ht="12.75">
      <c r="A34" s="1107"/>
      <c r="B34" s="1110"/>
      <c r="C34" s="930"/>
      <c r="D34" s="1106" t="s">
        <v>1165</v>
      </c>
      <c r="E34" s="1114"/>
      <c r="F34" s="1114"/>
      <c r="G34" s="1114"/>
      <c r="H34" s="1114"/>
      <c r="I34" s="1478">
        <v>170358</v>
      </c>
      <c r="J34" s="1478">
        <v>85260</v>
      </c>
      <c r="K34" s="1478">
        <v>70973</v>
      </c>
      <c r="L34" s="1478">
        <v>14125</v>
      </c>
    </row>
    <row r="35" spans="1:12" s="38" customFormat="1" ht="12.75">
      <c r="A35" s="1107"/>
      <c r="B35" s="1110"/>
      <c r="C35" s="930" t="s">
        <v>1181</v>
      </c>
      <c r="D35" s="930"/>
      <c r="E35" s="1114"/>
      <c r="F35" s="1114"/>
      <c r="G35" s="1114"/>
      <c r="H35" s="1114"/>
      <c r="I35" s="1478">
        <v>4492797</v>
      </c>
      <c r="J35" s="1478">
        <v>2375054</v>
      </c>
      <c r="K35" s="1478">
        <v>1950210</v>
      </c>
      <c r="L35" s="1478">
        <v>167533</v>
      </c>
    </row>
    <row r="36" spans="1:12" s="38" customFormat="1" ht="12.75">
      <c r="A36" s="1102"/>
      <c r="B36" s="1103"/>
      <c r="C36" s="930"/>
      <c r="D36" s="930"/>
      <c r="E36" s="34"/>
      <c r="F36" s="34"/>
      <c r="G36" s="34"/>
      <c r="H36" s="34"/>
      <c r="I36" s="1475"/>
      <c r="J36" s="1500"/>
      <c r="K36" s="1512"/>
      <c r="L36" s="928"/>
    </row>
    <row r="37" spans="1:12" s="38" customFormat="1" ht="12.75">
      <c r="A37" s="1102"/>
      <c r="B37" s="1110"/>
      <c r="C37" s="34" t="s">
        <v>1182</v>
      </c>
      <c r="D37" s="930"/>
      <c r="E37" s="34"/>
      <c r="F37" s="34"/>
      <c r="G37" s="34"/>
      <c r="H37" s="34"/>
      <c r="I37" s="1472">
        <v>8651</v>
      </c>
      <c r="J37" s="880"/>
      <c r="K37" s="48"/>
      <c r="L37" s="881"/>
    </row>
    <row r="38" spans="1:12" s="38" customFormat="1" ht="12.75">
      <c r="A38" s="1102"/>
      <c r="B38" s="1108"/>
      <c r="C38" s="34"/>
      <c r="D38" s="34"/>
      <c r="E38" s="34"/>
      <c r="F38" s="34"/>
      <c r="G38" s="34"/>
      <c r="H38" s="34"/>
      <c r="I38" s="1311"/>
      <c r="J38" s="883"/>
      <c r="K38" s="884"/>
      <c r="L38" s="885"/>
    </row>
    <row r="39" spans="1:12" s="38" customFormat="1" ht="12.75">
      <c r="A39" s="1101"/>
      <c r="B39" s="930" t="s">
        <v>1183</v>
      </c>
      <c r="C39" s="930"/>
      <c r="D39" s="930"/>
      <c r="E39" s="930"/>
      <c r="F39" s="930"/>
      <c r="G39" s="930"/>
      <c r="H39" s="930"/>
      <c r="I39" s="1472">
        <v>10966</v>
      </c>
      <c r="J39" s="1472">
        <v>10966</v>
      </c>
      <c r="K39" s="1478">
        <v>0</v>
      </c>
      <c r="L39" s="1478">
        <v>0</v>
      </c>
    </row>
    <row r="40" spans="1:12" s="38" customFormat="1" ht="12.75">
      <c r="A40" s="1101"/>
      <c r="B40" s="930"/>
      <c r="C40" s="930"/>
      <c r="D40" s="930"/>
      <c r="E40" s="930"/>
      <c r="F40" s="930"/>
      <c r="G40" s="930"/>
      <c r="H40" s="930"/>
      <c r="I40" s="1475"/>
      <c r="J40" s="1475"/>
      <c r="K40" s="1475"/>
      <c r="L40" s="1475"/>
    </row>
    <row r="41" spans="1:12" s="38" customFormat="1" ht="12.75">
      <c r="A41" s="1101"/>
      <c r="B41" s="930" t="s">
        <v>1184</v>
      </c>
      <c r="C41" s="930"/>
      <c r="D41" s="930"/>
      <c r="E41" s="930"/>
      <c r="F41" s="930"/>
      <c r="G41" s="930"/>
      <c r="H41" s="930"/>
      <c r="I41" s="1472">
        <v>7246</v>
      </c>
      <c r="J41" s="1472">
        <v>7246</v>
      </c>
      <c r="K41" s="1472">
        <v>0</v>
      </c>
      <c r="L41" s="1472">
        <v>0</v>
      </c>
    </row>
    <row r="42" spans="1:12" s="38" customFormat="1" ht="12.75">
      <c r="A42" s="1102"/>
      <c r="B42" s="930"/>
      <c r="C42" s="930" t="s">
        <v>526</v>
      </c>
      <c r="D42" s="930"/>
      <c r="E42" s="930"/>
      <c r="F42" s="930"/>
      <c r="G42" s="930"/>
      <c r="H42" s="930"/>
      <c r="I42" s="1475"/>
      <c r="J42" s="1475"/>
      <c r="K42" s="1475"/>
      <c r="L42" s="1475"/>
    </row>
    <row r="43" spans="1:12" s="38" customFormat="1" ht="12.75">
      <c r="A43" s="1101"/>
      <c r="B43" s="930" t="s">
        <v>1185</v>
      </c>
      <c r="C43" s="34"/>
      <c r="D43" s="34"/>
      <c r="E43" s="34"/>
      <c r="F43" s="34"/>
      <c r="G43" s="34"/>
      <c r="H43" s="34"/>
      <c r="I43" s="1472">
        <v>61207</v>
      </c>
      <c r="J43" s="1472">
        <v>34765</v>
      </c>
      <c r="K43" s="1472">
        <v>21965</v>
      </c>
      <c r="L43" s="1472">
        <v>4477</v>
      </c>
    </row>
    <row r="44" spans="1:12" s="38" customFormat="1" ht="12.75">
      <c r="A44" s="1101"/>
      <c r="B44" s="34"/>
      <c r="C44" s="34" t="s">
        <v>1186</v>
      </c>
      <c r="D44" s="34"/>
      <c r="E44" s="34"/>
      <c r="F44" s="34"/>
      <c r="G44" s="34"/>
      <c r="H44" s="34"/>
      <c r="I44" s="1476">
        <v>0</v>
      </c>
      <c r="J44" s="1476">
        <v>0</v>
      </c>
      <c r="K44" s="1476">
        <v>0</v>
      </c>
      <c r="L44" s="1476">
        <v>0</v>
      </c>
    </row>
    <row r="45" spans="1:12" s="38" customFormat="1" ht="12.75">
      <c r="A45" s="1102"/>
      <c r="B45" s="751"/>
      <c r="C45" s="34" t="s">
        <v>381</v>
      </c>
      <c r="D45" s="34"/>
      <c r="E45" s="34"/>
      <c r="F45" s="34"/>
      <c r="G45" s="34"/>
      <c r="H45" s="34"/>
      <c r="I45" s="1476">
        <v>61207</v>
      </c>
      <c r="J45" s="1476">
        <v>34765</v>
      </c>
      <c r="K45" s="1476">
        <v>21965</v>
      </c>
      <c r="L45" s="1476">
        <v>4477</v>
      </c>
    </row>
    <row r="46" spans="1:12" s="38" customFormat="1" ht="12.75">
      <c r="A46" s="1102"/>
      <c r="B46" s="751"/>
      <c r="C46" s="34"/>
      <c r="D46" s="34"/>
      <c r="E46" s="34"/>
      <c r="F46" s="34"/>
      <c r="G46" s="34"/>
      <c r="H46" s="34"/>
      <c r="I46" s="1475"/>
      <c r="J46" s="1475"/>
      <c r="K46" s="1475"/>
      <c r="L46" s="1475"/>
    </row>
    <row r="47" spans="1:12" s="38" customFormat="1" ht="12.75">
      <c r="A47" s="1101"/>
      <c r="B47" s="930" t="s">
        <v>1187</v>
      </c>
      <c r="C47" s="930"/>
      <c r="D47" s="930"/>
      <c r="E47" s="930"/>
      <c r="F47" s="930"/>
      <c r="G47" s="930"/>
      <c r="H47" s="930"/>
      <c r="I47" s="1472">
        <v>25017</v>
      </c>
      <c r="J47" s="1472">
        <v>25017</v>
      </c>
      <c r="K47" s="1472">
        <v>0</v>
      </c>
      <c r="L47" s="1472">
        <v>0</v>
      </c>
    </row>
    <row r="48" spans="1:12" s="38" customFormat="1" ht="12.75">
      <c r="A48" s="1101"/>
      <c r="B48" s="930"/>
      <c r="C48" s="930" t="s">
        <v>526</v>
      </c>
      <c r="D48" s="930"/>
      <c r="E48" s="930"/>
      <c r="F48" s="930"/>
      <c r="G48" s="930"/>
      <c r="H48" s="930"/>
      <c r="I48" s="1475"/>
      <c r="J48" s="1475"/>
      <c r="K48" s="1475"/>
      <c r="L48" s="1475"/>
    </row>
    <row r="49" spans="1:12" s="38" customFormat="1" ht="12.75">
      <c r="A49" s="1101"/>
      <c r="B49" s="930" t="s">
        <v>1188</v>
      </c>
      <c r="C49" s="930"/>
      <c r="D49" s="930"/>
      <c r="E49" s="930"/>
      <c r="F49" s="930"/>
      <c r="G49" s="930"/>
      <c r="H49" s="930"/>
      <c r="I49" s="1472">
        <v>203280</v>
      </c>
      <c r="J49" s="1472">
        <v>203280</v>
      </c>
      <c r="K49" s="1472">
        <v>0</v>
      </c>
      <c r="L49" s="1472">
        <v>0</v>
      </c>
    </row>
    <row r="50" spans="1:12" s="38" customFormat="1" ht="12.75">
      <c r="A50" s="1101"/>
      <c r="B50" s="930"/>
      <c r="C50" s="930"/>
      <c r="D50" s="930"/>
      <c r="E50" s="930"/>
      <c r="F50" s="930"/>
      <c r="G50" s="930"/>
      <c r="H50" s="930"/>
      <c r="I50" s="1475"/>
      <c r="J50" s="1475"/>
      <c r="K50" s="1475"/>
      <c r="L50" s="1475"/>
    </row>
    <row r="51" spans="1:12" s="38" customFormat="1" ht="12.75">
      <c r="A51" s="1111"/>
      <c r="B51" s="1112" t="s">
        <v>1189</v>
      </c>
      <c r="C51" s="1112"/>
      <c r="D51" s="1112"/>
      <c r="E51" s="1112"/>
      <c r="F51" s="1112"/>
      <c r="G51" s="1112"/>
      <c r="H51" s="1112"/>
      <c r="I51" s="1472">
        <v>9559568</v>
      </c>
      <c r="J51" s="1472">
        <v>4650066</v>
      </c>
      <c r="K51" s="1472">
        <v>3934837</v>
      </c>
      <c r="L51" s="1472">
        <v>974665</v>
      </c>
    </row>
    <row r="52" spans="1:12" s="134" customFormat="1" ht="26.25" customHeight="1">
      <c r="A52" s="930"/>
      <c r="B52" s="930"/>
      <c r="C52" s="930"/>
      <c r="D52" s="930"/>
      <c r="E52" s="930"/>
      <c r="F52" s="930"/>
      <c r="G52" s="930"/>
      <c r="H52" s="930"/>
      <c r="I52" s="657"/>
      <c r="J52" s="657"/>
      <c r="K52" s="657"/>
      <c r="L52" s="1129" t="s">
        <v>903</v>
      </c>
    </row>
    <row r="53" spans="1:12" s="38" customFormat="1" ht="21" customHeight="1">
      <c r="A53" s="976"/>
      <c r="B53" s="1115" t="s">
        <v>1190</v>
      </c>
      <c r="C53" s="1115"/>
      <c r="D53" s="1115"/>
      <c r="E53" s="1115"/>
      <c r="F53" s="1115"/>
      <c r="G53" s="1115"/>
      <c r="H53" s="977"/>
      <c r="I53" s="1437" t="s">
        <v>176</v>
      </c>
      <c r="J53" s="1437" t="s">
        <v>301</v>
      </c>
      <c r="K53" s="1437" t="s">
        <v>402</v>
      </c>
      <c r="L53" s="1331" t="s">
        <v>302</v>
      </c>
    </row>
    <row r="54" spans="1:12" s="38" customFormat="1" ht="10.5" customHeight="1">
      <c r="A54" s="161"/>
      <c r="B54" s="34"/>
      <c r="C54" s="930"/>
      <c r="D54" s="930"/>
      <c r="E54" s="930"/>
      <c r="F54" s="930"/>
      <c r="G54" s="930"/>
      <c r="H54" s="53"/>
      <c r="I54" s="1431"/>
      <c r="J54" s="1431"/>
      <c r="K54" s="1431"/>
      <c r="L54" s="1433"/>
    </row>
    <row r="55" spans="1:12" s="38" customFormat="1" ht="15.75" customHeight="1">
      <c r="A55" s="1101"/>
      <c r="B55" s="930" t="s">
        <v>1191</v>
      </c>
      <c r="C55" s="34"/>
      <c r="D55" s="34"/>
      <c r="E55" s="34"/>
      <c r="F55" s="34"/>
      <c r="G55" s="34"/>
      <c r="H55" s="34"/>
      <c r="I55" s="1492">
        <v>925051</v>
      </c>
      <c r="J55" s="1492">
        <v>526145</v>
      </c>
      <c r="K55" s="1492">
        <v>279474</v>
      </c>
      <c r="L55" s="1492">
        <v>119432</v>
      </c>
    </row>
    <row r="56" spans="1:12" s="38" customFormat="1" ht="12.75">
      <c r="A56" s="1102"/>
      <c r="B56" s="751"/>
      <c r="C56" s="34" t="s">
        <v>1192</v>
      </c>
      <c r="D56" s="34"/>
      <c r="E56" s="34"/>
      <c r="F56" s="34"/>
      <c r="G56" s="34"/>
      <c r="H56" s="34"/>
      <c r="I56" s="1476">
        <v>34580</v>
      </c>
      <c r="J56" s="1476">
        <v>3049</v>
      </c>
      <c r="K56" s="1476">
        <v>24031</v>
      </c>
      <c r="L56" s="1476">
        <v>7500</v>
      </c>
    </row>
    <row r="57" spans="1:12" s="38" customFormat="1" ht="12.75">
      <c r="A57" s="1102"/>
      <c r="B57" s="751"/>
      <c r="C57" s="34" t="s">
        <v>1193</v>
      </c>
      <c r="D57" s="34"/>
      <c r="E57" s="34"/>
      <c r="F57" s="34"/>
      <c r="G57" s="34"/>
      <c r="H57" s="34"/>
      <c r="I57" s="1476">
        <v>464497</v>
      </c>
      <c r="J57" s="1476">
        <v>230943</v>
      </c>
      <c r="K57" s="1476">
        <v>159940</v>
      </c>
      <c r="L57" s="1476">
        <v>73614</v>
      </c>
    </row>
    <row r="58" spans="1:12" s="38" customFormat="1" ht="12.75">
      <c r="A58" s="1102"/>
      <c r="B58" s="751"/>
      <c r="C58" s="34" t="s">
        <v>1194</v>
      </c>
      <c r="D58" s="34"/>
      <c r="E58" s="34"/>
      <c r="F58" s="34"/>
      <c r="G58" s="34"/>
      <c r="H58" s="34"/>
      <c r="I58" s="1476">
        <v>425974</v>
      </c>
      <c r="J58" s="1476">
        <v>292153</v>
      </c>
      <c r="K58" s="1476">
        <v>95503</v>
      </c>
      <c r="L58" s="1476">
        <v>38318</v>
      </c>
    </row>
    <row r="59" spans="1:12" s="38" customFormat="1" ht="12.75">
      <c r="A59" s="1102"/>
      <c r="B59" s="34"/>
      <c r="C59" s="34"/>
      <c r="D59" s="34"/>
      <c r="E59" s="34"/>
      <c r="F59" s="34"/>
      <c r="G59" s="34"/>
      <c r="H59" s="34"/>
      <c r="I59" s="1475"/>
      <c r="J59" s="1475"/>
      <c r="K59" s="1475"/>
      <c r="L59" s="1475"/>
    </row>
    <row r="60" spans="1:12" s="38" customFormat="1" ht="12.75">
      <c r="A60" s="1101"/>
      <c r="B60" s="930" t="s">
        <v>1195</v>
      </c>
      <c r="C60" s="34"/>
      <c r="D60" s="34"/>
      <c r="E60" s="34"/>
      <c r="F60" s="34"/>
      <c r="G60" s="34"/>
      <c r="H60" s="34"/>
      <c r="I60" s="1479">
        <v>6654772</v>
      </c>
      <c r="J60" s="1479">
        <v>3480057</v>
      </c>
      <c r="K60" s="1479">
        <v>2289683</v>
      </c>
      <c r="L60" s="1479">
        <v>885032</v>
      </c>
    </row>
    <row r="61" spans="1:12" s="38" customFormat="1" ht="12.75">
      <c r="A61" s="161"/>
      <c r="B61" s="751"/>
      <c r="C61" s="34" t="s">
        <v>1196</v>
      </c>
      <c r="D61" s="34"/>
      <c r="E61" s="34"/>
      <c r="F61" s="34"/>
      <c r="G61" s="34"/>
      <c r="H61" s="34"/>
      <c r="I61" s="1476">
        <v>2823367</v>
      </c>
      <c r="J61" s="1476">
        <v>2113327</v>
      </c>
      <c r="K61" s="1476">
        <v>487712</v>
      </c>
      <c r="L61" s="1476">
        <v>222328</v>
      </c>
    </row>
    <row r="62" spans="1:12" s="38" customFormat="1" ht="12.75">
      <c r="A62" s="161"/>
      <c r="B62" s="751"/>
      <c r="C62" s="34" t="s">
        <v>112</v>
      </c>
      <c r="D62" s="34"/>
      <c r="E62" s="34"/>
      <c r="F62" s="34"/>
      <c r="G62" s="34"/>
      <c r="H62" s="34"/>
      <c r="I62" s="1476">
        <v>3276330</v>
      </c>
      <c r="J62" s="1476">
        <v>1132830</v>
      </c>
      <c r="K62" s="1476">
        <v>1555229</v>
      </c>
      <c r="L62" s="1476">
        <v>588271</v>
      </c>
    </row>
    <row r="63" spans="1:12" s="38" customFormat="1" ht="12.75">
      <c r="A63" s="161"/>
      <c r="B63" s="751"/>
      <c r="C63" s="34" t="s">
        <v>1197</v>
      </c>
      <c r="D63" s="34"/>
      <c r="E63" s="34"/>
      <c r="F63" s="34"/>
      <c r="G63" s="34"/>
      <c r="H63" s="34"/>
      <c r="I63" s="1476">
        <v>555075</v>
      </c>
      <c r="J63" s="1476">
        <v>233900</v>
      </c>
      <c r="K63" s="1476">
        <v>246742</v>
      </c>
      <c r="L63" s="1476">
        <v>74433</v>
      </c>
    </row>
    <row r="64" spans="1:12" s="38" customFormat="1" ht="12.75">
      <c r="A64" s="1102"/>
      <c r="B64" s="34"/>
      <c r="C64" s="34"/>
      <c r="D64" s="34"/>
      <c r="E64" s="34"/>
      <c r="F64" s="34"/>
      <c r="G64" s="34"/>
      <c r="H64" s="34"/>
      <c r="I64" s="1475"/>
      <c r="J64" s="1475"/>
      <c r="K64" s="1475"/>
      <c r="L64" s="1475"/>
    </row>
    <row r="65" spans="1:12" s="38" customFormat="1" ht="12.75">
      <c r="A65" s="1101"/>
      <c r="B65" s="930" t="s">
        <v>1198</v>
      </c>
      <c r="C65" s="34"/>
      <c r="D65" s="34"/>
      <c r="E65" s="34"/>
      <c r="F65" s="34"/>
      <c r="G65" s="34"/>
      <c r="H65" s="34"/>
      <c r="I65" s="1478">
        <v>7579823</v>
      </c>
      <c r="J65" s="1478">
        <v>4006202</v>
      </c>
      <c r="K65" s="1478">
        <v>2569157</v>
      </c>
      <c r="L65" s="1478">
        <v>1004464</v>
      </c>
    </row>
    <row r="66" spans="1:12" s="38" customFormat="1" ht="12.75">
      <c r="A66" s="1102"/>
      <c r="B66" s="34"/>
      <c r="C66" s="34"/>
      <c r="D66" s="34"/>
      <c r="E66" s="34"/>
      <c r="F66" s="34"/>
      <c r="G66" s="34"/>
      <c r="H66" s="34"/>
      <c r="I66" s="1475"/>
      <c r="J66" s="1475"/>
      <c r="K66" s="1475"/>
      <c r="L66" s="1475"/>
    </row>
    <row r="67" spans="1:12" s="38" customFormat="1" ht="12.75">
      <c r="A67" s="1101"/>
      <c r="B67" s="930" t="s">
        <v>1199</v>
      </c>
      <c r="C67" s="34"/>
      <c r="D67" s="34"/>
      <c r="E67" s="34"/>
      <c r="F67" s="34"/>
      <c r="G67" s="34"/>
      <c r="H67" s="34"/>
      <c r="I67" s="1478">
        <v>19470</v>
      </c>
      <c r="J67" s="1478">
        <v>19470</v>
      </c>
      <c r="K67" s="1478">
        <v>0</v>
      </c>
      <c r="L67" s="1478">
        <v>0</v>
      </c>
    </row>
    <row r="68" spans="1:12" s="38" customFormat="1" ht="12.75">
      <c r="A68" s="1102"/>
      <c r="B68" s="34"/>
      <c r="C68" s="34"/>
      <c r="D68" s="34"/>
      <c r="E68" s="34"/>
      <c r="F68" s="34"/>
      <c r="G68" s="34"/>
      <c r="H68" s="34"/>
      <c r="I68" s="1475"/>
      <c r="J68" s="1475"/>
      <c r="K68" s="1475"/>
      <c r="L68" s="1475"/>
    </row>
    <row r="69" spans="1:12" s="38" customFormat="1" ht="12.75">
      <c r="A69" s="1101"/>
      <c r="B69" s="930" t="s">
        <v>1200</v>
      </c>
      <c r="C69" s="34"/>
      <c r="D69" s="34"/>
      <c r="E69" s="34"/>
      <c r="F69" s="34"/>
      <c r="G69" s="34"/>
      <c r="H69" s="34"/>
      <c r="I69" s="1479">
        <v>189918</v>
      </c>
      <c r="J69" s="1479">
        <v>10669</v>
      </c>
      <c r="K69" s="1479">
        <v>179249</v>
      </c>
      <c r="L69" s="1479">
        <v>0</v>
      </c>
    </row>
    <row r="70" spans="1:12" s="38" customFormat="1" ht="12.75">
      <c r="A70" s="161"/>
      <c r="B70" s="34"/>
      <c r="C70" s="34" t="s">
        <v>1201</v>
      </c>
      <c r="D70" s="34"/>
      <c r="E70" s="34"/>
      <c r="F70" s="34"/>
      <c r="G70" s="34"/>
      <c r="H70" s="34"/>
      <c r="I70" s="1476">
        <v>0</v>
      </c>
      <c r="J70" s="1476">
        <v>0</v>
      </c>
      <c r="K70" s="1476">
        <v>0</v>
      </c>
      <c r="L70" s="1476">
        <v>0</v>
      </c>
    </row>
    <row r="71" spans="1:12" s="38" customFormat="1" ht="12.75">
      <c r="A71" s="161"/>
      <c r="B71" s="34"/>
      <c r="C71" s="34" t="s">
        <v>1202</v>
      </c>
      <c r="D71" s="34"/>
      <c r="E71" s="34"/>
      <c r="F71" s="34"/>
      <c r="G71" s="34"/>
      <c r="H71" s="34"/>
      <c r="I71" s="1476">
        <v>149713</v>
      </c>
      <c r="J71" s="1476">
        <v>0</v>
      </c>
      <c r="K71" s="1476">
        <v>149713</v>
      </c>
      <c r="L71" s="1476">
        <v>0</v>
      </c>
    </row>
    <row r="72" spans="1:12" s="38" customFormat="1" ht="12.75">
      <c r="A72" s="161"/>
      <c r="B72" s="751"/>
      <c r="C72" s="34" t="s">
        <v>499</v>
      </c>
      <c r="D72" s="34"/>
      <c r="E72" s="34"/>
      <c r="F72" s="34"/>
      <c r="G72" s="34"/>
      <c r="H72" s="34"/>
      <c r="I72" s="1476">
        <v>40205</v>
      </c>
      <c r="J72" s="1476">
        <v>10669</v>
      </c>
      <c r="K72" s="1476">
        <v>29536</v>
      </c>
      <c r="L72" s="1476">
        <v>0</v>
      </c>
    </row>
    <row r="73" spans="1:12" s="38" customFormat="1" ht="12.75">
      <c r="A73" s="1102"/>
      <c r="B73" s="34"/>
      <c r="C73" s="34"/>
      <c r="D73" s="34"/>
      <c r="E73" s="34"/>
      <c r="F73" s="34"/>
      <c r="G73" s="34"/>
      <c r="H73" s="34"/>
      <c r="I73" s="1475"/>
      <c r="J73" s="1475"/>
      <c r="K73" s="1475"/>
      <c r="L73" s="1475"/>
    </row>
    <row r="74" spans="1:12" s="38" customFormat="1" ht="12.75">
      <c r="A74" s="1101"/>
      <c r="B74" s="930" t="s">
        <v>1203</v>
      </c>
      <c r="C74" s="34"/>
      <c r="D74" s="34"/>
      <c r="E74" s="34"/>
      <c r="F74" s="34"/>
      <c r="G74" s="34"/>
      <c r="H74" s="34"/>
      <c r="I74" s="1478">
        <v>590371</v>
      </c>
      <c r="J74" s="1478">
        <v>70935</v>
      </c>
      <c r="K74" s="1478">
        <v>519401</v>
      </c>
      <c r="L74" s="1478">
        <v>35</v>
      </c>
    </row>
    <row r="75" spans="1:12" s="38" customFormat="1" ht="12.75">
      <c r="A75" s="1101"/>
      <c r="B75" s="930"/>
      <c r="C75" s="34" t="s">
        <v>1204</v>
      </c>
      <c r="D75" s="34"/>
      <c r="E75" s="34"/>
      <c r="F75" s="34"/>
      <c r="G75" s="34"/>
      <c r="H75" s="34"/>
      <c r="I75" s="1476">
        <v>271476</v>
      </c>
      <c r="J75" s="1476">
        <v>0</v>
      </c>
      <c r="K75" s="1476">
        <v>271441</v>
      </c>
      <c r="L75" s="1476">
        <v>35</v>
      </c>
    </row>
    <row r="76" spans="1:12" s="38" customFormat="1" ht="12.75">
      <c r="A76" s="1102"/>
      <c r="B76" s="930"/>
      <c r="C76" s="34"/>
      <c r="D76" s="34"/>
      <c r="E76" s="34"/>
      <c r="F76" s="34"/>
      <c r="G76" s="34"/>
      <c r="H76" s="34"/>
      <c r="I76" s="1475"/>
      <c r="J76" s="1475"/>
      <c r="K76" s="1475"/>
      <c r="L76" s="1475"/>
    </row>
    <row r="77" spans="1:12" s="38" customFormat="1" ht="12.75">
      <c r="A77" s="1101"/>
      <c r="B77" s="930" t="s">
        <v>1205</v>
      </c>
      <c r="C77" s="34"/>
      <c r="D77" s="34"/>
      <c r="E77" s="34"/>
      <c r="F77" s="34"/>
      <c r="G77" s="34"/>
      <c r="H77" s="34"/>
      <c r="I77" s="1479">
        <v>101060</v>
      </c>
      <c r="J77" s="1479">
        <v>36837</v>
      </c>
      <c r="K77" s="1479">
        <v>63594</v>
      </c>
      <c r="L77" s="1479">
        <v>629</v>
      </c>
    </row>
    <row r="78" spans="1:12" s="38" customFormat="1" ht="12.75">
      <c r="A78" s="1102"/>
      <c r="B78" s="34"/>
      <c r="C78" s="34" t="s">
        <v>1206</v>
      </c>
      <c r="D78" s="34"/>
      <c r="E78" s="34"/>
      <c r="F78" s="34"/>
      <c r="G78" s="34"/>
      <c r="H78" s="34"/>
      <c r="I78" s="1476">
        <v>63300</v>
      </c>
      <c r="J78" s="1476">
        <v>25672</v>
      </c>
      <c r="K78" s="1476">
        <v>36999</v>
      </c>
      <c r="L78" s="1476">
        <v>629</v>
      </c>
    </row>
    <row r="79" spans="1:12" s="38" customFormat="1" ht="12.75">
      <c r="A79" s="1102"/>
      <c r="B79" s="34"/>
      <c r="C79" s="34" t="s">
        <v>1207</v>
      </c>
      <c r="D79" s="34"/>
      <c r="E79" s="34"/>
      <c r="F79" s="34"/>
      <c r="G79" s="34"/>
      <c r="H79" s="34"/>
      <c r="I79" s="1476">
        <v>37760</v>
      </c>
      <c r="J79" s="1476">
        <v>11165</v>
      </c>
      <c r="K79" s="1476">
        <v>26595</v>
      </c>
      <c r="L79" s="1476">
        <v>0</v>
      </c>
    </row>
    <row r="80" spans="1:12" s="38" customFormat="1" ht="12.75">
      <c r="A80" s="1102"/>
      <c r="B80" s="34"/>
      <c r="C80" s="34"/>
      <c r="D80" s="34"/>
      <c r="E80" s="34"/>
      <c r="F80" s="34"/>
      <c r="G80" s="34"/>
      <c r="H80" s="34"/>
      <c r="I80" s="1475"/>
      <c r="J80" s="1475"/>
      <c r="K80" s="1475"/>
      <c r="L80" s="1475"/>
    </row>
    <row r="81" spans="1:12" s="38" customFormat="1" ht="12.75">
      <c r="A81" s="1101"/>
      <c r="B81" s="930" t="s">
        <v>1208</v>
      </c>
      <c r="C81" s="34"/>
      <c r="D81" s="34"/>
      <c r="E81" s="34"/>
      <c r="F81" s="34"/>
      <c r="G81" s="34"/>
      <c r="H81" s="34"/>
      <c r="I81" s="1479">
        <v>114373</v>
      </c>
      <c r="J81" s="1479">
        <v>73618</v>
      </c>
      <c r="K81" s="1479">
        <v>28138</v>
      </c>
      <c r="L81" s="1479">
        <v>12617</v>
      </c>
    </row>
    <row r="82" spans="1:12" s="38" customFormat="1" ht="12.75">
      <c r="A82" s="1101"/>
      <c r="B82" s="34"/>
      <c r="C82" s="34" t="s">
        <v>1209</v>
      </c>
      <c r="D82" s="34"/>
      <c r="E82" s="34"/>
      <c r="F82" s="34"/>
      <c r="G82" s="34"/>
      <c r="H82" s="34"/>
      <c r="I82" s="1476">
        <v>586</v>
      </c>
      <c r="J82" s="1476">
        <v>6</v>
      </c>
      <c r="K82" s="1476">
        <v>240</v>
      </c>
      <c r="L82" s="1476">
        <v>340</v>
      </c>
    </row>
    <row r="83" spans="1:12" s="38" customFormat="1" ht="12.75">
      <c r="A83" s="161"/>
      <c r="B83" s="751"/>
      <c r="C83" s="34" t="s">
        <v>1186</v>
      </c>
      <c r="D83" s="34"/>
      <c r="E83" s="34"/>
      <c r="F83" s="34"/>
      <c r="G83" s="34"/>
      <c r="H83" s="34"/>
      <c r="I83" s="1476">
        <v>816</v>
      </c>
      <c r="J83" s="1476">
        <v>0</v>
      </c>
      <c r="K83" s="1476">
        <v>816</v>
      </c>
      <c r="L83" s="1476">
        <v>0</v>
      </c>
    </row>
    <row r="84" spans="1:12" s="38" customFormat="1" ht="12.75">
      <c r="A84" s="161"/>
      <c r="B84" s="751"/>
      <c r="C84" s="34" t="s">
        <v>1210</v>
      </c>
      <c r="D84" s="34"/>
      <c r="E84" s="34"/>
      <c r="F84" s="34"/>
      <c r="G84" s="34"/>
      <c r="H84" s="34"/>
      <c r="I84" s="1476">
        <v>0</v>
      </c>
      <c r="J84" s="1476">
        <v>0</v>
      </c>
      <c r="K84" s="1476">
        <v>0</v>
      </c>
      <c r="L84" s="1476">
        <v>0</v>
      </c>
    </row>
    <row r="85" spans="1:12" s="38" customFormat="1" ht="12.75">
      <c r="A85" s="161"/>
      <c r="B85" s="751"/>
      <c r="C85" s="34" t="s">
        <v>1211</v>
      </c>
      <c r="D85" s="34"/>
      <c r="E85" s="34"/>
      <c r="F85" s="34"/>
      <c r="G85" s="34"/>
      <c r="H85" s="34"/>
      <c r="I85" s="1476">
        <v>112971</v>
      </c>
      <c r="J85" s="1476">
        <v>73612</v>
      </c>
      <c r="K85" s="1476">
        <v>27082</v>
      </c>
      <c r="L85" s="1476">
        <v>12277</v>
      </c>
    </row>
    <row r="86" spans="1:12" s="38" customFormat="1" ht="12.75">
      <c r="A86" s="1102"/>
      <c r="B86" s="34"/>
      <c r="C86" s="34"/>
      <c r="D86" s="34"/>
      <c r="E86" s="34"/>
      <c r="F86" s="34"/>
      <c r="G86" s="34"/>
      <c r="H86" s="34"/>
      <c r="I86" s="1475"/>
      <c r="J86" s="1475"/>
      <c r="K86" s="1475"/>
      <c r="L86" s="1475"/>
    </row>
    <row r="87" spans="1:12" s="38" customFormat="1" ht="12.75">
      <c r="A87" s="1101"/>
      <c r="B87" s="930" t="s">
        <v>1212</v>
      </c>
      <c r="C87" s="34"/>
      <c r="D87" s="34"/>
      <c r="E87" s="34"/>
      <c r="F87" s="34"/>
      <c r="G87" s="34"/>
      <c r="H87" s="34"/>
      <c r="I87" s="1478">
        <v>8595015</v>
      </c>
      <c r="J87" s="1478">
        <v>4217731</v>
      </c>
      <c r="K87" s="1478">
        <v>3359539</v>
      </c>
      <c r="L87" s="1478">
        <v>1017745</v>
      </c>
    </row>
    <row r="88" spans="1:12" s="38" customFormat="1" ht="12.75">
      <c r="A88" s="1102"/>
      <c r="B88" s="34"/>
      <c r="C88" s="34"/>
      <c r="D88" s="34"/>
      <c r="E88" s="34"/>
      <c r="F88" s="34"/>
      <c r="G88" s="34"/>
      <c r="H88" s="34"/>
      <c r="I88" s="1475"/>
      <c r="J88" s="1475"/>
      <c r="K88" s="1475"/>
      <c r="L88" s="1475"/>
    </row>
    <row r="89" spans="1:12" s="38" customFormat="1" ht="12.75">
      <c r="A89" s="1101"/>
      <c r="B89" s="930" t="s">
        <v>1213</v>
      </c>
      <c r="C89" s="34"/>
      <c r="D89" s="34"/>
      <c r="E89" s="34"/>
      <c r="F89" s="34"/>
      <c r="G89" s="34"/>
      <c r="H89" s="34"/>
      <c r="I89" s="1478">
        <v>0</v>
      </c>
      <c r="J89" s="1478">
        <v>0</v>
      </c>
      <c r="K89" s="1478">
        <v>0</v>
      </c>
      <c r="L89" s="1478">
        <v>0</v>
      </c>
    </row>
    <row r="90" spans="1:13" s="38" customFormat="1" ht="12.75">
      <c r="A90" s="1102"/>
      <c r="B90" s="34"/>
      <c r="C90" s="34"/>
      <c r="D90" s="34"/>
      <c r="E90" s="34"/>
      <c r="F90" s="34"/>
      <c r="G90" s="34"/>
      <c r="H90" s="34"/>
      <c r="I90" s="1475"/>
      <c r="J90" s="1475"/>
      <c r="K90" s="1475"/>
      <c r="L90" s="1475"/>
      <c r="M90" s="37"/>
    </row>
    <row r="91" spans="1:13" s="38" customFormat="1" ht="12.75">
      <c r="A91" s="1101"/>
      <c r="B91" s="930" t="s">
        <v>639</v>
      </c>
      <c r="C91" s="34"/>
      <c r="D91" s="1108"/>
      <c r="E91" s="1108"/>
      <c r="F91" s="1108"/>
      <c r="G91" s="1108"/>
      <c r="H91" s="1108"/>
      <c r="I91" s="1513">
        <v>964553</v>
      </c>
      <c r="J91" s="1513">
        <v>964553</v>
      </c>
      <c r="K91" s="1514"/>
      <c r="L91" s="1515"/>
      <c r="M91" s="37"/>
    </row>
    <row r="92" spans="1:15" s="38" customFormat="1" ht="12.75">
      <c r="A92" s="1102"/>
      <c r="B92" s="34"/>
      <c r="C92" s="1108" t="s">
        <v>1215</v>
      </c>
      <c r="D92" s="1108"/>
      <c r="E92" s="1108"/>
      <c r="F92" s="1108"/>
      <c r="G92" s="1108"/>
      <c r="H92" s="1108"/>
      <c r="I92" s="1476">
        <v>558048</v>
      </c>
      <c r="J92" s="1476">
        <v>558048</v>
      </c>
      <c r="K92" s="1514"/>
      <c r="L92" s="1515"/>
      <c r="O92" s="37"/>
    </row>
    <row r="93" spans="1:12" s="38" customFormat="1" ht="12.75">
      <c r="A93" s="1102"/>
      <c r="B93" s="34"/>
      <c r="C93" s="34" t="s">
        <v>1216</v>
      </c>
      <c r="D93" s="1108"/>
      <c r="E93" s="1108"/>
      <c r="F93" s="1108"/>
      <c r="G93" s="1108"/>
      <c r="H93" s="1108"/>
      <c r="I93" s="1476">
        <v>1767</v>
      </c>
      <c r="J93" s="1476">
        <v>1767</v>
      </c>
      <c r="K93" s="1514"/>
      <c r="L93" s="1515"/>
    </row>
    <row r="94" spans="1:12" s="38" customFormat="1" ht="12.75">
      <c r="A94" s="1102"/>
      <c r="B94" s="34"/>
      <c r="C94" s="34" t="s">
        <v>1217</v>
      </c>
      <c r="D94" s="1108"/>
      <c r="E94" s="1108"/>
      <c r="F94" s="1108"/>
      <c r="G94" s="1108"/>
      <c r="H94" s="1108"/>
      <c r="I94" s="1476">
        <v>0</v>
      </c>
      <c r="J94" s="1476">
        <v>0</v>
      </c>
      <c r="K94" s="1514"/>
      <c r="L94" s="1515"/>
    </row>
    <row r="95" spans="1:12" s="38" customFormat="1" ht="12.75">
      <c r="A95" s="1102"/>
      <c r="B95" s="34"/>
      <c r="C95" s="1114" t="s">
        <v>1001</v>
      </c>
      <c r="D95" s="1108"/>
      <c r="E95" s="1108"/>
      <c r="F95" s="1108"/>
      <c r="G95" s="1108"/>
      <c r="H95" s="1108"/>
      <c r="I95" s="1472">
        <v>276740</v>
      </c>
      <c r="J95" s="1472">
        <v>276740</v>
      </c>
      <c r="K95" s="1514"/>
      <c r="L95" s="1515"/>
    </row>
    <row r="96" spans="1:12" s="38" customFormat="1" ht="12.75">
      <c r="A96" s="1102"/>
      <c r="B96" s="1103"/>
      <c r="C96" s="1108"/>
      <c r="D96" s="34" t="s">
        <v>1218</v>
      </c>
      <c r="E96" s="1108"/>
      <c r="F96" s="1108"/>
      <c r="G96" s="1108"/>
      <c r="H96" s="1108"/>
      <c r="I96" s="1476">
        <v>-9447</v>
      </c>
      <c r="J96" s="1476">
        <v>-9447</v>
      </c>
      <c r="K96" s="1514"/>
      <c r="L96" s="1515"/>
    </row>
    <row r="97" spans="1:12" s="38" customFormat="1" ht="12.75">
      <c r="A97" s="1102"/>
      <c r="B97" s="1103"/>
      <c r="C97" s="1108"/>
      <c r="D97" s="34" t="s">
        <v>1219</v>
      </c>
      <c r="E97" s="1108"/>
      <c r="F97" s="1108"/>
      <c r="G97" s="1108"/>
      <c r="H97" s="1108"/>
      <c r="I97" s="1476">
        <v>182664</v>
      </c>
      <c r="J97" s="1476">
        <v>182664</v>
      </c>
      <c r="K97" s="1514"/>
      <c r="L97" s="1515"/>
    </row>
    <row r="98" spans="1:12" s="38" customFormat="1" ht="12.75">
      <c r="A98" s="1102"/>
      <c r="B98" s="1103"/>
      <c r="C98" s="1108"/>
      <c r="D98" s="34" t="s">
        <v>1220</v>
      </c>
      <c r="E98" s="1108"/>
      <c r="F98" s="1108"/>
      <c r="G98" s="1108"/>
      <c r="H98" s="1108"/>
      <c r="I98" s="1476">
        <v>103523</v>
      </c>
      <c r="J98" s="1476">
        <v>103523</v>
      </c>
      <c r="K98" s="1514"/>
      <c r="L98" s="1515"/>
    </row>
    <row r="99" spans="1:12" s="38" customFormat="1" ht="12.75">
      <c r="A99" s="1102"/>
      <c r="B99" s="1103"/>
      <c r="C99" s="1108"/>
      <c r="D99" s="34" t="s">
        <v>1221</v>
      </c>
      <c r="E99" s="1108"/>
      <c r="F99" s="1108"/>
      <c r="G99" s="1108"/>
      <c r="H99" s="1108"/>
      <c r="I99" s="1507">
        <v>0</v>
      </c>
      <c r="J99" s="1507">
        <v>0</v>
      </c>
      <c r="K99" s="1514"/>
      <c r="L99" s="1515"/>
    </row>
    <row r="100" spans="1:12" s="38" customFormat="1" ht="12.75">
      <c r="A100" s="1102"/>
      <c r="B100" s="34"/>
      <c r="C100" s="1114" t="s">
        <v>1222</v>
      </c>
      <c r="D100" s="34"/>
      <c r="E100" s="1108"/>
      <c r="F100" s="1108"/>
      <c r="G100" s="1108"/>
      <c r="H100" s="1108"/>
      <c r="I100" s="1478">
        <v>31413</v>
      </c>
      <c r="J100" s="1478">
        <v>31413</v>
      </c>
      <c r="K100" s="1514"/>
      <c r="L100" s="1515"/>
    </row>
    <row r="101" spans="1:12" s="38" customFormat="1" ht="12.75">
      <c r="A101" s="1102"/>
      <c r="B101" s="34"/>
      <c r="C101" s="1108"/>
      <c r="D101" s="34" t="s">
        <v>1223</v>
      </c>
      <c r="E101" s="1108"/>
      <c r="F101" s="1108"/>
      <c r="G101" s="1108"/>
      <c r="H101" s="1108"/>
      <c r="I101" s="1476">
        <v>20703</v>
      </c>
      <c r="J101" s="1476">
        <v>20703</v>
      </c>
      <c r="K101" s="1514"/>
      <c r="L101" s="1515"/>
    </row>
    <row r="102" spans="1:12" s="38" customFormat="1" ht="12.75">
      <c r="A102" s="1102"/>
      <c r="B102" s="34"/>
      <c r="C102" s="1108"/>
      <c r="D102" s="34" t="s">
        <v>1224</v>
      </c>
      <c r="E102" s="1108"/>
      <c r="F102" s="1108"/>
      <c r="G102" s="1108"/>
      <c r="H102" s="1108"/>
      <c r="I102" s="1476">
        <v>10710</v>
      </c>
      <c r="J102" s="1476">
        <v>10710</v>
      </c>
      <c r="K102" s="1514"/>
      <c r="L102" s="1515"/>
    </row>
    <row r="103" spans="1:12" s="38" customFormat="1" ht="12.75">
      <c r="A103" s="1102"/>
      <c r="B103" s="34"/>
      <c r="C103" s="1108"/>
      <c r="D103" s="34" t="s">
        <v>1225</v>
      </c>
      <c r="E103" s="1108"/>
      <c r="F103" s="1108"/>
      <c r="G103" s="1108"/>
      <c r="H103" s="1108"/>
      <c r="I103" s="1476">
        <v>0</v>
      </c>
      <c r="J103" s="1476">
        <v>0</v>
      </c>
      <c r="K103" s="1514"/>
      <c r="L103" s="1515"/>
    </row>
    <row r="104" spans="1:12" s="38" customFormat="1" ht="12.75">
      <c r="A104" s="1102"/>
      <c r="B104" s="34"/>
      <c r="C104" s="1114" t="s">
        <v>1226</v>
      </c>
      <c r="D104" s="34"/>
      <c r="E104" s="1108"/>
      <c r="F104" s="1108"/>
      <c r="G104" s="1108"/>
      <c r="H104" s="1108"/>
      <c r="I104" s="1476">
        <v>95232</v>
      </c>
      <c r="J104" s="1476">
        <v>95232</v>
      </c>
      <c r="K104" s="1514"/>
      <c r="L104" s="1515"/>
    </row>
    <row r="105" spans="1:12" s="38" customFormat="1" ht="12.75">
      <c r="A105" s="1102"/>
      <c r="B105" s="1103"/>
      <c r="C105" s="1110" t="s">
        <v>1227</v>
      </c>
      <c r="D105" s="1108"/>
      <c r="E105" s="1108"/>
      <c r="F105" s="1108"/>
      <c r="G105" s="1108"/>
      <c r="H105" s="1108"/>
      <c r="I105" s="1476">
        <v>1353</v>
      </c>
      <c r="J105" s="1476">
        <v>1353</v>
      </c>
      <c r="K105" s="1516"/>
      <c r="L105" s="1517"/>
    </row>
    <row r="106" spans="1:12" s="38" customFormat="1" ht="12.75">
      <c r="A106" s="1101"/>
      <c r="B106" s="1114"/>
      <c r="C106" s="1114"/>
      <c r="D106" s="1108"/>
      <c r="E106" s="1108"/>
      <c r="F106" s="1108"/>
      <c r="G106" s="1108"/>
      <c r="H106" s="1108"/>
      <c r="I106" s="1475"/>
      <c r="J106" s="1475"/>
      <c r="K106" s="1475"/>
      <c r="L106" s="1475"/>
    </row>
    <row r="107" spans="1:12" s="38" customFormat="1" ht="12.75">
      <c r="A107" s="1107"/>
      <c r="B107" s="930" t="s">
        <v>1228</v>
      </c>
      <c r="C107" s="1108"/>
      <c r="D107" s="1108"/>
      <c r="E107" s="1108"/>
      <c r="F107" s="1108"/>
      <c r="G107" s="1108"/>
      <c r="H107" s="1108"/>
      <c r="I107" s="1478">
        <v>9559568</v>
      </c>
      <c r="J107" s="1478">
        <v>5182284</v>
      </c>
      <c r="K107" s="1478">
        <v>3359539</v>
      </c>
      <c r="L107" s="1478">
        <v>1017745</v>
      </c>
    </row>
    <row r="108" spans="1:12" s="38" customFormat="1" ht="12.75">
      <c r="A108" s="1107"/>
      <c r="B108" s="930"/>
      <c r="C108" s="1108"/>
      <c r="D108" s="1108"/>
      <c r="E108" s="1108"/>
      <c r="F108" s="1108"/>
      <c r="G108" s="1108"/>
      <c r="H108" s="1108"/>
      <c r="I108" s="1475"/>
      <c r="J108" s="1475"/>
      <c r="K108" s="1475"/>
      <c r="L108" s="1475"/>
    </row>
    <row r="109" spans="1:12" s="38" customFormat="1" ht="12.75">
      <c r="A109" s="1111"/>
      <c r="B109" s="1112" t="s">
        <v>1229</v>
      </c>
      <c r="C109" s="1113"/>
      <c r="D109" s="1113"/>
      <c r="E109" s="1113"/>
      <c r="F109" s="1113"/>
      <c r="G109" s="1113"/>
      <c r="H109" s="1113"/>
      <c r="I109" s="1478">
        <v>1552546</v>
      </c>
      <c r="J109" s="1478">
        <v>805568</v>
      </c>
      <c r="K109" s="1478">
        <v>579547</v>
      </c>
      <c r="L109" s="1478">
        <v>167431</v>
      </c>
    </row>
    <row r="110" spans="1:12" s="38" customFormat="1" ht="12.75">
      <c r="A110" s="1105"/>
      <c r="B110" s="930"/>
      <c r="C110" s="34"/>
      <c r="D110" s="34"/>
      <c r="E110" s="34"/>
      <c r="F110" s="34"/>
      <c r="G110" s="34"/>
      <c r="H110" s="34"/>
      <c r="I110" s="34"/>
      <c r="J110" s="34"/>
      <c r="K110" s="34"/>
      <c r="L110" s="34"/>
    </row>
    <row r="111" spans="1:12" s="623" customFormat="1" ht="12.75">
      <c r="A111" s="752" t="s">
        <v>1230</v>
      </c>
      <c r="B111" s="930"/>
      <c r="C111" s="34"/>
      <c r="D111" s="34"/>
      <c r="E111" s="34"/>
      <c r="F111" s="34"/>
      <c r="G111" s="34"/>
      <c r="H111" s="34"/>
      <c r="I111" s="34"/>
      <c r="J111" s="34"/>
      <c r="K111" s="34"/>
      <c r="L111" s="34"/>
    </row>
    <row r="112" spans="1:12" s="623" customFormat="1" ht="12.75">
      <c r="A112" s="752"/>
      <c r="B112" s="930"/>
      <c r="C112" s="34"/>
      <c r="D112" s="34"/>
      <c r="E112" s="34"/>
      <c r="F112" s="34"/>
      <c r="G112" s="34"/>
      <c r="H112" s="34"/>
      <c r="I112" s="34"/>
      <c r="J112" s="34"/>
      <c r="K112" s="34"/>
      <c r="L112" s="34"/>
    </row>
    <row r="113" spans="1:12" s="623" customFormat="1" ht="12.75">
      <c r="A113" s="1117" t="s">
        <v>1131</v>
      </c>
      <c r="B113" s="34"/>
      <c r="C113" s="34"/>
      <c r="D113" s="34"/>
      <c r="E113" s="34"/>
      <c r="F113" s="34"/>
      <c r="G113" s="34"/>
      <c r="H113" s="34"/>
      <c r="I113" s="34"/>
      <c r="J113" s="34"/>
      <c r="K113" s="34"/>
      <c r="L113" s="34"/>
    </row>
  </sheetData>
  <mergeCells count="8">
    <mergeCell ref="L3:L4"/>
    <mergeCell ref="L53:L54"/>
    <mergeCell ref="I3:I4"/>
    <mergeCell ref="J3:J4"/>
    <mergeCell ref="K3:K4"/>
    <mergeCell ref="I53:I54"/>
    <mergeCell ref="J53:J54"/>
    <mergeCell ref="K53:K54"/>
  </mergeCells>
  <printOptions/>
  <pageMargins left="0.7874015748031497" right="0.7874015748031497" top="0.984251968503937" bottom="0.984251968503937" header="0.5118110236220472" footer="0.5118110236220472"/>
  <pageSetup horizontalDpi="600" verticalDpi="600" orientation="portrait" paperSize="9" scale="75" r:id="rId1"/>
  <rowBreaks count="1" manualBreakCount="1">
    <brk id="51" max="255" man="1"/>
  </rowBreaks>
</worksheet>
</file>

<file path=xl/worksheets/sheet37.xml><?xml version="1.0" encoding="utf-8"?>
<worksheet xmlns="http://schemas.openxmlformats.org/spreadsheetml/2006/main" xmlns:r="http://schemas.openxmlformats.org/officeDocument/2006/relationships">
  <dimension ref="A1:IN92"/>
  <sheetViews>
    <sheetView view="pageBreakPreview" zoomScaleSheetLayoutView="100" workbookViewId="0" topLeftCell="A1">
      <selection activeCell="A1" sqref="A1"/>
    </sheetView>
  </sheetViews>
  <sheetFormatPr defaultColWidth="9.00390625" defaultRowHeight="12.75"/>
  <cols>
    <col min="1" max="1" width="3.875" style="751" customWidth="1"/>
    <col min="2" max="2" width="4.125" style="751" customWidth="1"/>
    <col min="3" max="3" width="4.00390625" style="751" customWidth="1"/>
    <col min="4" max="7" width="9.125" style="34" customWidth="1"/>
    <col min="8" max="8" width="34.25390625" style="34" customWidth="1"/>
    <col min="9" max="9" width="11.00390625" style="42" customWidth="1"/>
    <col min="10" max="10" width="10.25390625" style="42" customWidth="1"/>
    <col min="11" max="11" width="9.875" style="42" customWidth="1"/>
    <col min="12" max="12" width="13.125" style="42" customWidth="1"/>
    <col min="13" max="13" width="4.125" style="42" customWidth="1"/>
    <col min="14" max="16384" width="9.125" style="42" customWidth="1"/>
  </cols>
  <sheetData>
    <row r="1" spans="1:12" s="781" customFormat="1" ht="21" customHeight="1">
      <c r="A1" s="740" t="s">
        <v>853</v>
      </c>
      <c r="B1" s="740"/>
      <c r="C1" s="740"/>
      <c r="D1" s="740"/>
      <c r="E1" s="746"/>
      <c r="F1" s="746"/>
      <c r="G1" s="746"/>
      <c r="H1" s="746"/>
      <c r="I1" s="746"/>
      <c r="J1" s="746"/>
      <c r="K1" s="746"/>
      <c r="L1" s="780"/>
    </row>
    <row r="2" spans="1:12" s="38" customFormat="1" ht="15.75">
      <c r="A2" s="1120"/>
      <c r="B2" s="768"/>
      <c r="C2" s="768"/>
      <c r="D2" s="768"/>
      <c r="E2" s="780"/>
      <c r="F2" s="780"/>
      <c r="G2" s="780"/>
      <c r="H2" s="780"/>
      <c r="I2" s="601"/>
      <c r="J2" s="1506"/>
      <c r="K2" s="1506"/>
      <c r="L2" s="415" t="s">
        <v>903</v>
      </c>
    </row>
    <row r="3" spans="1:12" s="38" customFormat="1" ht="19.5" customHeight="1">
      <c r="A3" s="1126"/>
      <c r="B3" s="1121"/>
      <c r="C3" s="1121"/>
      <c r="D3" s="1122"/>
      <c r="E3" s="1122"/>
      <c r="F3" s="1122"/>
      <c r="G3" s="1122"/>
      <c r="H3" s="154"/>
      <c r="I3" s="1331" t="s">
        <v>594</v>
      </c>
      <c r="J3" s="1331" t="s">
        <v>301</v>
      </c>
      <c r="K3" s="1331" t="s">
        <v>402</v>
      </c>
      <c r="L3" s="1331" t="s">
        <v>302</v>
      </c>
    </row>
    <row r="4" spans="1:12" s="38" customFormat="1" ht="24.75" customHeight="1">
      <c r="A4" s="1102"/>
      <c r="B4" s="751"/>
      <c r="C4" s="751"/>
      <c r="D4" s="34"/>
      <c r="E4" s="34"/>
      <c r="F4" s="34"/>
      <c r="G4" s="34"/>
      <c r="H4" s="165"/>
      <c r="I4" s="1432"/>
      <c r="J4" s="1433"/>
      <c r="K4" s="1433"/>
      <c r="L4" s="1432"/>
    </row>
    <row r="5" spans="1:248" s="750" customFormat="1" ht="15" customHeight="1">
      <c r="A5" s="1101"/>
      <c r="B5" s="1105" t="s">
        <v>533</v>
      </c>
      <c r="C5" s="751"/>
      <c r="D5" s="34"/>
      <c r="E5" s="34"/>
      <c r="F5" s="34"/>
      <c r="G5" s="34"/>
      <c r="H5" s="34"/>
      <c r="I5" s="1472">
        <v>566719</v>
      </c>
      <c r="J5" s="1472">
        <v>252436</v>
      </c>
      <c r="K5" s="1472">
        <v>255096</v>
      </c>
      <c r="L5" s="1472">
        <v>59187</v>
      </c>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6"/>
      <c r="AR5" s="506"/>
      <c r="AS5" s="506"/>
      <c r="AT5" s="506"/>
      <c r="AU5" s="506"/>
      <c r="AV5" s="506"/>
      <c r="AW5" s="506"/>
      <c r="AX5" s="506"/>
      <c r="AY5" s="506"/>
      <c r="AZ5" s="506"/>
      <c r="BA5" s="506"/>
      <c r="BB5" s="506"/>
      <c r="BC5" s="506"/>
      <c r="BD5" s="506"/>
      <c r="BE5" s="506"/>
      <c r="BF5" s="506"/>
      <c r="BG5" s="506"/>
      <c r="BH5" s="506"/>
      <c r="BI5" s="506"/>
      <c r="BJ5" s="506"/>
      <c r="BK5" s="506"/>
      <c r="BL5" s="506"/>
      <c r="BM5" s="506"/>
      <c r="BN5" s="506"/>
      <c r="BO5" s="506"/>
      <c r="BP5" s="506"/>
      <c r="BQ5" s="506"/>
      <c r="BR5" s="506"/>
      <c r="BS5" s="506"/>
      <c r="BT5" s="506"/>
      <c r="BU5" s="506"/>
      <c r="BV5" s="506"/>
      <c r="BW5" s="506"/>
      <c r="BX5" s="506"/>
      <c r="BY5" s="506"/>
      <c r="BZ5" s="506"/>
      <c r="CA5" s="506"/>
      <c r="CB5" s="506"/>
      <c r="CC5" s="506"/>
      <c r="CD5" s="506"/>
      <c r="CE5" s="506"/>
      <c r="CF5" s="506"/>
      <c r="CG5" s="506"/>
      <c r="CH5" s="506"/>
      <c r="CI5" s="506"/>
      <c r="CJ5" s="506"/>
      <c r="CK5" s="506"/>
      <c r="CL5" s="506"/>
      <c r="CM5" s="506"/>
      <c r="CN5" s="506"/>
      <c r="CO5" s="506"/>
      <c r="CP5" s="506"/>
      <c r="CQ5" s="506"/>
      <c r="CR5" s="506"/>
      <c r="CS5" s="506"/>
      <c r="CT5" s="506"/>
      <c r="CU5" s="506"/>
      <c r="CV5" s="506"/>
      <c r="CW5" s="506"/>
      <c r="CX5" s="506"/>
      <c r="CY5" s="506"/>
      <c r="CZ5" s="506"/>
      <c r="DA5" s="506"/>
      <c r="DB5" s="506"/>
      <c r="DC5" s="506"/>
      <c r="DD5" s="506"/>
      <c r="DE5" s="506"/>
      <c r="DF5" s="506"/>
      <c r="DG5" s="506"/>
      <c r="DH5" s="506"/>
      <c r="DI5" s="506"/>
      <c r="DJ5" s="506"/>
      <c r="DK5" s="506"/>
      <c r="DL5" s="506"/>
      <c r="DM5" s="506"/>
      <c r="DN5" s="506"/>
      <c r="DO5" s="506"/>
      <c r="DP5" s="506"/>
      <c r="DQ5" s="506"/>
      <c r="DR5" s="506"/>
      <c r="DS5" s="506"/>
      <c r="DT5" s="506"/>
      <c r="DU5" s="506"/>
      <c r="DV5" s="506"/>
      <c r="DW5" s="506"/>
      <c r="DX5" s="506"/>
      <c r="DY5" s="506"/>
      <c r="DZ5" s="506"/>
      <c r="EA5" s="506"/>
      <c r="EB5" s="506"/>
      <c r="EC5" s="506"/>
      <c r="ED5" s="506"/>
      <c r="EE5" s="506"/>
      <c r="EF5" s="506"/>
      <c r="EG5" s="506"/>
      <c r="EH5" s="506"/>
      <c r="EI5" s="506"/>
      <c r="EJ5" s="506"/>
      <c r="EK5" s="506"/>
      <c r="EL5" s="506"/>
      <c r="EM5" s="506"/>
      <c r="EN5" s="506"/>
      <c r="EO5" s="506"/>
      <c r="EP5" s="506"/>
      <c r="EQ5" s="506"/>
      <c r="ER5" s="506"/>
      <c r="ES5" s="506"/>
      <c r="ET5" s="506"/>
      <c r="EU5" s="506"/>
      <c r="EV5" s="506"/>
      <c r="EW5" s="506"/>
      <c r="EX5" s="506"/>
      <c r="EY5" s="506"/>
      <c r="EZ5" s="506"/>
      <c r="FA5" s="506"/>
      <c r="FB5" s="506"/>
      <c r="FC5" s="506"/>
      <c r="FD5" s="506"/>
      <c r="FE5" s="506"/>
      <c r="FF5" s="506"/>
      <c r="FG5" s="506"/>
      <c r="FH5" s="506"/>
      <c r="FI5" s="506"/>
      <c r="FJ5" s="506"/>
      <c r="FK5" s="506"/>
      <c r="FL5" s="506"/>
      <c r="FM5" s="506"/>
      <c r="FN5" s="506"/>
      <c r="FO5" s="506"/>
      <c r="FP5" s="506"/>
      <c r="FQ5" s="506"/>
      <c r="FR5" s="506"/>
      <c r="FS5" s="506"/>
      <c r="FT5" s="506"/>
      <c r="FU5" s="506"/>
      <c r="FV5" s="506"/>
      <c r="FW5" s="506"/>
      <c r="FX5" s="506"/>
      <c r="FY5" s="506"/>
      <c r="FZ5" s="506"/>
      <c r="GA5" s="506"/>
      <c r="GB5" s="506"/>
      <c r="GC5" s="506"/>
      <c r="GD5" s="506"/>
      <c r="GE5" s="506"/>
      <c r="GF5" s="506"/>
      <c r="GG5" s="506"/>
      <c r="GH5" s="506"/>
      <c r="GI5" s="506"/>
      <c r="GJ5" s="506"/>
      <c r="GK5" s="506"/>
      <c r="GL5" s="506"/>
      <c r="GM5" s="506"/>
      <c r="GN5" s="506"/>
      <c r="GO5" s="506"/>
      <c r="GP5" s="506"/>
      <c r="GQ5" s="506"/>
      <c r="GR5" s="506"/>
      <c r="GS5" s="506"/>
      <c r="GT5" s="506"/>
      <c r="GU5" s="506"/>
      <c r="GV5" s="506"/>
      <c r="GW5" s="506"/>
      <c r="GX5" s="506"/>
      <c r="GY5" s="506"/>
      <c r="GZ5" s="506"/>
      <c r="HA5" s="506"/>
      <c r="HB5" s="506"/>
      <c r="HC5" s="506"/>
      <c r="HD5" s="506"/>
      <c r="HE5" s="506"/>
      <c r="HF5" s="506"/>
      <c r="HG5" s="506"/>
      <c r="HH5" s="506"/>
      <c r="HI5" s="506"/>
      <c r="HJ5" s="506"/>
      <c r="HK5" s="506"/>
      <c r="HL5" s="506"/>
      <c r="HM5" s="506"/>
      <c r="HN5" s="506"/>
      <c r="HO5" s="506"/>
      <c r="HP5" s="506"/>
      <c r="HQ5" s="506"/>
      <c r="HR5" s="506"/>
      <c r="HS5" s="506"/>
      <c r="HT5" s="506"/>
      <c r="HU5" s="506"/>
      <c r="HV5" s="506"/>
      <c r="HW5" s="506"/>
      <c r="HX5" s="506"/>
      <c r="HY5" s="506"/>
      <c r="HZ5" s="506"/>
      <c r="IA5" s="506"/>
      <c r="IB5" s="506"/>
      <c r="IC5" s="506"/>
      <c r="ID5" s="506"/>
      <c r="IE5" s="506"/>
      <c r="IF5" s="506"/>
      <c r="IG5" s="506"/>
      <c r="IH5" s="506"/>
      <c r="II5" s="506"/>
      <c r="IJ5" s="506"/>
      <c r="IK5" s="506"/>
      <c r="IL5" s="506"/>
      <c r="IM5" s="506"/>
      <c r="IN5" s="506"/>
    </row>
    <row r="6" spans="1:12" s="38" customFormat="1" ht="12.75">
      <c r="A6" s="1102"/>
      <c r="B6" s="660"/>
      <c r="C6" s="751" t="s">
        <v>534</v>
      </c>
      <c r="D6" s="34"/>
      <c r="E6" s="34"/>
      <c r="F6" s="34"/>
      <c r="G6" s="34"/>
      <c r="H6" s="34"/>
      <c r="I6" s="1473">
        <v>925</v>
      </c>
      <c r="J6" s="1473">
        <v>6</v>
      </c>
      <c r="K6" s="1473">
        <v>601</v>
      </c>
      <c r="L6" s="1473">
        <v>318</v>
      </c>
    </row>
    <row r="7" spans="1:12" s="38" customFormat="1" ht="12.75">
      <c r="A7" s="1102"/>
      <c r="B7" s="751"/>
      <c r="C7" s="751" t="s">
        <v>535</v>
      </c>
      <c r="D7" s="34"/>
      <c r="E7" s="34"/>
      <c r="F7" s="34"/>
      <c r="G7" s="34"/>
      <c r="H7" s="34"/>
      <c r="I7" s="1473">
        <v>56769</v>
      </c>
      <c r="J7" s="1473">
        <v>4975</v>
      </c>
      <c r="K7" s="1473">
        <v>26030</v>
      </c>
      <c r="L7" s="1473">
        <v>25764</v>
      </c>
    </row>
    <row r="8" spans="1:12" s="38" customFormat="1" ht="12.75">
      <c r="A8" s="1102"/>
      <c r="B8" s="751"/>
      <c r="C8" s="751" t="s">
        <v>536</v>
      </c>
      <c r="D8" s="34"/>
      <c r="E8" s="34"/>
      <c r="F8" s="34"/>
      <c r="G8" s="34"/>
      <c r="H8" s="34"/>
      <c r="I8" s="1473">
        <v>711</v>
      </c>
      <c r="J8" s="1473">
        <v>2</v>
      </c>
      <c r="K8" s="1473">
        <v>707</v>
      </c>
      <c r="L8" s="1473">
        <v>2</v>
      </c>
    </row>
    <row r="9" spans="1:12" s="38" customFormat="1" ht="12.75">
      <c r="A9" s="1102"/>
      <c r="B9" s="751"/>
      <c r="C9" s="751" t="s">
        <v>537</v>
      </c>
      <c r="D9" s="34"/>
      <c r="E9" s="34"/>
      <c r="F9" s="34"/>
      <c r="G9" s="34"/>
      <c r="H9" s="34"/>
      <c r="I9" s="1473">
        <v>10</v>
      </c>
      <c r="J9" s="1473">
        <v>8</v>
      </c>
      <c r="K9" s="1473">
        <v>2</v>
      </c>
      <c r="L9" s="1473">
        <v>0</v>
      </c>
    </row>
    <row r="10" spans="1:12" s="38" customFormat="1" ht="12.75">
      <c r="A10" s="1102"/>
      <c r="B10" s="751"/>
      <c r="C10" s="751" t="s">
        <v>538</v>
      </c>
      <c r="D10" s="34"/>
      <c r="E10" s="34"/>
      <c r="F10" s="34"/>
      <c r="G10" s="34"/>
      <c r="H10" s="34"/>
      <c r="I10" s="1473">
        <v>3372</v>
      </c>
      <c r="J10" s="1473">
        <v>587</v>
      </c>
      <c r="K10" s="1473">
        <v>2767</v>
      </c>
      <c r="L10" s="1473">
        <v>18</v>
      </c>
    </row>
    <row r="11" spans="1:12" s="38" customFormat="1" ht="12.75">
      <c r="A11" s="1102"/>
      <c r="B11" s="751"/>
      <c r="C11" s="751" t="s">
        <v>539</v>
      </c>
      <c r="D11" s="34"/>
      <c r="E11" s="34"/>
      <c r="F11" s="34"/>
      <c r="G11" s="34"/>
      <c r="H11" s="34"/>
      <c r="I11" s="1473">
        <v>7251</v>
      </c>
      <c r="J11" s="1473">
        <v>2638</v>
      </c>
      <c r="K11" s="1473">
        <v>2625</v>
      </c>
      <c r="L11" s="1473">
        <v>1988</v>
      </c>
    </row>
    <row r="12" spans="1:12" s="38" customFormat="1" ht="12.75">
      <c r="A12" s="1102"/>
      <c r="B12" s="751"/>
      <c r="C12" s="751" t="s">
        <v>540</v>
      </c>
      <c r="D12" s="34"/>
      <c r="E12" s="34"/>
      <c r="F12" s="34"/>
      <c r="G12" s="34"/>
      <c r="H12" s="34"/>
      <c r="I12" s="1473">
        <v>20246</v>
      </c>
      <c r="J12" s="1473">
        <v>12830</v>
      </c>
      <c r="K12" s="1473">
        <v>4978</v>
      </c>
      <c r="L12" s="1473">
        <v>2438</v>
      </c>
    </row>
    <row r="13" spans="1:12" s="38" customFormat="1" ht="12.75">
      <c r="A13" s="1102"/>
      <c r="B13" s="751"/>
      <c r="C13" s="751" t="s">
        <v>541</v>
      </c>
      <c r="D13" s="34"/>
      <c r="E13" s="34"/>
      <c r="F13" s="34"/>
      <c r="G13" s="34"/>
      <c r="H13" s="34"/>
      <c r="I13" s="1472">
        <v>31006</v>
      </c>
      <c r="J13" s="1472">
        <v>12583</v>
      </c>
      <c r="K13" s="1472">
        <v>14123</v>
      </c>
      <c r="L13" s="1472">
        <v>4300</v>
      </c>
    </row>
    <row r="14" spans="1:12" s="38" customFormat="1" ht="12.75">
      <c r="A14" s="1102"/>
      <c r="B14" s="751"/>
      <c r="C14" s="34"/>
      <c r="D14" s="751" t="s">
        <v>542</v>
      </c>
      <c r="E14" s="34"/>
      <c r="F14" s="34"/>
      <c r="G14" s="34"/>
      <c r="H14" s="34"/>
      <c r="I14" s="1473">
        <v>16816</v>
      </c>
      <c r="J14" s="1473">
        <v>10700</v>
      </c>
      <c r="K14" s="1473">
        <v>4496</v>
      </c>
      <c r="L14" s="1473">
        <v>1620</v>
      </c>
    </row>
    <row r="15" spans="1:12" s="38" customFormat="1" ht="12.75">
      <c r="A15" s="1102"/>
      <c r="B15" s="751"/>
      <c r="C15" s="34"/>
      <c r="D15" s="751" t="s">
        <v>543</v>
      </c>
      <c r="E15" s="34"/>
      <c r="F15" s="34"/>
      <c r="G15" s="34"/>
      <c r="H15" s="34"/>
      <c r="I15" s="1473">
        <v>8613</v>
      </c>
      <c r="J15" s="1473">
        <v>1524</v>
      </c>
      <c r="K15" s="1473">
        <v>6776</v>
      </c>
      <c r="L15" s="1473">
        <v>313</v>
      </c>
    </row>
    <row r="16" spans="1:12" s="38" customFormat="1" ht="12.75">
      <c r="A16" s="1102"/>
      <c r="B16" s="751"/>
      <c r="C16" s="34"/>
      <c r="D16" s="1123" t="s">
        <v>544</v>
      </c>
      <c r="E16" s="34"/>
      <c r="F16" s="34"/>
      <c r="G16" s="34"/>
      <c r="H16" s="34"/>
      <c r="I16" s="1473">
        <v>2141</v>
      </c>
      <c r="J16" s="1473">
        <v>76</v>
      </c>
      <c r="K16" s="1473">
        <v>831</v>
      </c>
      <c r="L16" s="1473">
        <v>1234</v>
      </c>
    </row>
    <row r="17" spans="1:12" s="38" customFormat="1" ht="12.75">
      <c r="A17" s="1102"/>
      <c r="B17" s="751"/>
      <c r="C17" s="34"/>
      <c r="D17" s="751" t="s">
        <v>545</v>
      </c>
      <c r="E17" s="34"/>
      <c r="F17" s="34"/>
      <c r="G17" s="34"/>
      <c r="H17" s="34"/>
      <c r="I17" s="1473">
        <v>3436</v>
      </c>
      <c r="J17" s="1473">
        <v>283</v>
      </c>
      <c r="K17" s="1473">
        <v>2020</v>
      </c>
      <c r="L17" s="1473">
        <v>1133</v>
      </c>
    </row>
    <row r="18" spans="1:12" s="38" customFormat="1" ht="12.75">
      <c r="A18" s="1102"/>
      <c r="B18" s="751"/>
      <c r="C18" s="751" t="s">
        <v>546</v>
      </c>
      <c r="D18" s="34"/>
      <c r="E18" s="34"/>
      <c r="F18" s="34"/>
      <c r="G18" s="34"/>
      <c r="H18" s="34"/>
      <c r="I18" s="1472">
        <v>444215</v>
      </c>
      <c r="J18" s="1472">
        <v>216643</v>
      </c>
      <c r="K18" s="1472">
        <v>203213</v>
      </c>
      <c r="L18" s="1472">
        <v>24359</v>
      </c>
    </row>
    <row r="19" spans="1:12" s="38" customFormat="1" ht="12.75">
      <c r="A19" s="1102"/>
      <c r="B19" s="751"/>
      <c r="C19" s="34"/>
      <c r="D19" s="751" t="s">
        <v>1173</v>
      </c>
      <c r="E19" s="34"/>
      <c r="F19" s="34"/>
      <c r="G19" s="34"/>
      <c r="H19" s="34"/>
      <c r="I19" s="1473">
        <v>1072</v>
      </c>
      <c r="J19" s="1473">
        <v>938</v>
      </c>
      <c r="K19" s="1473">
        <v>134</v>
      </c>
      <c r="L19" s="1473">
        <v>0</v>
      </c>
    </row>
    <row r="20" spans="1:12" s="38" customFormat="1" ht="12.75">
      <c r="A20" s="1102"/>
      <c r="B20" s="751"/>
      <c r="C20" s="34"/>
      <c r="D20" s="751" t="s">
        <v>1175</v>
      </c>
      <c r="E20" s="34"/>
      <c r="F20" s="34"/>
      <c r="G20" s="34"/>
      <c r="H20" s="34"/>
      <c r="I20" s="1473">
        <v>123118</v>
      </c>
      <c r="J20" s="1473">
        <v>28018</v>
      </c>
      <c r="K20" s="1473">
        <v>88125</v>
      </c>
      <c r="L20" s="1473">
        <v>6975</v>
      </c>
    </row>
    <row r="21" spans="1:12" s="38" customFormat="1" ht="12.75">
      <c r="A21" s="1102"/>
      <c r="B21" s="751"/>
      <c r="C21" s="34"/>
      <c r="D21" s="751" t="s">
        <v>1176</v>
      </c>
      <c r="E21" s="34"/>
      <c r="F21" s="34"/>
      <c r="G21" s="34"/>
      <c r="H21" s="34"/>
      <c r="I21" s="1473">
        <v>216421</v>
      </c>
      <c r="J21" s="1473">
        <v>113965</v>
      </c>
      <c r="K21" s="1473">
        <v>87454</v>
      </c>
      <c r="L21" s="1473">
        <v>15002</v>
      </c>
    </row>
    <row r="22" spans="1:12" s="38" customFormat="1" ht="12.75">
      <c r="A22" s="1102"/>
      <c r="B22" s="751"/>
      <c r="C22" s="34"/>
      <c r="D22" s="751" t="s">
        <v>1177</v>
      </c>
      <c r="E22" s="34"/>
      <c r="F22" s="34"/>
      <c r="G22" s="34"/>
      <c r="H22" s="34"/>
      <c r="I22" s="1473">
        <v>16551</v>
      </c>
      <c r="J22" s="1473">
        <v>14807</v>
      </c>
      <c r="K22" s="1473">
        <v>1570</v>
      </c>
      <c r="L22" s="1473">
        <v>174</v>
      </c>
    </row>
    <row r="23" spans="1:12" s="38" customFormat="1" ht="12.75">
      <c r="A23" s="1102"/>
      <c r="B23" s="751"/>
      <c r="C23" s="34"/>
      <c r="D23" s="751" t="s">
        <v>1178</v>
      </c>
      <c r="E23" s="34"/>
      <c r="F23" s="34"/>
      <c r="G23" s="34"/>
      <c r="H23" s="34"/>
      <c r="I23" s="1473">
        <v>45178</v>
      </c>
      <c r="J23" s="1473">
        <v>40365</v>
      </c>
      <c r="K23" s="1473">
        <v>4487</v>
      </c>
      <c r="L23" s="1473">
        <v>326</v>
      </c>
    </row>
    <row r="24" spans="1:12" s="38" customFormat="1" ht="12.75">
      <c r="A24" s="1102"/>
      <c r="B24" s="751"/>
      <c r="C24" s="34"/>
      <c r="D24" s="751" t="s">
        <v>1179</v>
      </c>
      <c r="E24" s="34"/>
      <c r="F24" s="34"/>
      <c r="G24" s="34"/>
      <c r="H24" s="34"/>
      <c r="I24" s="1473">
        <v>34354</v>
      </c>
      <c r="J24" s="1473">
        <v>14885</v>
      </c>
      <c r="K24" s="1473">
        <v>18708</v>
      </c>
      <c r="L24" s="1473">
        <v>761</v>
      </c>
    </row>
    <row r="25" spans="1:12" s="38" customFormat="1" ht="12.75">
      <c r="A25" s="1102"/>
      <c r="B25" s="751"/>
      <c r="C25" s="34"/>
      <c r="D25" s="751" t="s">
        <v>1180</v>
      </c>
      <c r="E25" s="34"/>
      <c r="F25" s="34"/>
      <c r="G25" s="34"/>
      <c r="H25" s="34"/>
      <c r="I25" s="1507">
        <v>7521</v>
      </c>
      <c r="J25" s="1507">
        <v>3665</v>
      </c>
      <c r="K25" s="1507">
        <v>2735</v>
      </c>
      <c r="L25" s="1507">
        <v>1121</v>
      </c>
    </row>
    <row r="26" spans="1:12" s="38" customFormat="1" ht="12.75">
      <c r="A26" s="1102"/>
      <c r="B26" s="751"/>
      <c r="C26" s="751" t="s">
        <v>547</v>
      </c>
      <c r="D26" s="34"/>
      <c r="E26" s="34"/>
      <c r="F26" s="34"/>
      <c r="G26" s="34"/>
      <c r="H26" s="34"/>
      <c r="I26" s="1507">
        <v>2214</v>
      </c>
      <c r="J26" s="1507">
        <v>2164</v>
      </c>
      <c r="K26" s="1507">
        <v>50</v>
      </c>
      <c r="L26" s="1507">
        <v>0</v>
      </c>
    </row>
    <row r="27" spans="1:12" s="38" customFormat="1" ht="12.75">
      <c r="A27" s="1102"/>
      <c r="B27" s="751"/>
      <c r="C27" s="751"/>
      <c r="D27" s="34"/>
      <c r="E27" s="34"/>
      <c r="F27" s="34"/>
      <c r="G27" s="34"/>
      <c r="H27" s="34"/>
      <c r="I27" s="1475"/>
      <c r="J27" s="1475"/>
      <c r="K27" s="1475"/>
      <c r="L27" s="1475"/>
    </row>
    <row r="28" spans="1:12" s="38" customFormat="1" ht="12.75">
      <c r="A28" s="1101"/>
      <c r="B28" s="1105" t="s">
        <v>548</v>
      </c>
      <c r="C28" s="751"/>
      <c r="D28" s="34"/>
      <c r="E28" s="34"/>
      <c r="F28" s="34"/>
      <c r="G28" s="34"/>
      <c r="H28" s="34"/>
      <c r="I28" s="1508">
        <v>224445</v>
      </c>
      <c r="J28" s="1508">
        <v>79846</v>
      </c>
      <c r="K28" s="1508">
        <v>111644</v>
      </c>
      <c r="L28" s="1508">
        <v>32955</v>
      </c>
    </row>
    <row r="29" spans="1:12" s="38" customFormat="1" ht="12.75">
      <c r="A29" s="1101"/>
      <c r="B29" s="751"/>
      <c r="C29" s="751" t="s">
        <v>549</v>
      </c>
      <c r="D29" s="34"/>
      <c r="E29" s="34"/>
      <c r="F29" s="34"/>
      <c r="G29" s="34"/>
      <c r="H29" s="34"/>
      <c r="I29" s="1473">
        <v>7196</v>
      </c>
      <c r="J29" s="1473">
        <v>1528</v>
      </c>
      <c r="K29" s="1473">
        <v>3709</v>
      </c>
      <c r="L29" s="1473">
        <v>1959</v>
      </c>
    </row>
    <row r="30" spans="1:12" s="38" customFormat="1" ht="12.75">
      <c r="A30" s="1101"/>
      <c r="B30" s="751"/>
      <c r="C30" s="751" t="s">
        <v>550</v>
      </c>
      <c r="D30" s="34"/>
      <c r="E30" s="34"/>
      <c r="F30" s="34"/>
      <c r="G30" s="34"/>
      <c r="H30" s="34"/>
      <c r="I30" s="1473">
        <v>16376</v>
      </c>
      <c r="J30" s="1473">
        <v>11819</v>
      </c>
      <c r="K30" s="1473">
        <v>3166</v>
      </c>
      <c r="L30" s="1473">
        <v>1391</v>
      </c>
    </row>
    <row r="31" spans="1:12" s="38" customFormat="1" ht="12.75">
      <c r="A31" s="1102"/>
      <c r="B31" s="751"/>
      <c r="C31" s="751" t="s">
        <v>551</v>
      </c>
      <c r="D31" s="34"/>
      <c r="E31" s="34"/>
      <c r="F31" s="34"/>
      <c r="G31" s="34"/>
      <c r="H31" s="34"/>
      <c r="I31" s="1473">
        <v>18253</v>
      </c>
      <c r="J31" s="1473">
        <v>14188</v>
      </c>
      <c r="K31" s="1473">
        <v>2829</v>
      </c>
      <c r="L31" s="1473">
        <v>1236</v>
      </c>
    </row>
    <row r="32" spans="1:12" s="38" customFormat="1" ht="12.75">
      <c r="A32" s="1102"/>
      <c r="B32" s="751"/>
      <c r="C32" s="751" t="s">
        <v>552</v>
      </c>
      <c r="D32" s="34"/>
      <c r="E32" s="34"/>
      <c r="F32" s="34"/>
      <c r="G32" s="34"/>
      <c r="H32" s="34"/>
      <c r="I32" s="1473">
        <v>120357</v>
      </c>
      <c r="J32" s="1473">
        <v>39553</v>
      </c>
      <c r="K32" s="1473">
        <v>57063</v>
      </c>
      <c r="L32" s="1473">
        <v>23741</v>
      </c>
    </row>
    <row r="33" spans="1:12" s="38" customFormat="1" ht="12.75">
      <c r="A33" s="1102"/>
      <c r="B33" s="751"/>
      <c r="C33" s="751" t="s">
        <v>553</v>
      </c>
      <c r="D33" s="34"/>
      <c r="E33" s="34"/>
      <c r="F33" s="34"/>
      <c r="G33" s="34"/>
      <c r="H33" s="34"/>
      <c r="I33" s="1473">
        <v>15248</v>
      </c>
      <c r="J33" s="1473">
        <v>8399</v>
      </c>
      <c r="K33" s="1473">
        <v>5213</v>
      </c>
      <c r="L33" s="1473">
        <v>1636</v>
      </c>
    </row>
    <row r="34" spans="1:12" s="38" customFormat="1" ht="12.75">
      <c r="A34" s="1102"/>
      <c r="B34" s="751"/>
      <c r="C34" s="751" t="s">
        <v>554</v>
      </c>
      <c r="D34" s="34"/>
      <c r="E34" s="34"/>
      <c r="F34" s="34"/>
      <c r="G34" s="34"/>
      <c r="H34" s="34"/>
      <c r="I34" s="1473">
        <v>1166</v>
      </c>
      <c r="J34" s="1473">
        <v>1139</v>
      </c>
      <c r="K34" s="1473">
        <v>27</v>
      </c>
      <c r="L34" s="1473">
        <v>0</v>
      </c>
    </row>
    <row r="35" spans="1:12" s="38" customFormat="1" ht="12.75">
      <c r="A35" s="1102"/>
      <c r="B35" s="751"/>
      <c r="C35" s="751" t="s">
        <v>555</v>
      </c>
      <c r="D35" s="34"/>
      <c r="E35" s="34"/>
      <c r="F35" s="34"/>
      <c r="G35" s="34"/>
      <c r="H35" s="34"/>
      <c r="I35" s="1473">
        <v>8981</v>
      </c>
      <c r="J35" s="1473">
        <v>1241</v>
      </c>
      <c r="K35" s="1473">
        <v>7364</v>
      </c>
      <c r="L35" s="1473">
        <v>376</v>
      </c>
    </row>
    <row r="36" spans="1:12" s="38" customFormat="1" ht="12.75">
      <c r="A36" s="1102"/>
      <c r="B36" s="751"/>
      <c r="C36" s="751" t="s">
        <v>556</v>
      </c>
      <c r="D36" s="34"/>
      <c r="E36" s="34"/>
      <c r="F36" s="34"/>
      <c r="G36" s="34"/>
      <c r="H36" s="34"/>
      <c r="I36" s="1473">
        <v>31836</v>
      </c>
      <c r="J36" s="1473">
        <v>1348</v>
      </c>
      <c r="K36" s="1473">
        <v>28890</v>
      </c>
      <c r="L36" s="1473">
        <v>1598</v>
      </c>
    </row>
    <row r="37" spans="1:12" s="38" customFormat="1" ht="12.75">
      <c r="A37" s="1102"/>
      <c r="B37" s="751"/>
      <c r="C37" s="751" t="s">
        <v>557</v>
      </c>
      <c r="D37" s="34"/>
      <c r="E37" s="34"/>
      <c r="F37" s="34"/>
      <c r="G37" s="34"/>
      <c r="H37" s="34"/>
      <c r="I37" s="1473">
        <v>1630</v>
      </c>
      <c r="J37" s="1473">
        <v>375</v>
      </c>
      <c r="K37" s="1473">
        <v>1198</v>
      </c>
      <c r="L37" s="1473">
        <v>57</v>
      </c>
    </row>
    <row r="38" spans="1:12" s="38" customFormat="1" ht="12.75">
      <c r="A38" s="1102"/>
      <c r="B38" s="751"/>
      <c r="C38" s="751" t="s">
        <v>558</v>
      </c>
      <c r="D38" s="34"/>
      <c r="E38" s="34"/>
      <c r="F38" s="34"/>
      <c r="G38" s="34"/>
      <c r="H38" s="34"/>
      <c r="I38" s="1473">
        <v>1737</v>
      </c>
      <c r="J38" s="1473">
        <v>165</v>
      </c>
      <c r="K38" s="1473">
        <v>1572</v>
      </c>
      <c r="L38" s="1473">
        <v>0</v>
      </c>
    </row>
    <row r="39" spans="1:12" s="38" customFormat="1" ht="12.75">
      <c r="A39" s="1102"/>
      <c r="B39" s="751"/>
      <c r="C39" s="751" t="s">
        <v>559</v>
      </c>
      <c r="D39" s="34"/>
      <c r="E39" s="34"/>
      <c r="F39" s="34"/>
      <c r="G39" s="34"/>
      <c r="H39" s="34"/>
      <c r="I39" s="1473">
        <v>1665</v>
      </c>
      <c r="J39" s="1473">
        <v>91</v>
      </c>
      <c r="K39" s="1473">
        <v>613</v>
      </c>
      <c r="L39" s="1473">
        <v>961</v>
      </c>
    </row>
    <row r="40" spans="1:12" s="38" customFormat="1" ht="12.75">
      <c r="A40" s="1102"/>
      <c r="B40" s="751"/>
      <c r="C40" s="751"/>
      <c r="D40" s="34"/>
      <c r="E40" s="34"/>
      <c r="F40" s="34"/>
      <c r="G40" s="34"/>
      <c r="H40" s="34"/>
      <c r="I40" s="1475"/>
      <c r="J40" s="1475"/>
      <c r="K40" s="1475"/>
      <c r="L40" s="1475"/>
    </row>
    <row r="41" spans="1:12" s="38" customFormat="1" ht="12.75">
      <c r="A41" s="1111"/>
      <c r="B41" s="1124" t="s">
        <v>560</v>
      </c>
      <c r="C41" s="1143"/>
      <c r="D41" s="1113"/>
      <c r="E41" s="1113"/>
      <c r="F41" s="1113"/>
      <c r="G41" s="1113"/>
      <c r="H41" s="1113"/>
      <c r="I41" s="1472">
        <v>342274</v>
      </c>
      <c r="J41" s="1472">
        <v>172590</v>
      </c>
      <c r="K41" s="1472">
        <v>143452</v>
      </c>
      <c r="L41" s="1472">
        <v>26232</v>
      </c>
    </row>
    <row r="42" spans="1:12" s="134" customFormat="1" ht="26.25" customHeight="1">
      <c r="A42" s="751"/>
      <c r="B42" s="1105"/>
      <c r="C42" s="751"/>
      <c r="D42" s="34"/>
      <c r="E42" s="34"/>
      <c r="F42" s="34"/>
      <c r="G42" s="34"/>
      <c r="H42" s="34"/>
      <c r="I42" s="1129" t="s">
        <v>903</v>
      </c>
      <c r="J42" s="34"/>
      <c r="K42" s="34"/>
      <c r="L42" s="34"/>
    </row>
    <row r="43" spans="1:12" s="38" customFormat="1" ht="36" customHeight="1">
      <c r="A43" s="1126"/>
      <c r="B43" s="1121"/>
      <c r="C43" s="1121"/>
      <c r="D43" s="1122"/>
      <c r="E43" s="1122"/>
      <c r="F43" s="1122"/>
      <c r="G43" s="1122"/>
      <c r="H43" s="1122"/>
      <c r="I43" s="1331" t="s">
        <v>594</v>
      </c>
      <c r="J43" s="34"/>
      <c r="K43" s="42"/>
      <c r="L43" s="42"/>
    </row>
    <row r="44" spans="1:12" s="38" customFormat="1" ht="9" customHeight="1">
      <c r="A44" s="1127"/>
      <c r="B44" s="1128"/>
      <c r="C44" s="751"/>
      <c r="D44" s="34"/>
      <c r="E44" s="34"/>
      <c r="F44" s="34"/>
      <c r="G44" s="34"/>
      <c r="H44" s="34"/>
      <c r="I44" s="1432"/>
      <c r="J44" s="34"/>
      <c r="K44" s="42"/>
      <c r="L44" s="42"/>
    </row>
    <row r="45" spans="1:12" s="38" customFormat="1" ht="12.75">
      <c r="A45" s="1101"/>
      <c r="B45" s="1105" t="s">
        <v>561</v>
      </c>
      <c r="C45" s="751"/>
      <c r="D45" s="34"/>
      <c r="E45" s="34"/>
      <c r="F45" s="34"/>
      <c r="G45" s="34"/>
      <c r="H45" s="34"/>
      <c r="I45" s="1478">
        <v>60415</v>
      </c>
      <c r="J45" s="42"/>
      <c r="K45" s="42"/>
      <c r="L45" s="42"/>
    </row>
    <row r="46" spans="1:12" s="38" customFormat="1" ht="12.75">
      <c r="A46" s="1101"/>
      <c r="B46" s="751"/>
      <c r="C46" s="751" t="s">
        <v>562</v>
      </c>
      <c r="D46" s="34"/>
      <c r="E46" s="34"/>
      <c r="F46" s="34"/>
      <c r="G46" s="34"/>
      <c r="H46" s="34"/>
      <c r="I46" s="1476">
        <v>170151</v>
      </c>
      <c r="J46" s="42"/>
      <c r="K46" s="42"/>
      <c r="L46" s="42"/>
    </row>
    <row r="47" spans="1:12" s="38" customFormat="1" ht="12.75">
      <c r="A47" s="1101"/>
      <c r="B47" s="751"/>
      <c r="C47" s="751" t="s">
        <v>563</v>
      </c>
      <c r="D47" s="34"/>
      <c r="E47" s="34"/>
      <c r="F47" s="34"/>
      <c r="G47" s="34"/>
      <c r="H47" s="34"/>
      <c r="I47" s="1476">
        <v>109736</v>
      </c>
      <c r="J47" s="42"/>
      <c r="K47" s="42"/>
      <c r="L47" s="42"/>
    </row>
    <row r="48" spans="1:12" s="38" customFormat="1" ht="12.75">
      <c r="A48" s="1102"/>
      <c r="B48" s="751"/>
      <c r="C48" s="751"/>
      <c r="D48" s="34"/>
      <c r="E48" s="34"/>
      <c r="F48" s="34"/>
      <c r="G48" s="34"/>
      <c r="H48" s="34"/>
      <c r="I48" s="1475"/>
      <c r="J48" s="42"/>
      <c r="K48" s="42"/>
      <c r="L48" s="42"/>
    </row>
    <row r="49" spans="1:12" s="38" customFormat="1" ht="13.5" customHeight="1">
      <c r="A49" s="1101"/>
      <c r="B49" s="1105" t="s">
        <v>564</v>
      </c>
      <c r="C49" s="751"/>
      <c r="D49" s="34"/>
      <c r="E49" s="34"/>
      <c r="F49" s="34"/>
      <c r="G49" s="34"/>
      <c r="H49" s="34"/>
      <c r="I49" s="1478">
        <v>-2704</v>
      </c>
      <c r="J49" s="42"/>
      <c r="K49" s="42"/>
      <c r="L49" s="42"/>
    </row>
    <row r="50" spans="1:12" s="38" customFormat="1" ht="13.5" customHeight="1">
      <c r="A50" s="1102"/>
      <c r="B50" s="751"/>
      <c r="C50" s="751" t="s">
        <v>565</v>
      </c>
      <c r="D50" s="34"/>
      <c r="E50" s="34"/>
      <c r="F50" s="34"/>
      <c r="G50" s="34"/>
      <c r="H50" s="34"/>
      <c r="I50" s="1473">
        <v>-2872</v>
      </c>
      <c r="J50" s="42"/>
      <c r="K50" s="42"/>
      <c r="L50" s="42"/>
    </row>
    <row r="51" spans="1:12" s="38" customFormat="1" ht="12.75">
      <c r="A51" s="1101"/>
      <c r="B51" s="751"/>
      <c r="C51" s="751" t="s">
        <v>566</v>
      </c>
      <c r="D51" s="34"/>
      <c r="E51" s="34"/>
      <c r="F51" s="34"/>
      <c r="G51" s="34"/>
      <c r="H51" s="34"/>
      <c r="I51" s="1473">
        <v>168</v>
      </c>
      <c r="J51" s="42"/>
      <c r="K51" s="42"/>
      <c r="L51" s="42"/>
    </row>
    <row r="52" spans="1:12" s="38" customFormat="1" ht="12.75">
      <c r="A52" s="1101"/>
      <c r="B52" s="751"/>
      <c r="C52" s="751" t="s">
        <v>567</v>
      </c>
      <c r="D52" s="34"/>
      <c r="E52" s="34"/>
      <c r="F52" s="34"/>
      <c r="G52" s="34"/>
      <c r="H52" s="34"/>
      <c r="I52" s="1507">
        <v>0</v>
      </c>
      <c r="J52" s="42"/>
      <c r="K52" s="42"/>
      <c r="L52" s="42"/>
    </row>
    <row r="53" spans="1:12" s="38" customFormat="1" ht="12.75">
      <c r="A53" s="1102"/>
      <c r="B53" s="751"/>
      <c r="C53" s="751"/>
      <c r="D53" s="34"/>
      <c r="E53" s="34"/>
      <c r="F53" s="34"/>
      <c r="G53" s="34"/>
      <c r="H53" s="34"/>
      <c r="I53" s="1509"/>
      <c r="J53" s="42"/>
      <c r="K53" s="42"/>
      <c r="L53" s="42"/>
    </row>
    <row r="54" spans="1:12" s="38" customFormat="1" ht="12.75">
      <c r="A54" s="1101"/>
      <c r="B54" s="1105" t="s">
        <v>568</v>
      </c>
      <c r="C54" s="751"/>
      <c r="D54" s="34"/>
      <c r="E54" s="34"/>
      <c r="F54" s="34"/>
      <c r="G54" s="34"/>
      <c r="H54" s="34"/>
      <c r="I54" s="1472">
        <v>7165</v>
      </c>
      <c r="J54" s="42"/>
      <c r="K54" s="42"/>
      <c r="L54" s="42"/>
    </row>
    <row r="55" spans="1:12" s="38" customFormat="1" ht="12.75">
      <c r="A55" s="1102"/>
      <c r="B55" s="751"/>
      <c r="C55" s="751" t="s">
        <v>569</v>
      </c>
      <c r="D55" s="34"/>
      <c r="E55" s="34"/>
      <c r="F55" s="34"/>
      <c r="G55" s="34"/>
      <c r="H55" s="34"/>
      <c r="I55" s="1476">
        <v>7306</v>
      </c>
      <c r="J55" s="42"/>
      <c r="K55" s="42"/>
      <c r="L55" s="42"/>
    </row>
    <row r="56" spans="1:12" s="38" customFormat="1" ht="12.75">
      <c r="A56" s="1102"/>
      <c r="B56" s="751"/>
      <c r="C56" s="751" t="s">
        <v>570</v>
      </c>
      <c r="D56" s="34"/>
      <c r="E56" s="34"/>
      <c r="F56" s="34"/>
      <c r="G56" s="34"/>
      <c r="H56" s="34"/>
      <c r="I56" s="1476">
        <v>-141</v>
      </c>
      <c r="J56" s="42"/>
      <c r="K56" s="42"/>
      <c r="L56" s="42"/>
    </row>
    <row r="57" spans="1:12" s="38" customFormat="1" ht="12.75">
      <c r="A57" s="1102"/>
      <c r="B57" s="1105"/>
      <c r="C57" s="751"/>
      <c r="D57" s="34"/>
      <c r="E57" s="34"/>
      <c r="F57" s="34"/>
      <c r="G57" s="34"/>
      <c r="H57" s="34"/>
      <c r="I57" s="1509"/>
      <c r="J57" s="42"/>
      <c r="K57" s="42"/>
      <c r="L57" s="42"/>
    </row>
    <row r="58" spans="1:12" s="38" customFormat="1" ht="12.75">
      <c r="A58" s="1101"/>
      <c r="B58" s="1105" t="s">
        <v>571</v>
      </c>
      <c r="C58" s="751"/>
      <c r="D58" s="34"/>
      <c r="E58" s="34"/>
      <c r="F58" s="34"/>
      <c r="G58" s="34"/>
      <c r="H58" s="34"/>
      <c r="I58" s="1472">
        <v>-848</v>
      </c>
      <c r="J58" s="42"/>
      <c r="K58" s="42"/>
      <c r="L58" s="42"/>
    </row>
    <row r="59" spans="1:12" s="38" customFormat="1" ht="12.75">
      <c r="A59" s="1102"/>
      <c r="B59" s="1105"/>
      <c r="C59" s="751"/>
      <c r="D59" s="34"/>
      <c r="E59" s="34"/>
      <c r="F59" s="34"/>
      <c r="G59" s="34"/>
      <c r="H59" s="34"/>
      <c r="I59" s="1509"/>
      <c r="J59" s="42"/>
      <c r="K59" s="42"/>
      <c r="L59" s="42"/>
    </row>
    <row r="60" spans="1:12" s="38" customFormat="1" ht="12.75">
      <c r="A60" s="1101"/>
      <c r="B60" s="1105" t="s">
        <v>640</v>
      </c>
      <c r="C60" s="751"/>
      <c r="D60" s="34"/>
      <c r="E60" s="34"/>
      <c r="F60" s="34"/>
      <c r="G60" s="34"/>
      <c r="H60" s="34"/>
      <c r="I60" s="1479">
        <v>184571</v>
      </c>
      <c r="J60" s="42"/>
      <c r="K60" s="42"/>
      <c r="L60" s="42"/>
    </row>
    <row r="61" spans="1:12" s="38" customFormat="1" ht="12.75">
      <c r="A61" s="1102"/>
      <c r="B61" s="751"/>
      <c r="C61" s="751" t="s">
        <v>573</v>
      </c>
      <c r="D61" s="34"/>
      <c r="E61" s="34"/>
      <c r="F61" s="34"/>
      <c r="G61" s="34"/>
      <c r="H61" s="34"/>
      <c r="I61" s="1473">
        <v>28637</v>
      </c>
      <c r="J61" s="42"/>
      <c r="K61" s="42"/>
      <c r="L61" s="42"/>
    </row>
    <row r="62" spans="1:12" s="38" customFormat="1" ht="12.75">
      <c r="A62" s="1101"/>
      <c r="B62" s="751"/>
      <c r="C62" s="751" t="s">
        <v>574</v>
      </c>
      <c r="D62" s="34"/>
      <c r="E62" s="34"/>
      <c r="F62" s="34"/>
      <c r="G62" s="34"/>
      <c r="H62" s="34"/>
      <c r="I62" s="1476">
        <v>12124</v>
      </c>
      <c r="J62" s="42"/>
      <c r="K62" s="42"/>
      <c r="L62" s="42"/>
    </row>
    <row r="63" spans="1:12" s="38" customFormat="1" ht="12.75">
      <c r="A63" s="1101"/>
      <c r="B63" s="751"/>
      <c r="C63" s="751" t="s">
        <v>575</v>
      </c>
      <c r="D63" s="34"/>
      <c r="E63" s="34"/>
      <c r="F63" s="34"/>
      <c r="G63" s="34"/>
      <c r="H63" s="34"/>
      <c r="I63" s="1473">
        <v>38739</v>
      </c>
      <c r="J63" s="42"/>
      <c r="K63" s="42"/>
      <c r="L63" s="42"/>
    </row>
    <row r="64" spans="1:12" s="38" customFormat="1" ht="12.75">
      <c r="A64" s="161"/>
      <c r="B64" s="751"/>
      <c r="C64" s="751" t="s">
        <v>576</v>
      </c>
      <c r="D64" s="34"/>
      <c r="E64" s="34"/>
      <c r="F64" s="34"/>
      <c r="G64" s="34"/>
      <c r="H64" s="34"/>
      <c r="I64" s="1473">
        <v>42221</v>
      </c>
      <c r="J64" s="42"/>
      <c r="K64" s="42"/>
      <c r="L64" s="42"/>
    </row>
    <row r="65" spans="1:12" s="38" customFormat="1" ht="12.75">
      <c r="A65" s="161"/>
      <c r="B65" s="751"/>
      <c r="C65" s="751" t="s">
        <v>577</v>
      </c>
      <c r="D65" s="34"/>
      <c r="E65" s="34"/>
      <c r="F65" s="34"/>
      <c r="G65" s="34"/>
      <c r="H65" s="34"/>
      <c r="I65" s="1473">
        <v>134</v>
      </c>
      <c r="J65" s="42"/>
      <c r="K65" s="42"/>
      <c r="L65" s="42"/>
    </row>
    <row r="66" spans="1:12" s="38" customFormat="1" ht="12.75">
      <c r="A66" s="161"/>
      <c r="B66" s="751"/>
      <c r="C66" s="751" t="s">
        <v>578</v>
      </c>
      <c r="D66" s="34"/>
      <c r="E66" s="34"/>
      <c r="F66" s="34"/>
      <c r="G66" s="34"/>
      <c r="H66" s="34"/>
      <c r="I66" s="1473">
        <v>20467</v>
      </c>
      <c r="J66" s="42"/>
      <c r="K66" s="42"/>
      <c r="L66" s="42"/>
    </row>
    <row r="67" spans="1:12" s="38" customFormat="1" ht="12.75">
      <c r="A67" s="161"/>
      <c r="B67" s="751"/>
      <c r="C67" s="751" t="s">
        <v>579</v>
      </c>
      <c r="D67" s="34"/>
      <c r="E67" s="34"/>
      <c r="F67" s="34"/>
      <c r="G67" s="34"/>
      <c r="H67" s="34"/>
      <c r="I67" s="1507">
        <v>19062</v>
      </c>
      <c r="J67" s="42"/>
      <c r="K67" s="42"/>
      <c r="L67" s="42"/>
    </row>
    <row r="68" spans="1:12" s="38" customFormat="1" ht="12.75">
      <c r="A68" s="161"/>
      <c r="B68" s="751"/>
      <c r="C68" s="751" t="s">
        <v>580</v>
      </c>
      <c r="D68" s="34"/>
      <c r="E68" s="34"/>
      <c r="F68" s="34"/>
      <c r="G68" s="34"/>
      <c r="H68" s="34"/>
      <c r="I68" s="1473">
        <v>23187</v>
      </c>
      <c r="J68" s="42"/>
      <c r="K68" s="42"/>
      <c r="L68" s="42"/>
    </row>
    <row r="69" spans="1:12" s="38" customFormat="1" ht="12.75">
      <c r="A69" s="161"/>
      <c r="B69" s="751"/>
      <c r="C69" s="751"/>
      <c r="D69" s="34"/>
      <c r="E69" s="34"/>
      <c r="F69" s="34"/>
      <c r="G69" s="34"/>
      <c r="H69" s="34"/>
      <c r="I69" s="1509"/>
      <c r="J69" s="42"/>
      <c r="K69" s="42"/>
      <c r="L69" s="42"/>
    </row>
    <row r="70" spans="1:12" s="38" customFormat="1" ht="12.75">
      <c r="A70" s="1101"/>
      <c r="B70" s="1105" t="s">
        <v>581</v>
      </c>
      <c r="C70" s="751"/>
      <c r="D70" s="34"/>
      <c r="E70" s="34"/>
      <c r="F70" s="34"/>
      <c r="G70" s="34"/>
      <c r="H70" s="34"/>
      <c r="I70" s="1479">
        <v>358590</v>
      </c>
      <c r="J70" s="42"/>
      <c r="K70" s="42"/>
      <c r="L70" s="42"/>
    </row>
    <row r="71" spans="1:12" s="38" customFormat="1" ht="12.75">
      <c r="A71" s="1102"/>
      <c r="B71" s="751"/>
      <c r="C71" s="751" t="s">
        <v>582</v>
      </c>
      <c r="D71" s="34"/>
      <c r="E71" s="34"/>
      <c r="F71" s="34"/>
      <c r="G71" s="34"/>
      <c r="H71" s="34"/>
      <c r="I71" s="1476">
        <v>129592</v>
      </c>
      <c r="J71" s="42"/>
      <c r="K71" s="42"/>
      <c r="L71" s="42"/>
    </row>
    <row r="72" spans="1:12" s="38" customFormat="1" ht="12.75">
      <c r="A72" s="1102"/>
      <c r="B72" s="751"/>
      <c r="C72" s="751" t="s">
        <v>583</v>
      </c>
      <c r="D72" s="34"/>
      <c r="E72" s="34"/>
      <c r="F72" s="34"/>
      <c r="G72" s="34"/>
      <c r="H72" s="34"/>
      <c r="I72" s="1476">
        <v>72228</v>
      </c>
      <c r="J72" s="42"/>
      <c r="K72" s="42"/>
      <c r="L72" s="42"/>
    </row>
    <row r="73" spans="1:12" s="38" customFormat="1" ht="12.75">
      <c r="A73" s="1101"/>
      <c r="B73" s="751"/>
      <c r="C73" s="751" t="s">
        <v>584</v>
      </c>
      <c r="D73" s="34"/>
      <c r="E73" s="34"/>
      <c r="F73" s="34"/>
      <c r="G73" s="34"/>
      <c r="H73" s="34"/>
      <c r="I73" s="1473">
        <v>6174</v>
      </c>
      <c r="J73" s="42"/>
      <c r="K73" s="42"/>
      <c r="L73" s="42"/>
    </row>
    <row r="74" spans="1:12" s="38" customFormat="1" ht="12.75">
      <c r="A74" s="1102"/>
      <c r="B74" s="751"/>
      <c r="C74" s="751" t="s">
        <v>585</v>
      </c>
      <c r="D74" s="34"/>
      <c r="E74" s="34"/>
      <c r="F74" s="34"/>
      <c r="G74" s="34"/>
      <c r="H74" s="34"/>
      <c r="I74" s="1473">
        <v>63989</v>
      </c>
      <c r="J74" s="42"/>
      <c r="K74" s="42"/>
      <c r="L74" s="42"/>
    </row>
    <row r="75" spans="1:12" s="38" customFormat="1" ht="12.75">
      <c r="A75" s="1102"/>
      <c r="B75" s="751"/>
      <c r="C75" s="751" t="s">
        <v>586</v>
      </c>
      <c r="D75" s="34"/>
      <c r="E75" s="34"/>
      <c r="F75" s="34"/>
      <c r="G75" s="34"/>
      <c r="H75" s="34"/>
      <c r="I75" s="1473">
        <v>86607</v>
      </c>
      <c r="J75" s="42"/>
      <c r="K75" s="42"/>
      <c r="L75" s="42"/>
    </row>
    <row r="76" spans="1:12" s="38" customFormat="1" ht="12.75">
      <c r="A76" s="1102"/>
      <c r="B76" s="1105"/>
      <c r="C76" s="751"/>
      <c r="D76" s="34"/>
      <c r="E76" s="34"/>
      <c r="F76" s="34"/>
      <c r="G76" s="34"/>
      <c r="H76" s="34"/>
      <c r="I76" s="1475"/>
      <c r="J76" s="42"/>
      <c r="K76" s="42"/>
      <c r="L76" s="42"/>
    </row>
    <row r="77" spans="1:12" s="38" customFormat="1" ht="12.75">
      <c r="A77" s="1101"/>
      <c r="B77" s="1105" t="s">
        <v>587</v>
      </c>
      <c r="C77" s="751"/>
      <c r="D77" s="34"/>
      <c r="E77" s="34"/>
      <c r="F77" s="34"/>
      <c r="G77" s="34"/>
      <c r="H77" s="34"/>
      <c r="I77" s="1478">
        <v>111453</v>
      </c>
      <c r="J77" s="42"/>
      <c r="K77" s="42"/>
      <c r="L77" s="42"/>
    </row>
    <row r="78" spans="1:12" s="38" customFormat="1" ht="12.75">
      <c r="A78" s="1102"/>
      <c r="B78" s="1105" t="s">
        <v>588</v>
      </c>
      <c r="C78" s="751"/>
      <c r="D78" s="34"/>
      <c r="E78" s="34"/>
      <c r="F78" s="34"/>
      <c r="G78" s="34"/>
      <c r="H78" s="34"/>
      <c r="I78" s="1475"/>
      <c r="J78" s="42"/>
      <c r="K78" s="42"/>
      <c r="L78" s="42"/>
    </row>
    <row r="79" spans="1:12" s="38" customFormat="1" ht="12.75">
      <c r="A79" s="1102"/>
      <c r="B79" s="1105"/>
      <c r="C79" s="751"/>
      <c r="D79" s="34"/>
      <c r="E79" s="34"/>
      <c r="F79" s="34"/>
      <c r="G79" s="34"/>
      <c r="H79" s="34"/>
      <c r="I79" s="1475"/>
      <c r="J79" s="42"/>
      <c r="K79" s="42"/>
      <c r="L79" s="42"/>
    </row>
    <row r="80" spans="1:12" s="38" customFormat="1" ht="12.75">
      <c r="A80" s="1101"/>
      <c r="B80" s="1105" t="s">
        <v>641</v>
      </c>
      <c r="C80" s="751"/>
      <c r="D80" s="34"/>
      <c r="E80" s="34"/>
      <c r="F80" s="34"/>
      <c r="G80" s="34"/>
      <c r="H80" s="34"/>
      <c r="I80" s="1472">
        <v>4533</v>
      </c>
      <c r="J80" s="42"/>
      <c r="K80" s="42"/>
      <c r="L80" s="42"/>
    </row>
    <row r="81" spans="1:12" s="38" customFormat="1" ht="12.75">
      <c r="A81" s="161"/>
      <c r="B81" s="1105"/>
      <c r="C81" s="751"/>
      <c r="D81" s="34"/>
      <c r="E81" s="34"/>
      <c r="F81" s="34"/>
      <c r="G81" s="34"/>
      <c r="H81" s="34"/>
      <c r="I81" s="1475"/>
      <c r="J81" s="42"/>
      <c r="K81" s="42"/>
      <c r="L81" s="42"/>
    </row>
    <row r="82" spans="1:12" s="38" customFormat="1" ht="12.75">
      <c r="A82" s="1101"/>
      <c r="B82" s="1105" t="s">
        <v>590</v>
      </c>
      <c r="C82" s="751"/>
      <c r="D82" s="34"/>
      <c r="E82" s="34"/>
      <c r="F82" s="34"/>
      <c r="G82" s="34"/>
      <c r="H82" s="34"/>
      <c r="I82" s="1472">
        <v>-3735</v>
      </c>
      <c r="J82" s="42"/>
      <c r="K82" s="42"/>
      <c r="L82" s="42"/>
    </row>
    <row r="83" spans="1:12" s="38" customFormat="1" ht="12.75">
      <c r="A83" s="161"/>
      <c r="B83" s="1105"/>
      <c r="C83" s="751"/>
      <c r="D83" s="34"/>
      <c r="E83" s="34"/>
      <c r="F83" s="34"/>
      <c r="G83" s="34"/>
      <c r="H83" s="34"/>
      <c r="I83" s="1475"/>
      <c r="J83" s="42"/>
      <c r="K83" s="42"/>
      <c r="L83" s="42"/>
    </row>
    <row r="84" spans="1:12" s="38" customFormat="1" ht="12.75">
      <c r="A84" s="1101"/>
      <c r="B84" s="1105" t="s">
        <v>591</v>
      </c>
      <c r="C84" s="751"/>
      <c r="D84" s="34"/>
      <c r="E84" s="34"/>
      <c r="F84" s="34"/>
      <c r="G84" s="34"/>
      <c r="H84" s="34"/>
      <c r="I84" s="1472">
        <v>17019</v>
      </c>
      <c r="J84" s="42"/>
      <c r="K84" s="42"/>
      <c r="L84" s="42"/>
    </row>
    <row r="85" spans="1:12" s="38" customFormat="1" ht="12.75">
      <c r="A85" s="1101"/>
      <c r="B85" s="751"/>
      <c r="C85" s="751"/>
      <c r="D85" s="34"/>
      <c r="E85" s="34"/>
      <c r="F85" s="34"/>
      <c r="G85" s="34"/>
      <c r="H85" s="34"/>
      <c r="I85" s="1475"/>
      <c r="J85" s="42"/>
      <c r="K85" s="42"/>
      <c r="L85" s="42"/>
    </row>
    <row r="86" spans="1:12" s="38" customFormat="1" ht="12.75">
      <c r="A86" s="1101"/>
      <c r="B86" s="1105" t="s">
        <v>592</v>
      </c>
      <c r="C86" s="751"/>
      <c r="D86" s="34"/>
      <c r="E86" s="34"/>
      <c r="F86" s="34"/>
      <c r="G86" s="34"/>
      <c r="H86" s="34"/>
      <c r="I86" s="1478">
        <v>0</v>
      </c>
      <c r="J86" s="42"/>
      <c r="K86" s="42"/>
      <c r="L86" s="42"/>
    </row>
    <row r="87" spans="1:12" s="38" customFormat="1" ht="12.75">
      <c r="A87" s="1101"/>
      <c r="B87" s="751"/>
      <c r="C87" s="751"/>
      <c r="D87" s="34"/>
      <c r="E87" s="34"/>
      <c r="F87" s="34"/>
      <c r="G87" s="34"/>
      <c r="H87" s="34"/>
      <c r="I87" s="1475"/>
      <c r="J87" s="42"/>
      <c r="K87" s="42"/>
      <c r="L87" s="42"/>
    </row>
    <row r="88" spans="1:12" s="38" customFormat="1" ht="12.75">
      <c r="A88" s="1111"/>
      <c r="B88" s="1124" t="s">
        <v>593</v>
      </c>
      <c r="C88" s="1143"/>
      <c r="D88" s="1113"/>
      <c r="E88" s="1113"/>
      <c r="F88" s="1113"/>
      <c r="G88" s="1113"/>
      <c r="H88" s="1113"/>
      <c r="I88" s="1472">
        <v>95232</v>
      </c>
      <c r="J88" s="42"/>
      <c r="K88" s="42"/>
      <c r="L88" s="42"/>
    </row>
    <row r="89" spans="1:2" ht="12.75">
      <c r="A89" s="34"/>
      <c r="B89" s="34"/>
    </row>
    <row r="90" spans="1:3" ht="12.75">
      <c r="A90" s="752" t="s">
        <v>1230</v>
      </c>
      <c r="B90" s="930"/>
      <c r="C90" s="34"/>
    </row>
    <row r="92" ht="12.75">
      <c r="A92" s="816" t="s">
        <v>1131</v>
      </c>
    </row>
  </sheetData>
  <mergeCells count="5">
    <mergeCell ref="L3:L4"/>
    <mergeCell ref="I43:I44"/>
    <mergeCell ref="J3:J4"/>
    <mergeCell ref="K3:K4"/>
    <mergeCell ref="I3:I4"/>
  </mergeCells>
  <printOptions/>
  <pageMargins left="0.8267716535433072" right="0.8267716535433072" top="0.984251968503937" bottom="0.984251968503937" header="0.5118110236220472" footer="0.5118110236220472"/>
  <pageSetup horizontalDpi="600" verticalDpi="600" orientation="portrait" paperSize="9" scale="65" r:id="rId1"/>
  <rowBreaks count="1" manualBreakCount="1">
    <brk id="41" max="255" man="1"/>
  </rowBreaks>
  <colBreaks count="1" manualBreakCount="1">
    <brk id="12" max="65535" man="1"/>
  </colBreaks>
</worksheet>
</file>

<file path=xl/worksheets/sheet38.xml><?xml version="1.0" encoding="utf-8"?>
<worksheet xmlns="http://schemas.openxmlformats.org/spreadsheetml/2006/main" xmlns:r="http://schemas.openxmlformats.org/officeDocument/2006/relationships">
  <dimension ref="A1:O105"/>
  <sheetViews>
    <sheetView view="pageBreakPreview" zoomScaleSheetLayoutView="100" workbookViewId="0" topLeftCell="A49">
      <selection activeCell="I3" sqref="I3:N101"/>
    </sheetView>
  </sheetViews>
  <sheetFormatPr defaultColWidth="9.00390625" defaultRowHeight="12.75"/>
  <cols>
    <col min="1" max="1" width="4.00390625" style="34" customWidth="1"/>
    <col min="2" max="2" width="3.375" style="34" customWidth="1"/>
    <col min="3" max="3" width="4.125" style="34" customWidth="1"/>
    <col min="4" max="4" width="9.125" style="34" customWidth="1"/>
    <col min="5" max="5" width="9.25390625" style="34" customWidth="1"/>
    <col min="6" max="6" width="6.875" style="34" customWidth="1"/>
    <col min="7" max="7" width="17.375" style="34" customWidth="1"/>
    <col min="8" max="8" width="16.375" style="34" customWidth="1"/>
    <col min="9" max="9" width="11.00390625" style="42" customWidth="1"/>
    <col min="10" max="11" width="10.75390625" style="42" customWidth="1"/>
    <col min="12" max="12" width="12.00390625" style="42" customWidth="1"/>
    <col min="13" max="13" width="9.625" style="42" customWidth="1"/>
    <col min="14" max="14" width="12.00390625" style="42" customWidth="1"/>
    <col min="15" max="15" width="3.875" style="42" customWidth="1"/>
    <col min="16" max="16384" width="9.125" style="42" customWidth="1"/>
  </cols>
  <sheetData>
    <row r="1" spans="1:14" s="741" customFormat="1" ht="21.75" customHeight="1">
      <c r="A1" s="768" t="s">
        <v>854</v>
      </c>
      <c r="B1" s="769"/>
      <c r="C1" s="770"/>
      <c r="D1" s="770"/>
      <c r="E1" s="770"/>
      <c r="F1" s="780"/>
      <c r="G1" s="780"/>
      <c r="H1" s="780"/>
      <c r="I1" s="776"/>
      <c r="J1" s="776"/>
      <c r="K1" s="776"/>
      <c r="L1" s="776"/>
      <c r="M1" s="780"/>
      <c r="N1" s="780"/>
    </row>
    <row r="2" spans="1:14" s="38" customFormat="1" ht="15.75">
      <c r="A2" s="1120"/>
      <c r="B2" s="784"/>
      <c r="C2" s="771"/>
      <c r="D2" s="771"/>
      <c r="E2" s="771"/>
      <c r="F2" s="780"/>
      <c r="G2" s="780"/>
      <c r="H2" s="780"/>
      <c r="I2" s="773"/>
      <c r="J2" s="773"/>
      <c r="K2" s="778"/>
      <c r="L2" s="778"/>
      <c r="M2" s="773"/>
      <c r="N2" s="415" t="s">
        <v>903</v>
      </c>
    </row>
    <row r="3" spans="1:14" s="38" customFormat="1" ht="15" customHeight="1">
      <c r="A3" s="1146"/>
      <c r="B3" s="1147"/>
      <c r="C3" s="1148"/>
      <c r="D3" s="1148"/>
      <c r="E3" s="1148"/>
      <c r="F3" s="1141"/>
      <c r="G3" s="1141"/>
      <c r="H3" s="1142"/>
      <c r="I3" s="1440" t="s">
        <v>176</v>
      </c>
      <c r="J3" s="1441" t="s">
        <v>1157</v>
      </c>
      <c r="K3" s="1441" t="s">
        <v>642</v>
      </c>
      <c r="L3" s="1441"/>
      <c r="M3" s="1441"/>
      <c r="N3" s="1441"/>
    </row>
    <row r="4" spans="1:15" s="38" customFormat="1" ht="12.75" customHeight="1">
      <c r="A4" s="1144"/>
      <c r="B4" s="1138"/>
      <c r="C4" s="741"/>
      <c r="D4" s="741"/>
      <c r="E4" s="741"/>
      <c r="F4" s="741"/>
      <c r="G4" s="741"/>
      <c r="H4" s="1145"/>
      <c r="I4" s="1440"/>
      <c r="J4" s="1441"/>
      <c r="K4" s="1437" t="s">
        <v>176</v>
      </c>
      <c r="L4" s="1437" t="s">
        <v>301</v>
      </c>
      <c r="M4" s="1437" t="s">
        <v>402</v>
      </c>
      <c r="N4" s="1331" t="s">
        <v>302</v>
      </c>
      <c r="O4" s="774"/>
    </row>
    <row r="5" spans="1:15" s="38" customFormat="1" ht="17.25" customHeight="1">
      <c r="A5" s="207"/>
      <c r="B5" s="930" t="s">
        <v>892</v>
      </c>
      <c r="C5" s="34"/>
      <c r="D5" s="930"/>
      <c r="E5" s="930"/>
      <c r="F5" s="930"/>
      <c r="G5" s="930"/>
      <c r="H5" s="53"/>
      <c r="I5" s="1440"/>
      <c r="J5" s="1441"/>
      <c r="K5" s="1431"/>
      <c r="L5" s="1431"/>
      <c r="M5" s="1431"/>
      <c r="N5" s="1433"/>
      <c r="O5" s="774"/>
    </row>
    <row r="6" spans="1:14" s="38" customFormat="1" ht="9" customHeight="1">
      <c r="A6" s="161"/>
      <c r="B6" s="34"/>
      <c r="C6" s="34"/>
      <c r="D6" s="34"/>
      <c r="E6" s="34"/>
      <c r="F6" s="34"/>
      <c r="G6" s="34"/>
      <c r="H6" s="34"/>
      <c r="I6" s="1276"/>
      <c r="J6" s="1276"/>
      <c r="K6" s="1276"/>
      <c r="L6" s="1276"/>
      <c r="M6" s="1276"/>
      <c r="N6" s="1276"/>
    </row>
    <row r="7" spans="1:14" s="38" customFormat="1" ht="12.75">
      <c r="A7" s="1101"/>
      <c r="B7" s="930" t="s">
        <v>1158</v>
      </c>
      <c r="C7" s="930"/>
      <c r="D7" s="930"/>
      <c r="E7" s="930"/>
      <c r="F7" s="930"/>
      <c r="G7" s="930"/>
      <c r="H7" s="930"/>
      <c r="I7" s="1472">
        <v>191589</v>
      </c>
      <c r="J7" s="1474"/>
      <c r="K7" s="1472">
        <v>191589</v>
      </c>
      <c r="L7" s="1472">
        <v>56155</v>
      </c>
      <c r="M7" s="1472">
        <v>132386</v>
      </c>
      <c r="N7" s="1472">
        <v>3048</v>
      </c>
    </row>
    <row r="8" spans="1:14" s="38" customFormat="1" ht="12.75">
      <c r="A8" s="1102"/>
      <c r="B8" s="1103"/>
      <c r="C8" s="34"/>
      <c r="D8" s="34"/>
      <c r="E8" s="34"/>
      <c r="F8" s="34"/>
      <c r="G8" s="34"/>
      <c r="H8" s="34"/>
      <c r="I8" s="1475"/>
      <c r="J8" s="1475"/>
      <c r="K8" s="1475"/>
      <c r="L8" s="1475"/>
      <c r="M8" s="1475"/>
      <c r="N8" s="1475"/>
    </row>
    <row r="9" spans="1:14" s="38" customFormat="1" ht="12.75">
      <c r="A9" s="1101"/>
      <c r="B9" s="930" t="s">
        <v>1159</v>
      </c>
      <c r="C9" s="930"/>
      <c r="D9" s="930"/>
      <c r="E9" s="930"/>
      <c r="F9" s="930"/>
      <c r="G9" s="930"/>
      <c r="H9" s="930"/>
      <c r="I9" s="1472">
        <v>506522</v>
      </c>
      <c r="J9" s="1472">
        <v>312675</v>
      </c>
      <c r="K9" s="1472">
        <v>193847</v>
      </c>
      <c r="L9" s="1472">
        <v>79877</v>
      </c>
      <c r="M9" s="1472">
        <v>90707</v>
      </c>
      <c r="N9" s="1472">
        <v>23263</v>
      </c>
    </row>
    <row r="10" spans="1:14" s="38" customFormat="1" ht="12.75">
      <c r="A10" s="1102"/>
      <c r="B10" s="751"/>
      <c r="C10" s="34" t="s">
        <v>1160</v>
      </c>
      <c r="D10" s="930"/>
      <c r="E10" s="930"/>
      <c r="F10" s="34"/>
      <c r="G10" s="34"/>
      <c r="H10" s="34"/>
      <c r="I10" s="1473">
        <v>254094</v>
      </c>
      <c r="J10" s="1473">
        <v>251910</v>
      </c>
      <c r="K10" s="1473">
        <v>2184</v>
      </c>
      <c r="L10" s="1473">
        <v>82</v>
      </c>
      <c r="M10" s="1473">
        <v>530</v>
      </c>
      <c r="N10" s="1473">
        <v>1572</v>
      </c>
    </row>
    <row r="11" spans="1:14" s="38" customFormat="1" ht="12.75">
      <c r="A11" s="1102"/>
      <c r="B11" s="751"/>
      <c r="C11" s="1104" t="s">
        <v>1161</v>
      </c>
      <c r="D11" s="34"/>
      <c r="E11" s="34"/>
      <c r="F11" s="34"/>
      <c r="G11" s="34"/>
      <c r="H11" s="34"/>
      <c r="I11" s="1473">
        <v>216443</v>
      </c>
      <c r="J11" s="1473">
        <v>60765</v>
      </c>
      <c r="K11" s="1473">
        <v>155678</v>
      </c>
      <c r="L11" s="1473">
        <v>74235</v>
      </c>
      <c r="M11" s="1473">
        <v>59752</v>
      </c>
      <c r="N11" s="1473">
        <v>21691</v>
      </c>
    </row>
    <row r="12" spans="1:14" s="38" customFormat="1" ht="12.75">
      <c r="A12" s="1102"/>
      <c r="B12" s="751"/>
      <c r="C12" s="1104" t="s">
        <v>1162</v>
      </c>
      <c r="D12" s="34"/>
      <c r="E12" s="34"/>
      <c r="F12" s="34"/>
      <c r="G12" s="34"/>
      <c r="H12" s="34"/>
      <c r="I12" s="1473">
        <v>1828</v>
      </c>
      <c r="J12" s="1473">
        <v>0</v>
      </c>
      <c r="K12" s="1473">
        <v>1828</v>
      </c>
      <c r="L12" s="1473">
        <v>1828</v>
      </c>
      <c r="M12" s="1473">
        <v>0</v>
      </c>
      <c r="N12" s="1473">
        <v>0</v>
      </c>
    </row>
    <row r="13" spans="1:14" s="38" customFormat="1" ht="12.75">
      <c r="A13" s="1102"/>
      <c r="B13" s="751"/>
      <c r="C13" s="1104" t="s">
        <v>1163</v>
      </c>
      <c r="D13" s="34"/>
      <c r="E13" s="34"/>
      <c r="F13" s="34"/>
      <c r="G13" s="34"/>
      <c r="H13" s="34"/>
      <c r="I13" s="1473">
        <v>0</v>
      </c>
      <c r="J13" s="1473">
        <v>0</v>
      </c>
      <c r="K13" s="1473">
        <v>0</v>
      </c>
      <c r="L13" s="1473">
        <v>0</v>
      </c>
      <c r="M13" s="1473">
        <v>0</v>
      </c>
      <c r="N13" s="1473">
        <v>0</v>
      </c>
    </row>
    <row r="14" spans="1:14" s="38" customFormat="1" ht="12.75">
      <c r="A14" s="1102"/>
      <c r="B14" s="751"/>
      <c r="C14" s="1104" t="s">
        <v>1164</v>
      </c>
      <c r="D14" s="34"/>
      <c r="E14" s="34"/>
      <c r="F14" s="34"/>
      <c r="G14" s="34"/>
      <c r="H14" s="34"/>
      <c r="I14" s="1473">
        <v>34157</v>
      </c>
      <c r="J14" s="1473">
        <v>0</v>
      </c>
      <c r="K14" s="1473">
        <v>34157</v>
      </c>
      <c r="L14" s="1473">
        <v>3732</v>
      </c>
      <c r="M14" s="1473">
        <v>30425</v>
      </c>
      <c r="N14" s="1473">
        <v>0</v>
      </c>
    </row>
    <row r="15" spans="1:14" s="363" customFormat="1" ht="12.75">
      <c r="A15" s="1101"/>
      <c r="B15" s="1105"/>
      <c r="C15" s="930"/>
      <c r="D15" s="1106" t="s">
        <v>1165</v>
      </c>
      <c r="E15" s="930"/>
      <c r="F15" s="930"/>
      <c r="G15" s="930"/>
      <c r="H15" s="930"/>
      <c r="I15" s="1485">
        <v>0</v>
      </c>
      <c r="J15" s="1485">
        <v>0</v>
      </c>
      <c r="K15" s="1485">
        <v>0</v>
      </c>
      <c r="L15" s="1485">
        <v>0</v>
      </c>
      <c r="M15" s="1485">
        <v>0</v>
      </c>
      <c r="N15" s="1485">
        <v>0</v>
      </c>
    </row>
    <row r="16" spans="1:14" s="38" customFormat="1" ht="12.75">
      <c r="A16" s="1101"/>
      <c r="B16" s="1105"/>
      <c r="C16" s="930" t="s">
        <v>1166</v>
      </c>
      <c r="D16" s="930"/>
      <c r="E16" s="930"/>
      <c r="F16" s="930"/>
      <c r="G16" s="930"/>
      <c r="H16" s="930"/>
      <c r="I16" s="1472">
        <v>506522</v>
      </c>
      <c r="J16" s="1472">
        <v>312675</v>
      </c>
      <c r="K16" s="1472">
        <v>193847</v>
      </c>
      <c r="L16" s="1472">
        <v>79877</v>
      </c>
      <c r="M16" s="1472">
        <v>90707</v>
      </c>
      <c r="N16" s="1472">
        <v>23263</v>
      </c>
    </row>
    <row r="17" spans="1:14" s="38" customFormat="1" ht="12.75">
      <c r="A17" s="1101"/>
      <c r="B17" s="930"/>
      <c r="C17" s="930"/>
      <c r="D17" s="930"/>
      <c r="E17" s="930"/>
      <c r="F17" s="930"/>
      <c r="G17" s="930"/>
      <c r="H17" s="930"/>
      <c r="I17" s="1475"/>
      <c r="J17" s="1475"/>
      <c r="K17" s="1475"/>
      <c r="L17" s="1475"/>
      <c r="M17" s="1475"/>
      <c r="N17" s="1475"/>
    </row>
    <row r="18" spans="1:14" s="38" customFormat="1" ht="12.75">
      <c r="A18" s="1101"/>
      <c r="B18" s="930" t="s">
        <v>1167</v>
      </c>
      <c r="C18" s="930"/>
      <c r="D18" s="930"/>
      <c r="E18" s="930"/>
      <c r="F18" s="930"/>
      <c r="G18" s="930"/>
      <c r="H18" s="930"/>
      <c r="I18" s="1472">
        <v>0</v>
      </c>
      <c r="J18" s="1472">
        <v>0</v>
      </c>
      <c r="K18" s="1472">
        <v>0</v>
      </c>
      <c r="L18" s="1472">
        <v>0</v>
      </c>
      <c r="M18" s="1472">
        <v>0</v>
      </c>
      <c r="N18" s="1472">
        <v>0</v>
      </c>
    </row>
    <row r="19" spans="1:14" s="38" customFormat="1" ht="12.75">
      <c r="A19" s="1101"/>
      <c r="B19" s="930"/>
      <c r="C19" s="930" t="s">
        <v>526</v>
      </c>
      <c r="D19" s="930"/>
      <c r="E19" s="930"/>
      <c r="F19" s="930"/>
      <c r="G19" s="930"/>
      <c r="H19" s="930"/>
      <c r="I19" s="1475"/>
      <c r="J19" s="1475"/>
      <c r="K19" s="1475"/>
      <c r="L19" s="1475"/>
      <c r="M19" s="1475"/>
      <c r="N19" s="1475"/>
    </row>
    <row r="20" spans="1:14" s="38" customFormat="1" ht="12.75">
      <c r="A20" s="1101"/>
      <c r="B20" s="930" t="s">
        <v>1168</v>
      </c>
      <c r="C20" s="930"/>
      <c r="D20" s="930"/>
      <c r="E20" s="930"/>
      <c r="F20" s="930"/>
      <c r="G20" s="930"/>
      <c r="H20" s="930"/>
      <c r="I20" s="1478">
        <v>84100</v>
      </c>
      <c r="J20" s="1478">
        <v>6865</v>
      </c>
      <c r="K20" s="1478">
        <v>77235</v>
      </c>
      <c r="L20" s="1478">
        <v>65329</v>
      </c>
      <c r="M20" s="1478">
        <v>11621</v>
      </c>
      <c r="N20" s="1478">
        <v>285</v>
      </c>
    </row>
    <row r="21" spans="1:14" s="38" customFormat="1" ht="12.75">
      <c r="A21" s="1101"/>
      <c r="B21" s="930"/>
      <c r="C21" s="930"/>
      <c r="D21" s="930"/>
      <c r="E21" s="930"/>
      <c r="F21" s="930"/>
      <c r="G21" s="930"/>
      <c r="H21" s="930"/>
      <c r="I21" s="1475"/>
      <c r="J21" s="1475"/>
      <c r="K21" s="1475"/>
      <c r="L21" s="1475"/>
      <c r="M21" s="1475"/>
      <c r="N21" s="1475"/>
    </row>
    <row r="22" spans="1:14" s="38" customFormat="1" ht="12.75">
      <c r="A22" s="1101"/>
      <c r="B22" s="930" t="s">
        <v>1169</v>
      </c>
      <c r="C22" s="930"/>
      <c r="D22" s="930"/>
      <c r="E22" s="930"/>
      <c r="F22" s="930"/>
      <c r="G22" s="930"/>
      <c r="H22" s="930"/>
      <c r="I22" s="1479">
        <v>36390</v>
      </c>
      <c r="J22" s="1479">
        <v>0</v>
      </c>
      <c r="K22" s="1479">
        <v>36390</v>
      </c>
      <c r="L22" s="1479">
        <v>8459</v>
      </c>
      <c r="M22" s="1479">
        <v>24126</v>
      </c>
      <c r="N22" s="1479">
        <v>3805</v>
      </c>
    </row>
    <row r="23" spans="1:14" s="38" customFormat="1" ht="12.75">
      <c r="A23" s="1102"/>
      <c r="B23" s="34"/>
      <c r="C23" s="34" t="s">
        <v>1170</v>
      </c>
      <c r="D23" s="34"/>
      <c r="E23" s="34"/>
      <c r="F23" s="34"/>
      <c r="G23" s="34"/>
      <c r="H23" s="34"/>
      <c r="I23" s="1473">
        <v>0</v>
      </c>
      <c r="J23" s="1473">
        <v>0</v>
      </c>
      <c r="K23" s="1473">
        <v>0</v>
      </c>
      <c r="L23" s="1473">
        <v>0</v>
      </c>
      <c r="M23" s="1476">
        <v>0</v>
      </c>
      <c r="N23" s="1476">
        <v>0</v>
      </c>
    </row>
    <row r="24" spans="1:14" s="38" customFormat="1" ht="12.75">
      <c r="A24" s="1102"/>
      <c r="B24" s="34"/>
      <c r="C24" s="34" t="s">
        <v>1171</v>
      </c>
      <c r="D24" s="34"/>
      <c r="E24" s="34"/>
      <c r="F24" s="34"/>
      <c r="G24" s="34"/>
      <c r="H24" s="34"/>
      <c r="I24" s="1473">
        <v>36390</v>
      </c>
      <c r="J24" s="1473">
        <v>0</v>
      </c>
      <c r="K24" s="1473">
        <v>36390</v>
      </c>
      <c r="L24" s="1473">
        <v>8459</v>
      </c>
      <c r="M24" s="1476">
        <v>24126</v>
      </c>
      <c r="N24" s="1476">
        <v>3805</v>
      </c>
    </row>
    <row r="25" spans="1:14" s="38" customFormat="1" ht="12.75">
      <c r="A25" s="1102"/>
      <c r="B25" s="34"/>
      <c r="C25" s="34"/>
      <c r="D25" s="34"/>
      <c r="E25" s="34"/>
      <c r="F25" s="34"/>
      <c r="G25" s="34"/>
      <c r="H25" s="34"/>
      <c r="I25" s="1475"/>
      <c r="J25" s="1475"/>
      <c r="K25" s="1475"/>
      <c r="L25" s="1475"/>
      <c r="M25" s="1475"/>
      <c r="N25" s="1475"/>
    </row>
    <row r="26" spans="1:15" s="38" customFormat="1" ht="12.75">
      <c r="A26" s="1107"/>
      <c r="B26" s="930" t="s">
        <v>1172</v>
      </c>
      <c r="C26" s="930"/>
      <c r="D26" s="1114"/>
      <c r="E26" s="1114"/>
      <c r="F26" s="1114"/>
      <c r="G26" s="1114"/>
      <c r="H26" s="1114"/>
      <c r="I26" s="1478">
        <v>520387</v>
      </c>
      <c r="J26" s="1478">
        <v>0</v>
      </c>
      <c r="K26" s="1478">
        <v>520387</v>
      </c>
      <c r="L26" s="1478">
        <v>229906</v>
      </c>
      <c r="M26" s="1478">
        <v>276156</v>
      </c>
      <c r="N26" s="1478">
        <v>14325</v>
      </c>
      <c r="O26" s="774"/>
    </row>
    <row r="27" spans="1:15" s="38" customFormat="1" ht="12.75">
      <c r="A27" s="1109"/>
      <c r="B27" s="1103"/>
      <c r="C27" s="34" t="s">
        <v>1173</v>
      </c>
      <c r="D27" s="1108"/>
      <c r="E27" s="1108"/>
      <c r="F27" s="1108"/>
      <c r="G27" s="1108"/>
      <c r="H27" s="1108"/>
      <c r="I27" s="1476">
        <v>0</v>
      </c>
      <c r="J27" s="1486"/>
      <c r="K27" s="1476">
        <v>0</v>
      </c>
      <c r="L27" s="1476">
        <v>0</v>
      </c>
      <c r="M27" s="1476">
        <v>0</v>
      </c>
      <c r="N27" s="1476">
        <v>0</v>
      </c>
      <c r="O27" s="774"/>
    </row>
    <row r="28" spans="1:15" s="38" customFormat="1" ht="12.75">
      <c r="A28" s="1109"/>
      <c r="B28" s="1103"/>
      <c r="C28" s="1114" t="s">
        <v>1174</v>
      </c>
      <c r="D28" s="1108"/>
      <c r="E28" s="1108"/>
      <c r="F28" s="1108"/>
      <c r="G28" s="1108"/>
      <c r="H28" s="1108"/>
      <c r="I28" s="1478">
        <v>479008</v>
      </c>
      <c r="J28" s="1487"/>
      <c r="K28" s="1478">
        <v>479008</v>
      </c>
      <c r="L28" s="1478">
        <v>212078</v>
      </c>
      <c r="M28" s="1478">
        <v>252773</v>
      </c>
      <c r="N28" s="1478">
        <v>14157</v>
      </c>
      <c r="O28" s="774"/>
    </row>
    <row r="29" spans="1:15" s="38" customFormat="1" ht="12.75">
      <c r="A29" s="1109"/>
      <c r="B29" s="1103"/>
      <c r="C29" s="1108"/>
      <c r="D29" s="34" t="s">
        <v>1175</v>
      </c>
      <c r="E29" s="1108"/>
      <c r="F29" s="1108"/>
      <c r="G29" s="1108"/>
      <c r="H29" s="1108"/>
      <c r="I29" s="1488">
        <v>152158</v>
      </c>
      <c r="J29" s="1489"/>
      <c r="K29" s="1488">
        <v>152158</v>
      </c>
      <c r="L29" s="1488">
        <v>12355</v>
      </c>
      <c r="M29" s="1488">
        <v>132543</v>
      </c>
      <c r="N29" s="1488">
        <v>7260</v>
      </c>
      <c r="O29" s="774"/>
    </row>
    <row r="30" spans="1:15" s="38" customFormat="1" ht="12.75">
      <c r="A30" s="1109"/>
      <c r="B30" s="1103"/>
      <c r="C30" s="1108"/>
      <c r="D30" s="1108" t="s">
        <v>1176</v>
      </c>
      <c r="E30" s="1108"/>
      <c r="F30" s="1108"/>
      <c r="G30" s="1108"/>
      <c r="H30" s="1108"/>
      <c r="I30" s="1476">
        <v>326850</v>
      </c>
      <c r="J30" s="1489"/>
      <c r="K30" s="1476">
        <v>326850</v>
      </c>
      <c r="L30" s="1476">
        <v>199723</v>
      </c>
      <c r="M30" s="1476">
        <v>120230</v>
      </c>
      <c r="N30" s="1476">
        <v>6897</v>
      </c>
      <c r="O30" s="774"/>
    </row>
    <row r="31" spans="1:15" s="38" customFormat="1" ht="12.75">
      <c r="A31" s="1109"/>
      <c r="B31" s="1103"/>
      <c r="C31" s="1108" t="s">
        <v>1177</v>
      </c>
      <c r="D31" s="1108"/>
      <c r="E31" s="1108"/>
      <c r="F31" s="1108"/>
      <c r="G31" s="1108"/>
      <c r="H31" s="1108"/>
      <c r="I31" s="1488">
        <v>7653</v>
      </c>
      <c r="J31" s="1489"/>
      <c r="K31" s="1488">
        <v>7653</v>
      </c>
      <c r="L31" s="1488">
        <v>7653</v>
      </c>
      <c r="M31" s="1488">
        <v>0</v>
      </c>
      <c r="N31" s="1488">
        <v>0</v>
      </c>
      <c r="O31" s="774"/>
    </row>
    <row r="32" spans="1:15" s="38" customFormat="1" ht="12.75">
      <c r="A32" s="1109"/>
      <c r="B32" s="1103"/>
      <c r="C32" s="1108" t="s">
        <v>1178</v>
      </c>
      <c r="D32" s="1108"/>
      <c r="E32" s="1108"/>
      <c r="F32" s="1108"/>
      <c r="G32" s="1108"/>
      <c r="H32" s="1108"/>
      <c r="I32" s="1476">
        <v>2823</v>
      </c>
      <c r="J32" s="1489"/>
      <c r="K32" s="1476">
        <v>2823</v>
      </c>
      <c r="L32" s="1476">
        <v>1870</v>
      </c>
      <c r="M32" s="1476">
        <v>874</v>
      </c>
      <c r="N32" s="1476">
        <v>79</v>
      </c>
      <c r="O32" s="774"/>
    </row>
    <row r="33" spans="1:15" s="38" customFormat="1" ht="12.75">
      <c r="A33" s="1109"/>
      <c r="B33" s="1103"/>
      <c r="C33" s="1108" t="s">
        <v>1179</v>
      </c>
      <c r="D33" s="1108"/>
      <c r="E33" s="1108"/>
      <c r="F33" s="1108"/>
      <c r="G33" s="1108"/>
      <c r="H33" s="1108"/>
      <c r="I33" s="1488">
        <v>30469</v>
      </c>
      <c r="J33" s="1489"/>
      <c r="K33" s="1488">
        <v>30469</v>
      </c>
      <c r="L33" s="1488">
        <v>8106</v>
      </c>
      <c r="M33" s="1488">
        <v>22338</v>
      </c>
      <c r="N33" s="1488">
        <v>25</v>
      </c>
      <c r="O33" s="774"/>
    </row>
    <row r="34" spans="1:15" s="38" customFormat="1" ht="12.75">
      <c r="A34" s="1109"/>
      <c r="B34" s="1103"/>
      <c r="C34" s="1108" t="s">
        <v>1180</v>
      </c>
      <c r="D34" s="1108"/>
      <c r="E34" s="1108"/>
      <c r="F34" s="1108"/>
      <c r="G34" s="1108"/>
      <c r="H34" s="1108"/>
      <c r="I34" s="1476">
        <v>434</v>
      </c>
      <c r="J34" s="1476">
        <v>0</v>
      </c>
      <c r="K34" s="1476">
        <v>434</v>
      </c>
      <c r="L34" s="1476">
        <v>199</v>
      </c>
      <c r="M34" s="1476">
        <v>171</v>
      </c>
      <c r="N34" s="1476">
        <v>64</v>
      </c>
      <c r="O34" s="774"/>
    </row>
    <row r="35" spans="1:15" s="38" customFormat="1" ht="12.75">
      <c r="A35" s="1107"/>
      <c r="B35" s="1110"/>
      <c r="C35" s="930"/>
      <c r="D35" s="1106" t="s">
        <v>1165</v>
      </c>
      <c r="E35" s="1114"/>
      <c r="F35" s="1114"/>
      <c r="G35" s="1114"/>
      <c r="H35" s="1114"/>
      <c r="I35" s="1476">
        <v>2538</v>
      </c>
      <c r="J35" s="1476">
        <v>0</v>
      </c>
      <c r="K35" s="1476">
        <v>2538</v>
      </c>
      <c r="L35" s="1476">
        <v>654</v>
      </c>
      <c r="M35" s="1476">
        <v>1207</v>
      </c>
      <c r="N35" s="1476">
        <v>677</v>
      </c>
      <c r="O35" s="774"/>
    </row>
    <row r="36" spans="1:15" s="38" customFormat="1" ht="12.75">
      <c r="A36" s="1107"/>
      <c r="B36" s="1110"/>
      <c r="C36" s="930" t="s">
        <v>1181</v>
      </c>
      <c r="D36" s="930"/>
      <c r="E36" s="1114"/>
      <c r="F36" s="1114"/>
      <c r="G36" s="1114"/>
      <c r="H36" s="1114"/>
      <c r="I36" s="1478">
        <v>517849</v>
      </c>
      <c r="J36" s="1478">
        <v>0</v>
      </c>
      <c r="K36" s="1478">
        <v>517849</v>
      </c>
      <c r="L36" s="1478">
        <v>229252</v>
      </c>
      <c r="M36" s="1478">
        <v>274949</v>
      </c>
      <c r="N36" s="1478">
        <v>13648</v>
      </c>
      <c r="O36" s="774"/>
    </row>
    <row r="37" spans="1:14" s="38" customFormat="1" ht="12.75">
      <c r="A37" s="1102"/>
      <c r="B37" s="1110"/>
      <c r="C37" s="34" t="s">
        <v>1182</v>
      </c>
      <c r="D37" s="34"/>
      <c r="E37" s="34"/>
      <c r="F37" s="34"/>
      <c r="G37" s="1149"/>
      <c r="H37" s="34"/>
      <c r="I37" s="1311"/>
      <c r="J37" s="1311"/>
      <c r="K37" s="1311"/>
      <c r="L37" s="1311"/>
      <c r="M37" s="1311"/>
      <c r="N37" s="1311"/>
    </row>
    <row r="38" spans="1:14" s="38" customFormat="1" ht="12.75">
      <c r="A38" s="1102"/>
      <c r="B38" s="1108"/>
      <c r="C38" s="34" t="s">
        <v>643</v>
      </c>
      <c r="D38" s="34"/>
      <c r="E38" s="34"/>
      <c r="F38" s="34"/>
      <c r="G38" s="34"/>
      <c r="H38" s="34"/>
      <c r="I38" s="1472">
        <v>0</v>
      </c>
      <c r="J38" s="1311"/>
      <c r="K38" s="1311"/>
      <c r="L38" s="1311"/>
      <c r="M38" s="1311"/>
      <c r="N38" s="1311"/>
    </row>
    <row r="39" spans="1:14" s="38" customFormat="1" ht="12.75">
      <c r="A39" s="1102"/>
      <c r="B39" s="1108"/>
      <c r="C39" s="34"/>
      <c r="D39" s="34"/>
      <c r="E39" s="34"/>
      <c r="F39" s="34"/>
      <c r="G39" s="34"/>
      <c r="H39" s="34"/>
      <c r="I39" s="1475"/>
      <c r="J39" s="1276"/>
      <c r="K39" s="1276"/>
      <c r="L39" s="1276"/>
      <c r="M39" s="1276"/>
      <c r="N39" s="1276"/>
    </row>
    <row r="40" spans="1:14" s="38" customFormat="1" ht="12.75">
      <c r="A40" s="1102"/>
      <c r="B40" s="1108"/>
      <c r="C40" s="34" t="s">
        <v>644</v>
      </c>
      <c r="D40" s="34"/>
      <c r="E40" s="34"/>
      <c r="F40" s="34"/>
      <c r="G40" s="34"/>
      <c r="H40" s="34"/>
      <c r="I40" s="1472">
        <v>0</v>
      </c>
      <c r="J40" s="1490"/>
      <c r="K40" s="1490"/>
      <c r="L40" s="1490"/>
      <c r="M40" s="1490"/>
      <c r="N40" s="1490"/>
    </row>
    <row r="41" spans="1:14" s="38" customFormat="1" ht="12.75">
      <c r="A41" s="1102"/>
      <c r="B41" s="1108"/>
      <c r="C41" s="34"/>
      <c r="D41" s="34"/>
      <c r="E41" s="34"/>
      <c r="F41" s="34"/>
      <c r="G41" s="34"/>
      <c r="H41" s="34"/>
      <c r="I41" s="1475"/>
      <c r="J41" s="1475"/>
      <c r="K41" s="1475"/>
      <c r="L41" s="1475"/>
      <c r="M41" s="1475"/>
      <c r="N41" s="1475"/>
    </row>
    <row r="42" spans="1:14" s="38" customFormat="1" ht="12.75">
      <c r="A42" s="1101"/>
      <c r="B42" s="930" t="s">
        <v>1183</v>
      </c>
      <c r="C42" s="34"/>
      <c r="D42" s="34"/>
      <c r="E42" s="34"/>
      <c r="F42" s="34"/>
      <c r="G42" s="34"/>
      <c r="H42" s="34"/>
      <c r="I42" s="1472">
        <v>0</v>
      </c>
      <c r="J42" s="1474"/>
      <c r="K42" s="1472">
        <v>0</v>
      </c>
      <c r="L42" s="1472">
        <v>0</v>
      </c>
      <c r="M42" s="1472">
        <v>0</v>
      </c>
      <c r="N42" s="1472">
        <v>0</v>
      </c>
    </row>
    <row r="43" spans="1:14" s="38" customFormat="1" ht="12.75">
      <c r="A43" s="1102"/>
      <c r="B43" s="34"/>
      <c r="C43" s="34"/>
      <c r="D43" s="34"/>
      <c r="E43" s="34"/>
      <c r="F43" s="34"/>
      <c r="G43" s="34"/>
      <c r="H43" s="34"/>
      <c r="I43" s="1475"/>
      <c r="J43" s="1475"/>
      <c r="K43" s="1475"/>
      <c r="L43" s="1475"/>
      <c r="M43" s="1475"/>
      <c r="N43" s="1475"/>
    </row>
    <row r="44" spans="1:14" s="38" customFormat="1" ht="12.75">
      <c r="A44" s="1101"/>
      <c r="B44" s="930" t="s">
        <v>1185</v>
      </c>
      <c r="C44" s="34"/>
      <c r="D44" s="34"/>
      <c r="E44" s="34"/>
      <c r="F44" s="34"/>
      <c r="G44" s="34"/>
      <c r="H44" s="34"/>
      <c r="I44" s="1472">
        <v>7023</v>
      </c>
      <c r="J44" s="1472">
        <v>410</v>
      </c>
      <c r="K44" s="1472">
        <v>6613</v>
      </c>
      <c r="L44" s="1472">
        <v>4162</v>
      </c>
      <c r="M44" s="1472">
        <v>1807</v>
      </c>
      <c r="N44" s="1472">
        <v>644</v>
      </c>
    </row>
    <row r="45" spans="1:14" s="38" customFormat="1" ht="12.75">
      <c r="A45" s="1101"/>
      <c r="B45" s="34"/>
      <c r="C45" s="34" t="s">
        <v>1186</v>
      </c>
      <c r="D45" s="34"/>
      <c r="E45" s="34"/>
      <c r="F45" s="34"/>
      <c r="G45" s="34"/>
      <c r="H45" s="34"/>
      <c r="I45" s="1476">
        <v>0</v>
      </c>
      <c r="J45" s="1476">
        <v>0</v>
      </c>
      <c r="K45" s="1476">
        <v>0</v>
      </c>
      <c r="L45" s="1476">
        <v>0</v>
      </c>
      <c r="M45" s="1476">
        <v>0</v>
      </c>
      <c r="N45" s="1476">
        <v>0</v>
      </c>
    </row>
    <row r="46" spans="1:14" s="38" customFormat="1" ht="12.75">
      <c r="A46" s="1102"/>
      <c r="B46" s="751"/>
      <c r="C46" s="34" t="s">
        <v>381</v>
      </c>
      <c r="D46" s="34"/>
      <c r="E46" s="34"/>
      <c r="F46" s="34"/>
      <c r="G46" s="34"/>
      <c r="H46" s="34"/>
      <c r="I46" s="1473">
        <v>7023</v>
      </c>
      <c r="J46" s="1473">
        <v>410</v>
      </c>
      <c r="K46" s="1473">
        <v>6613</v>
      </c>
      <c r="L46" s="1473">
        <v>4162</v>
      </c>
      <c r="M46" s="1473">
        <v>1807</v>
      </c>
      <c r="N46" s="1473">
        <v>644</v>
      </c>
    </row>
    <row r="47" spans="1:14" s="38" customFormat="1" ht="12.75">
      <c r="A47" s="1102"/>
      <c r="B47" s="751"/>
      <c r="C47" s="34"/>
      <c r="D47" s="34"/>
      <c r="E47" s="34"/>
      <c r="F47" s="34"/>
      <c r="G47" s="34"/>
      <c r="H47" s="34"/>
      <c r="I47" s="1475"/>
      <c r="J47" s="1475"/>
      <c r="K47" s="1475"/>
      <c r="L47" s="1475"/>
      <c r="M47" s="1475"/>
      <c r="N47" s="1475"/>
    </row>
    <row r="48" spans="1:14" s="38" customFormat="1" ht="12.75">
      <c r="A48" s="1101"/>
      <c r="B48" s="930" t="s">
        <v>1187</v>
      </c>
      <c r="C48" s="34"/>
      <c r="D48" s="34"/>
      <c r="E48" s="34"/>
      <c r="F48" s="34"/>
      <c r="G48" s="34"/>
      <c r="H48" s="34"/>
      <c r="I48" s="1472">
        <v>934</v>
      </c>
      <c r="J48" s="1474"/>
      <c r="K48" s="1472">
        <v>934</v>
      </c>
      <c r="L48" s="1472">
        <v>934</v>
      </c>
      <c r="M48" s="1472">
        <v>0</v>
      </c>
      <c r="N48" s="1472">
        <v>0</v>
      </c>
    </row>
    <row r="49" spans="1:14" s="38" customFormat="1" ht="12.75">
      <c r="A49" s="1102"/>
      <c r="B49" s="34"/>
      <c r="C49" s="34" t="s">
        <v>526</v>
      </c>
      <c r="D49" s="34"/>
      <c r="E49" s="34"/>
      <c r="F49" s="34"/>
      <c r="G49" s="34"/>
      <c r="H49" s="34"/>
      <c r="I49" s="1475"/>
      <c r="J49" s="1475"/>
      <c r="K49" s="1475"/>
      <c r="L49" s="1475"/>
      <c r="M49" s="1475"/>
      <c r="N49" s="1475"/>
    </row>
    <row r="50" spans="1:14" s="38" customFormat="1" ht="12.75">
      <c r="A50" s="1101"/>
      <c r="B50" s="930" t="s">
        <v>1188</v>
      </c>
      <c r="C50" s="34"/>
      <c r="D50" s="34"/>
      <c r="E50" s="34"/>
      <c r="F50" s="34"/>
      <c r="G50" s="34"/>
      <c r="H50" s="34"/>
      <c r="I50" s="1472">
        <v>16966</v>
      </c>
      <c r="J50" s="1474"/>
      <c r="K50" s="1472">
        <v>16966</v>
      </c>
      <c r="L50" s="1472">
        <v>16966</v>
      </c>
      <c r="M50" s="1472">
        <v>0</v>
      </c>
      <c r="N50" s="1472">
        <v>0</v>
      </c>
    </row>
    <row r="51" spans="1:14" s="38" customFormat="1" ht="12.75">
      <c r="A51" s="1101"/>
      <c r="B51" s="930"/>
      <c r="C51" s="34"/>
      <c r="D51" s="34"/>
      <c r="E51" s="34"/>
      <c r="F51" s="34"/>
      <c r="G51" s="34"/>
      <c r="H51" s="34"/>
      <c r="I51" s="1475"/>
      <c r="J51" s="1475"/>
      <c r="K51" s="1475"/>
      <c r="L51" s="1475"/>
      <c r="M51" s="1475"/>
      <c r="N51" s="1475"/>
    </row>
    <row r="52" spans="1:14" s="38" customFormat="1" ht="12.75">
      <c r="A52" s="1111"/>
      <c r="B52" s="1112" t="s">
        <v>1189</v>
      </c>
      <c r="C52" s="1113"/>
      <c r="D52" s="1113"/>
      <c r="E52" s="1113"/>
      <c r="F52" s="1113"/>
      <c r="G52" s="1113"/>
      <c r="H52" s="1113"/>
      <c r="I52" s="1472">
        <v>1361373</v>
      </c>
      <c r="J52" s="1472">
        <v>319950</v>
      </c>
      <c r="K52" s="1472">
        <v>1041423</v>
      </c>
      <c r="L52" s="1472">
        <v>461134</v>
      </c>
      <c r="M52" s="1472">
        <v>535596</v>
      </c>
      <c r="N52" s="1472">
        <v>44693</v>
      </c>
    </row>
    <row r="53" spans="1:14" s="782" customFormat="1" ht="26.25" customHeight="1">
      <c r="A53" s="1105"/>
      <c r="B53" s="930"/>
      <c r="C53" s="930"/>
      <c r="D53" s="930"/>
      <c r="E53" s="930"/>
      <c r="F53" s="930"/>
      <c r="G53" s="930"/>
      <c r="H53" s="930"/>
      <c r="I53" s="1491"/>
      <c r="J53" s="1491"/>
      <c r="K53" s="1491"/>
      <c r="L53" s="1491"/>
      <c r="M53" s="1491"/>
      <c r="N53" s="1129" t="s">
        <v>903</v>
      </c>
    </row>
    <row r="54" spans="1:14" s="38" customFormat="1" ht="15" customHeight="1">
      <c r="A54" s="1150"/>
      <c r="B54" s="1100"/>
      <c r="C54" s="1100"/>
      <c r="D54" s="1100"/>
      <c r="E54" s="1100"/>
      <c r="F54" s="1100"/>
      <c r="G54" s="1100"/>
      <c r="H54" s="977"/>
      <c r="I54" s="1440" t="s">
        <v>176</v>
      </c>
      <c r="J54" s="1441" t="s">
        <v>1157</v>
      </c>
      <c r="K54" s="1441" t="s">
        <v>642</v>
      </c>
      <c r="L54" s="1441"/>
      <c r="M54" s="1441"/>
      <c r="N54" s="1441"/>
    </row>
    <row r="55" spans="1:14" s="38" customFormat="1" ht="12.75" customHeight="1">
      <c r="A55" s="207"/>
      <c r="B55" s="930"/>
      <c r="C55" s="930"/>
      <c r="D55" s="930"/>
      <c r="E55" s="930"/>
      <c r="F55" s="930"/>
      <c r="G55" s="930"/>
      <c r="H55" s="53"/>
      <c r="I55" s="1440"/>
      <c r="J55" s="1441"/>
      <c r="K55" s="1437" t="s">
        <v>176</v>
      </c>
      <c r="L55" s="1437" t="s">
        <v>301</v>
      </c>
      <c r="M55" s="1437" t="s">
        <v>402</v>
      </c>
      <c r="N55" s="1331" t="s">
        <v>302</v>
      </c>
    </row>
    <row r="56" spans="1:14" s="38" customFormat="1" ht="15" customHeight="1">
      <c r="A56" s="207"/>
      <c r="B56" s="1263" t="s">
        <v>1190</v>
      </c>
      <c r="C56" s="1263"/>
      <c r="D56" s="1263"/>
      <c r="E56" s="1263"/>
      <c r="F56" s="1263"/>
      <c r="G56" s="1263"/>
      <c r="H56" s="53"/>
      <c r="I56" s="1440"/>
      <c r="J56" s="1441"/>
      <c r="K56" s="1431"/>
      <c r="L56" s="1431"/>
      <c r="M56" s="1431"/>
      <c r="N56" s="1433"/>
    </row>
    <row r="57" spans="1:14" s="38" customFormat="1" ht="9" customHeight="1">
      <c r="A57" s="161"/>
      <c r="B57" s="34"/>
      <c r="C57" s="930"/>
      <c r="D57" s="930"/>
      <c r="E57" s="930"/>
      <c r="F57" s="930"/>
      <c r="G57" s="930"/>
      <c r="H57" s="53"/>
      <c r="I57" s="1311"/>
      <c r="J57" s="1311"/>
      <c r="K57" s="1311"/>
      <c r="L57" s="1311"/>
      <c r="M57" s="1311"/>
      <c r="N57" s="928"/>
    </row>
    <row r="58" spans="1:14" s="38" customFormat="1" ht="12.75">
      <c r="A58" s="1101"/>
      <c r="B58" s="930" t="s">
        <v>1191</v>
      </c>
      <c r="C58" s="34"/>
      <c r="D58" s="34"/>
      <c r="E58" s="34"/>
      <c r="F58" s="34"/>
      <c r="G58" s="34"/>
      <c r="H58" s="34"/>
      <c r="I58" s="1492">
        <v>326139</v>
      </c>
      <c r="J58" s="1492">
        <v>119351</v>
      </c>
      <c r="K58" s="1492">
        <v>206788</v>
      </c>
      <c r="L58" s="1492">
        <v>66391</v>
      </c>
      <c r="M58" s="1492">
        <v>119287</v>
      </c>
      <c r="N58" s="1493">
        <v>21110</v>
      </c>
    </row>
    <row r="59" spans="1:14" s="38" customFormat="1" ht="12.75">
      <c r="A59" s="1102"/>
      <c r="B59" s="751"/>
      <c r="C59" s="34" t="s">
        <v>1192</v>
      </c>
      <c r="D59" s="34"/>
      <c r="E59" s="34"/>
      <c r="F59" s="34"/>
      <c r="G59" s="34"/>
      <c r="H59" s="34"/>
      <c r="I59" s="1476">
        <v>46025</v>
      </c>
      <c r="J59" s="1476">
        <v>2441</v>
      </c>
      <c r="K59" s="1476">
        <v>43584</v>
      </c>
      <c r="L59" s="1476">
        <v>23823</v>
      </c>
      <c r="M59" s="1476">
        <v>3522</v>
      </c>
      <c r="N59" s="1494">
        <v>16239</v>
      </c>
    </row>
    <row r="60" spans="1:14" s="38" customFormat="1" ht="12.75">
      <c r="A60" s="1102"/>
      <c r="B60" s="751"/>
      <c r="C60" s="34" t="s">
        <v>1193</v>
      </c>
      <c r="D60" s="34"/>
      <c r="E60" s="34"/>
      <c r="F60" s="34"/>
      <c r="G60" s="34"/>
      <c r="H60" s="34"/>
      <c r="I60" s="1476">
        <v>232195</v>
      </c>
      <c r="J60" s="1476">
        <v>116910</v>
      </c>
      <c r="K60" s="1476">
        <v>115285</v>
      </c>
      <c r="L60" s="1476">
        <v>25824</v>
      </c>
      <c r="M60" s="1476">
        <v>85596</v>
      </c>
      <c r="N60" s="1494">
        <v>3865</v>
      </c>
    </row>
    <row r="61" spans="1:14" s="38" customFormat="1" ht="12.75">
      <c r="A61" s="1102"/>
      <c r="B61" s="751"/>
      <c r="C61" s="34" t="s">
        <v>1194</v>
      </c>
      <c r="D61" s="34"/>
      <c r="E61" s="34"/>
      <c r="F61" s="34"/>
      <c r="G61" s="34"/>
      <c r="H61" s="34"/>
      <c r="I61" s="1476">
        <v>47919</v>
      </c>
      <c r="J61" s="1476">
        <v>0</v>
      </c>
      <c r="K61" s="1476">
        <v>47919</v>
      </c>
      <c r="L61" s="1476">
        <v>16744</v>
      </c>
      <c r="M61" s="1476">
        <v>30169</v>
      </c>
      <c r="N61" s="1494">
        <v>1006</v>
      </c>
    </row>
    <row r="62" spans="1:14" s="38" customFormat="1" ht="12.75">
      <c r="A62" s="1102"/>
      <c r="B62" s="34"/>
      <c r="C62" s="34"/>
      <c r="D62" s="34"/>
      <c r="E62" s="34"/>
      <c r="F62" s="34"/>
      <c r="G62" s="34"/>
      <c r="H62" s="34"/>
      <c r="I62" s="1495"/>
      <c r="J62" s="1495"/>
      <c r="K62" s="1495"/>
      <c r="L62" s="1495"/>
      <c r="M62" s="1495"/>
      <c r="N62" s="1496"/>
    </row>
    <row r="63" spans="1:14" s="38" customFormat="1" ht="12.75">
      <c r="A63" s="1101"/>
      <c r="B63" s="930" t="s">
        <v>1195</v>
      </c>
      <c r="C63" s="34"/>
      <c r="D63" s="34"/>
      <c r="E63" s="34"/>
      <c r="F63" s="34"/>
      <c r="G63" s="34"/>
      <c r="H63" s="34"/>
      <c r="I63" s="1479">
        <v>910150</v>
      </c>
      <c r="J63" s="1479">
        <v>0</v>
      </c>
      <c r="K63" s="1479">
        <v>910150</v>
      </c>
      <c r="L63" s="1479">
        <v>358047</v>
      </c>
      <c r="M63" s="1479">
        <v>342496</v>
      </c>
      <c r="N63" s="1497">
        <v>209607</v>
      </c>
    </row>
    <row r="64" spans="1:14" s="38" customFormat="1" ht="12.75">
      <c r="A64" s="161"/>
      <c r="B64" s="751"/>
      <c r="C64" s="34" t="s">
        <v>1196</v>
      </c>
      <c r="D64" s="34"/>
      <c r="E64" s="34"/>
      <c r="F64" s="34"/>
      <c r="G64" s="34"/>
      <c r="H64" s="34"/>
      <c r="I64" s="1476">
        <v>577732</v>
      </c>
      <c r="J64" s="1476">
        <v>0</v>
      </c>
      <c r="K64" s="1476">
        <v>577732</v>
      </c>
      <c r="L64" s="1476">
        <v>268820</v>
      </c>
      <c r="M64" s="1476">
        <v>237848</v>
      </c>
      <c r="N64" s="1494">
        <v>71064</v>
      </c>
    </row>
    <row r="65" spans="1:14" s="38" customFormat="1" ht="12.75">
      <c r="A65" s="161"/>
      <c r="B65" s="751"/>
      <c r="C65" s="34" t="s">
        <v>112</v>
      </c>
      <c r="D65" s="34"/>
      <c r="E65" s="34"/>
      <c r="F65" s="34"/>
      <c r="G65" s="34"/>
      <c r="H65" s="34"/>
      <c r="I65" s="1476">
        <v>301989</v>
      </c>
      <c r="J65" s="1476">
        <v>0</v>
      </c>
      <c r="K65" s="1476">
        <v>301989</v>
      </c>
      <c r="L65" s="1476">
        <v>85648</v>
      </c>
      <c r="M65" s="1476">
        <v>80100</v>
      </c>
      <c r="N65" s="1494">
        <v>136241</v>
      </c>
    </row>
    <row r="66" spans="1:14" s="38" customFormat="1" ht="12.75">
      <c r="A66" s="161"/>
      <c r="B66" s="751"/>
      <c r="C66" s="34" t="s">
        <v>1197</v>
      </c>
      <c r="D66" s="34"/>
      <c r="E66" s="34"/>
      <c r="F66" s="34"/>
      <c r="G66" s="34"/>
      <c r="H66" s="34"/>
      <c r="I66" s="1476">
        <v>30429</v>
      </c>
      <c r="J66" s="1476">
        <v>0</v>
      </c>
      <c r="K66" s="1476">
        <v>30429</v>
      </c>
      <c r="L66" s="1476">
        <v>3579</v>
      </c>
      <c r="M66" s="1476">
        <v>24548</v>
      </c>
      <c r="N66" s="1494">
        <v>2302</v>
      </c>
    </row>
    <row r="67" spans="1:14" s="38" customFormat="1" ht="12.75">
      <c r="A67" s="1102"/>
      <c r="B67" s="34"/>
      <c r="C67" s="34"/>
      <c r="D67" s="34"/>
      <c r="E67" s="34"/>
      <c r="F67" s="34"/>
      <c r="G67" s="34"/>
      <c r="H67" s="34"/>
      <c r="I67" s="1495"/>
      <c r="J67" s="1495"/>
      <c r="K67" s="1495"/>
      <c r="L67" s="1495"/>
      <c r="M67" s="1495"/>
      <c r="N67" s="1496"/>
    </row>
    <row r="68" spans="1:14" s="38" customFormat="1" ht="12.75">
      <c r="A68" s="1101"/>
      <c r="B68" s="930" t="s">
        <v>1198</v>
      </c>
      <c r="C68" s="34"/>
      <c r="D68" s="34"/>
      <c r="E68" s="34"/>
      <c r="F68" s="34"/>
      <c r="G68" s="34"/>
      <c r="H68" s="34"/>
      <c r="I68" s="1478">
        <v>1236289</v>
      </c>
      <c r="J68" s="1478">
        <v>119351</v>
      </c>
      <c r="K68" s="1478">
        <v>1116938</v>
      </c>
      <c r="L68" s="1478">
        <v>424438</v>
      </c>
      <c r="M68" s="1478">
        <v>461783</v>
      </c>
      <c r="N68" s="1498">
        <v>230717</v>
      </c>
    </row>
    <row r="69" spans="1:14" s="38" customFormat="1" ht="12.75">
      <c r="A69" s="1102"/>
      <c r="B69" s="34"/>
      <c r="C69" s="34"/>
      <c r="D69" s="34"/>
      <c r="E69" s="34"/>
      <c r="F69" s="34"/>
      <c r="G69" s="34"/>
      <c r="H69" s="34"/>
      <c r="I69" s="1475"/>
      <c r="J69" s="1475"/>
      <c r="K69" s="1475"/>
      <c r="L69" s="1475"/>
      <c r="M69" s="1475"/>
      <c r="N69" s="1499"/>
    </row>
    <row r="70" spans="1:14" s="38" customFormat="1" ht="13.5" customHeight="1">
      <c r="A70" s="1101"/>
      <c r="B70" s="930" t="s">
        <v>1199</v>
      </c>
      <c r="C70" s="34"/>
      <c r="D70" s="34"/>
      <c r="E70" s="34"/>
      <c r="F70" s="34"/>
      <c r="G70" s="34"/>
      <c r="H70" s="34"/>
      <c r="I70" s="1478">
        <v>0</v>
      </c>
      <c r="J70" s="1478">
        <v>0</v>
      </c>
      <c r="K70" s="1478">
        <v>0</v>
      </c>
      <c r="L70" s="1478">
        <v>0</v>
      </c>
      <c r="M70" s="1478">
        <v>0</v>
      </c>
      <c r="N70" s="1498">
        <v>0</v>
      </c>
    </row>
    <row r="71" spans="1:14" s="38" customFormat="1" ht="12.75">
      <c r="A71" s="1102"/>
      <c r="B71" s="34"/>
      <c r="C71" s="34"/>
      <c r="D71" s="34"/>
      <c r="E71" s="34"/>
      <c r="F71" s="34"/>
      <c r="G71" s="34"/>
      <c r="H71" s="34"/>
      <c r="I71" s="1475"/>
      <c r="J71" s="1475"/>
      <c r="K71" s="1475"/>
      <c r="L71" s="1475"/>
      <c r="M71" s="1475"/>
      <c r="N71" s="1499"/>
    </row>
    <row r="72" spans="1:14" s="38" customFormat="1" ht="12.75">
      <c r="A72" s="1101"/>
      <c r="B72" s="930" t="s">
        <v>1200</v>
      </c>
      <c r="C72" s="34"/>
      <c r="D72" s="34"/>
      <c r="E72" s="34"/>
      <c r="F72" s="34"/>
      <c r="G72" s="34"/>
      <c r="H72" s="34"/>
      <c r="I72" s="1479">
        <v>47</v>
      </c>
      <c r="J72" s="1479">
        <v>47</v>
      </c>
      <c r="K72" s="1479">
        <v>0</v>
      </c>
      <c r="L72" s="1479">
        <v>0</v>
      </c>
      <c r="M72" s="1479">
        <v>0</v>
      </c>
      <c r="N72" s="1497">
        <v>0</v>
      </c>
    </row>
    <row r="73" spans="1:14" s="38" customFormat="1" ht="12.75">
      <c r="A73" s="161"/>
      <c r="B73" s="34"/>
      <c r="C73" s="34" t="s">
        <v>1201</v>
      </c>
      <c r="D73" s="34"/>
      <c r="E73" s="34"/>
      <c r="F73" s="34"/>
      <c r="G73" s="34"/>
      <c r="H73" s="34"/>
      <c r="I73" s="1476">
        <v>0</v>
      </c>
      <c r="J73" s="1474"/>
      <c r="K73" s="1476">
        <v>0</v>
      </c>
      <c r="L73" s="1476">
        <v>0</v>
      </c>
      <c r="M73" s="1476">
        <v>0</v>
      </c>
      <c r="N73" s="1494">
        <v>0</v>
      </c>
    </row>
    <row r="74" spans="1:14" s="38" customFormat="1" ht="12.75">
      <c r="A74" s="161"/>
      <c r="B74" s="34"/>
      <c r="C74" s="34" t="s">
        <v>1202</v>
      </c>
      <c r="D74" s="34"/>
      <c r="E74" s="34"/>
      <c r="F74" s="34"/>
      <c r="G74" s="34"/>
      <c r="H74" s="34"/>
      <c r="I74" s="1476">
        <v>47</v>
      </c>
      <c r="J74" s="1476">
        <v>47</v>
      </c>
      <c r="K74" s="1476">
        <v>0</v>
      </c>
      <c r="L74" s="1476">
        <v>0</v>
      </c>
      <c r="M74" s="1476">
        <v>0</v>
      </c>
      <c r="N74" s="1494">
        <v>0</v>
      </c>
    </row>
    <row r="75" spans="1:14" s="38" customFormat="1" ht="12.75">
      <c r="A75" s="161"/>
      <c r="B75" s="751"/>
      <c r="C75" s="34" t="s">
        <v>499</v>
      </c>
      <c r="D75" s="34"/>
      <c r="E75" s="34"/>
      <c r="F75" s="34"/>
      <c r="G75" s="34"/>
      <c r="H75" s="34"/>
      <c r="I75" s="1476">
        <v>0</v>
      </c>
      <c r="J75" s="1476">
        <v>0</v>
      </c>
      <c r="K75" s="1476">
        <v>0</v>
      </c>
      <c r="L75" s="1476">
        <v>0</v>
      </c>
      <c r="M75" s="1476">
        <v>0</v>
      </c>
      <c r="N75" s="1494">
        <v>0</v>
      </c>
    </row>
    <row r="76" spans="1:14" s="38" customFormat="1" ht="12.75">
      <c r="A76" s="1102"/>
      <c r="B76" s="34"/>
      <c r="C76" s="34"/>
      <c r="D76" s="34"/>
      <c r="E76" s="34"/>
      <c r="F76" s="34"/>
      <c r="G76" s="34"/>
      <c r="H76" s="34"/>
      <c r="I76" s="1475"/>
      <c r="J76" s="1475"/>
      <c r="K76" s="1475"/>
      <c r="L76" s="1475"/>
      <c r="M76" s="1475"/>
      <c r="N76" s="1499"/>
    </row>
    <row r="77" spans="1:14" s="38" customFormat="1" ht="12.75">
      <c r="A77" s="1101"/>
      <c r="B77" s="930" t="s">
        <v>1203</v>
      </c>
      <c r="C77" s="34"/>
      <c r="D77" s="34"/>
      <c r="E77" s="34"/>
      <c r="F77" s="34"/>
      <c r="G77" s="34"/>
      <c r="H77" s="34"/>
      <c r="I77" s="1478">
        <v>0</v>
      </c>
      <c r="J77" s="1478">
        <v>0</v>
      </c>
      <c r="K77" s="1478">
        <v>0</v>
      </c>
      <c r="L77" s="1478">
        <v>0</v>
      </c>
      <c r="M77" s="1478">
        <v>0</v>
      </c>
      <c r="N77" s="1498">
        <v>0</v>
      </c>
    </row>
    <row r="78" spans="1:14" s="38" customFormat="1" ht="12.75">
      <c r="A78" s="1101"/>
      <c r="B78" s="930"/>
      <c r="C78" s="34" t="s">
        <v>1204</v>
      </c>
      <c r="D78" s="34"/>
      <c r="E78" s="34"/>
      <c r="F78" s="34"/>
      <c r="G78" s="34"/>
      <c r="H78" s="34"/>
      <c r="I78" s="1476">
        <v>0</v>
      </c>
      <c r="J78" s="1476">
        <v>0</v>
      </c>
      <c r="K78" s="1476">
        <v>0</v>
      </c>
      <c r="L78" s="1476">
        <v>0</v>
      </c>
      <c r="M78" s="1476">
        <v>0</v>
      </c>
      <c r="N78" s="1494">
        <v>0</v>
      </c>
    </row>
    <row r="79" spans="1:14" s="38" customFormat="1" ht="12.75">
      <c r="A79" s="1102"/>
      <c r="B79" s="930"/>
      <c r="C79" s="34"/>
      <c r="D79" s="34"/>
      <c r="E79" s="34"/>
      <c r="F79" s="34"/>
      <c r="G79" s="34"/>
      <c r="H79" s="34"/>
      <c r="I79" s="1475"/>
      <c r="J79" s="1475"/>
      <c r="K79" s="1475"/>
      <c r="L79" s="1475"/>
      <c r="M79" s="1475"/>
      <c r="N79" s="1499"/>
    </row>
    <row r="80" spans="1:14" s="38" customFormat="1" ht="12.75">
      <c r="A80" s="1101"/>
      <c r="B80" s="930" t="s">
        <v>1211</v>
      </c>
      <c r="C80" s="34"/>
      <c r="D80" s="34"/>
      <c r="E80" s="34"/>
      <c r="F80" s="34"/>
      <c r="G80" s="34"/>
      <c r="H80" s="34"/>
      <c r="I80" s="1479">
        <v>53143</v>
      </c>
      <c r="J80" s="1479">
        <v>8884</v>
      </c>
      <c r="K80" s="1479">
        <v>44259</v>
      </c>
      <c r="L80" s="1479">
        <v>4013</v>
      </c>
      <c r="M80" s="1479">
        <v>17576</v>
      </c>
      <c r="N80" s="1497">
        <v>22670</v>
      </c>
    </row>
    <row r="81" spans="1:14" s="38" customFormat="1" ht="12.75">
      <c r="A81" s="1101"/>
      <c r="B81" s="34"/>
      <c r="C81" s="34" t="s">
        <v>1209</v>
      </c>
      <c r="D81" s="34"/>
      <c r="E81" s="34"/>
      <c r="F81" s="34"/>
      <c r="G81" s="34"/>
      <c r="H81" s="34"/>
      <c r="I81" s="1476">
        <v>547</v>
      </c>
      <c r="J81" s="1476">
        <v>223</v>
      </c>
      <c r="K81" s="1476">
        <v>324</v>
      </c>
      <c r="L81" s="1476">
        <v>0</v>
      </c>
      <c r="M81" s="1476">
        <v>311</v>
      </c>
      <c r="N81" s="1494">
        <v>13</v>
      </c>
    </row>
    <row r="82" spans="1:14" s="38" customFormat="1" ht="12.75">
      <c r="A82" s="161"/>
      <c r="B82" s="751"/>
      <c r="C82" s="34" t="s">
        <v>1186</v>
      </c>
      <c r="D82" s="34"/>
      <c r="E82" s="34"/>
      <c r="F82" s="34"/>
      <c r="G82" s="34"/>
      <c r="H82" s="34"/>
      <c r="I82" s="1476">
        <v>0</v>
      </c>
      <c r="J82" s="1476">
        <v>0</v>
      </c>
      <c r="K82" s="1476">
        <v>0</v>
      </c>
      <c r="L82" s="1476">
        <v>0</v>
      </c>
      <c r="M82" s="1476">
        <v>0</v>
      </c>
      <c r="N82" s="1494">
        <v>0</v>
      </c>
    </row>
    <row r="83" spans="1:14" s="38" customFormat="1" ht="12.75">
      <c r="A83" s="161"/>
      <c r="B83" s="751"/>
      <c r="C83" s="34" t="s">
        <v>1210</v>
      </c>
      <c r="D83" s="34"/>
      <c r="E83" s="34"/>
      <c r="F83" s="34"/>
      <c r="G83" s="34"/>
      <c r="H83" s="34"/>
      <c r="I83" s="1476">
        <v>0</v>
      </c>
      <c r="J83" s="1476">
        <v>0</v>
      </c>
      <c r="K83" s="1476">
        <v>0</v>
      </c>
      <c r="L83" s="1476">
        <v>0</v>
      </c>
      <c r="M83" s="1476">
        <v>0</v>
      </c>
      <c r="N83" s="1494">
        <v>0</v>
      </c>
    </row>
    <row r="84" spans="1:14" s="38" customFormat="1" ht="12.75">
      <c r="A84" s="161"/>
      <c r="B84" s="751"/>
      <c r="C84" s="34" t="s">
        <v>1211</v>
      </c>
      <c r="D84" s="34"/>
      <c r="E84" s="34"/>
      <c r="F84" s="34"/>
      <c r="G84" s="34"/>
      <c r="H84" s="34"/>
      <c r="I84" s="1476">
        <v>52596</v>
      </c>
      <c r="J84" s="1476">
        <v>8661</v>
      </c>
      <c r="K84" s="1476">
        <v>43935</v>
      </c>
      <c r="L84" s="1476">
        <v>4013</v>
      </c>
      <c r="M84" s="1476">
        <v>17265</v>
      </c>
      <c r="N84" s="1494">
        <v>22657</v>
      </c>
    </row>
    <row r="85" spans="1:14" s="38" customFormat="1" ht="12.75">
      <c r="A85" s="1102"/>
      <c r="B85" s="34"/>
      <c r="C85" s="34"/>
      <c r="D85" s="34"/>
      <c r="E85" s="34"/>
      <c r="F85" s="34"/>
      <c r="G85" s="34"/>
      <c r="H85" s="34"/>
      <c r="I85" s="1475"/>
      <c r="J85" s="1475"/>
      <c r="K85" s="1475"/>
      <c r="L85" s="1475"/>
      <c r="M85" s="1475"/>
      <c r="N85" s="1499"/>
    </row>
    <row r="86" spans="1:14" s="38" customFormat="1" ht="12.75">
      <c r="A86" s="1101"/>
      <c r="B86" s="930" t="s">
        <v>1212</v>
      </c>
      <c r="C86" s="34"/>
      <c r="D86" s="34"/>
      <c r="E86" s="34"/>
      <c r="F86" s="34"/>
      <c r="G86" s="34"/>
      <c r="H86" s="34"/>
      <c r="I86" s="1478">
        <v>1289479</v>
      </c>
      <c r="J86" s="1478">
        <v>128282</v>
      </c>
      <c r="K86" s="1478">
        <v>1161197</v>
      </c>
      <c r="L86" s="1478">
        <v>428451</v>
      </c>
      <c r="M86" s="1478">
        <v>479359</v>
      </c>
      <c r="N86" s="1498">
        <v>253387</v>
      </c>
    </row>
    <row r="87" spans="1:14" s="38" customFormat="1" ht="12.75">
      <c r="A87" s="1101"/>
      <c r="B87" s="930"/>
      <c r="C87" s="34"/>
      <c r="D87" s="34"/>
      <c r="E87" s="34"/>
      <c r="F87" s="34"/>
      <c r="G87" s="34"/>
      <c r="H87" s="34"/>
      <c r="I87" s="1475"/>
      <c r="J87" s="1475"/>
      <c r="K87" s="1475"/>
      <c r="L87" s="1475"/>
      <c r="M87" s="1475"/>
      <c r="N87" s="1499"/>
    </row>
    <row r="88" spans="1:14" s="38" customFormat="1" ht="12.75">
      <c r="A88" s="1101"/>
      <c r="B88" s="930" t="s">
        <v>645</v>
      </c>
      <c r="C88" s="34"/>
      <c r="D88" s="34"/>
      <c r="E88" s="34"/>
      <c r="F88" s="34"/>
      <c r="G88" s="34"/>
      <c r="H88" s="34"/>
      <c r="I88" s="1478">
        <v>71894</v>
      </c>
      <c r="J88" s="1478">
        <v>60021</v>
      </c>
      <c r="K88" s="1478">
        <v>11873</v>
      </c>
      <c r="L88" s="1477">
        <v>11873</v>
      </c>
      <c r="M88" s="1500"/>
      <c r="N88" s="928"/>
    </row>
    <row r="89" spans="1:14" s="38" customFormat="1" ht="12.75">
      <c r="A89" s="1101"/>
      <c r="B89" s="34"/>
      <c r="C89" s="930" t="s">
        <v>1001</v>
      </c>
      <c r="D89" s="34"/>
      <c r="E89" s="34"/>
      <c r="F89" s="34"/>
      <c r="G89" s="34"/>
      <c r="H89" s="34"/>
      <c r="I89" s="1501">
        <v>60078</v>
      </c>
      <c r="J89" s="1501">
        <v>60078</v>
      </c>
      <c r="K89" s="1502"/>
      <c r="L89" s="1502"/>
      <c r="M89" s="48"/>
      <c r="N89" s="881"/>
    </row>
    <row r="90" spans="1:14" s="38" customFormat="1" ht="12.75">
      <c r="A90" s="1101"/>
      <c r="B90" s="930"/>
      <c r="C90" s="34"/>
      <c r="D90" s="34" t="s">
        <v>1218</v>
      </c>
      <c r="E90" s="34"/>
      <c r="F90" s="34"/>
      <c r="G90" s="34"/>
      <c r="H90" s="34"/>
      <c r="I90" s="1476">
        <v>34337</v>
      </c>
      <c r="J90" s="1476">
        <v>34337</v>
      </c>
      <c r="K90" s="1503"/>
      <c r="L90" s="1503"/>
      <c r="M90" s="48"/>
      <c r="N90" s="881"/>
    </row>
    <row r="91" spans="1:14" s="38" customFormat="1" ht="12.75">
      <c r="A91" s="1101"/>
      <c r="B91" s="930"/>
      <c r="C91" s="34"/>
      <c r="D91" s="34" t="s">
        <v>1220</v>
      </c>
      <c r="E91" s="34"/>
      <c r="F91" s="34"/>
      <c r="G91" s="34"/>
      <c r="H91" s="34"/>
      <c r="I91" s="1476">
        <v>25741</v>
      </c>
      <c r="J91" s="1476">
        <v>25741</v>
      </c>
      <c r="K91" s="1504"/>
      <c r="L91" s="1504"/>
      <c r="M91" s="48"/>
      <c r="N91" s="881"/>
    </row>
    <row r="92" spans="1:14" s="38" customFormat="1" ht="12.75">
      <c r="A92" s="1101"/>
      <c r="B92" s="34"/>
      <c r="C92" s="930" t="s">
        <v>646</v>
      </c>
      <c r="D92" s="34"/>
      <c r="E92" s="34"/>
      <c r="F92" s="34"/>
      <c r="G92" s="34"/>
      <c r="H92" s="34"/>
      <c r="I92" s="1501">
        <v>-57</v>
      </c>
      <c r="J92" s="1501">
        <v>-57</v>
      </c>
      <c r="K92" s="1502"/>
      <c r="L92" s="1502"/>
      <c r="M92" s="48"/>
      <c r="N92" s="881"/>
    </row>
    <row r="93" spans="1:14" s="38" customFormat="1" ht="12.75">
      <c r="A93" s="1101"/>
      <c r="B93" s="930"/>
      <c r="C93" s="34"/>
      <c r="D93" s="34" t="s">
        <v>1223</v>
      </c>
      <c r="E93" s="34"/>
      <c r="F93" s="34"/>
      <c r="G93" s="34"/>
      <c r="H93" s="34"/>
      <c r="I93" s="1476">
        <v>0</v>
      </c>
      <c r="J93" s="1476">
        <v>0</v>
      </c>
      <c r="K93" s="1503"/>
      <c r="L93" s="1503"/>
      <c r="M93" s="48"/>
      <c r="N93" s="881"/>
    </row>
    <row r="94" spans="1:14" s="38" customFormat="1" ht="12.75">
      <c r="A94" s="1101"/>
      <c r="B94" s="930"/>
      <c r="C94" s="34"/>
      <c r="D94" s="34" t="s">
        <v>1224</v>
      </c>
      <c r="E94" s="34"/>
      <c r="F94" s="34"/>
      <c r="G94" s="34"/>
      <c r="H94" s="34"/>
      <c r="I94" s="1476">
        <v>-57</v>
      </c>
      <c r="J94" s="1476">
        <v>-57</v>
      </c>
      <c r="K94" s="1502"/>
      <c r="L94" s="1502"/>
      <c r="M94" s="48"/>
      <c r="N94" s="881"/>
    </row>
    <row r="95" spans="1:14" s="38" customFormat="1" ht="12.75">
      <c r="A95" s="1101"/>
      <c r="B95" s="930"/>
      <c r="C95" s="34"/>
      <c r="D95" s="34" t="s">
        <v>1225</v>
      </c>
      <c r="E95" s="34"/>
      <c r="F95" s="34"/>
      <c r="G95" s="34"/>
      <c r="H95" s="34"/>
      <c r="I95" s="1476">
        <v>0</v>
      </c>
      <c r="J95" s="1476">
        <v>0</v>
      </c>
      <c r="K95" s="1502"/>
      <c r="L95" s="1502"/>
      <c r="M95" s="48"/>
      <c r="N95" s="881"/>
    </row>
    <row r="96" spans="1:14" s="38" customFormat="1" ht="12.75">
      <c r="A96" s="1101"/>
      <c r="B96" s="34"/>
      <c r="C96" s="930" t="s">
        <v>1226</v>
      </c>
      <c r="D96" s="34"/>
      <c r="E96" s="34"/>
      <c r="F96" s="34"/>
      <c r="G96" s="34"/>
      <c r="H96" s="34"/>
      <c r="I96" s="1476">
        <v>11873</v>
      </c>
      <c r="J96" s="1502"/>
      <c r="K96" s="1476">
        <v>11873</v>
      </c>
      <c r="L96" s="1505">
        <v>11873</v>
      </c>
      <c r="M96" s="48"/>
      <c r="N96" s="881"/>
    </row>
    <row r="97" spans="1:14" s="38" customFormat="1" ht="12.75">
      <c r="A97" s="1101"/>
      <c r="B97" s="34"/>
      <c r="C97" s="930" t="s">
        <v>1227</v>
      </c>
      <c r="D97" s="34"/>
      <c r="E97" s="34"/>
      <c r="F97" s="34"/>
      <c r="G97" s="34"/>
      <c r="H97" s="34"/>
      <c r="I97" s="1484">
        <v>0</v>
      </c>
      <c r="J97" s="1484">
        <v>0</v>
      </c>
      <c r="K97" s="1503"/>
      <c r="L97" s="1503"/>
      <c r="M97" s="48"/>
      <c r="N97" s="881"/>
    </row>
    <row r="98" spans="1:14" s="38" customFormat="1" ht="12.75">
      <c r="A98" s="1101"/>
      <c r="B98" s="930"/>
      <c r="C98" s="34"/>
      <c r="D98" s="34"/>
      <c r="E98" s="34"/>
      <c r="F98" s="34"/>
      <c r="G98" s="34"/>
      <c r="H98" s="34"/>
      <c r="I98" s="1475"/>
      <c r="J98" s="1475"/>
      <c r="K98" s="1475"/>
      <c r="L98" s="1475"/>
      <c r="M98" s="1475"/>
      <c r="N98" s="1475"/>
    </row>
    <row r="99" spans="1:14" s="38" customFormat="1" ht="12.75">
      <c r="A99" s="1101"/>
      <c r="B99" s="930" t="s">
        <v>647</v>
      </c>
      <c r="C99" s="34"/>
      <c r="D99" s="34"/>
      <c r="E99" s="34"/>
      <c r="F99" s="34"/>
      <c r="G99" s="34"/>
      <c r="H99" s="34"/>
      <c r="I99" s="1478">
        <v>1361373</v>
      </c>
      <c r="J99" s="1478">
        <v>188303</v>
      </c>
      <c r="K99" s="1478">
        <v>1173070</v>
      </c>
      <c r="L99" s="1478">
        <v>440324</v>
      </c>
      <c r="M99" s="1478">
        <v>479359</v>
      </c>
      <c r="N99" s="1478">
        <v>253387</v>
      </c>
    </row>
    <row r="100" spans="1:14" s="38" customFormat="1" ht="12.75">
      <c r="A100" s="1101"/>
      <c r="B100" s="34"/>
      <c r="C100" s="34"/>
      <c r="D100" s="34"/>
      <c r="E100" s="34"/>
      <c r="F100" s="34"/>
      <c r="G100" s="34"/>
      <c r="H100" s="34"/>
      <c r="I100" s="1475"/>
      <c r="J100" s="1475"/>
      <c r="K100" s="1475"/>
      <c r="L100" s="1475"/>
      <c r="M100" s="1475"/>
      <c r="N100" s="1475"/>
    </row>
    <row r="101" spans="1:14" s="38" customFormat="1" ht="12.75">
      <c r="A101" s="1111"/>
      <c r="B101" s="1112" t="s">
        <v>1229</v>
      </c>
      <c r="C101" s="1112"/>
      <c r="D101" s="1113"/>
      <c r="E101" s="1113"/>
      <c r="F101" s="1113"/>
      <c r="G101" s="1113"/>
      <c r="H101" s="1113"/>
      <c r="I101" s="1478">
        <v>776489</v>
      </c>
      <c r="J101" s="1478">
        <v>74488</v>
      </c>
      <c r="K101" s="1478">
        <v>702001</v>
      </c>
      <c r="L101" s="1478">
        <v>252932</v>
      </c>
      <c r="M101" s="1478">
        <v>372369</v>
      </c>
      <c r="N101" s="1478">
        <v>76700</v>
      </c>
    </row>
    <row r="102" spans="1:8" ht="12.75">
      <c r="A102" s="1121"/>
      <c r="B102" s="1306"/>
      <c r="C102" s="1108"/>
      <c r="E102" s="1108"/>
      <c r="F102" s="1108"/>
      <c r="G102" s="1108"/>
      <c r="H102" s="1108"/>
    </row>
    <row r="103" spans="1:2" ht="12.75">
      <c r="A103" s="752" t="s">
        <v>1230</v>
      </c>
      <c r="B103" s="930"/>
    </row>
    <row r="104" spans="1:2" ht="12.75">
      <c r="A104" s="752"/>
      <c r="B104" s="930"/>
    </row>
    <row r="105" ht="12.75">
      <c r="A105" s="1117" t="s">
        <v>1131</v>
      </c>
    </row>
  </sheetData>
  <mergeCells count="14">
    <mergeCell ref="K54:N54"/>
    <mergeCell ref="K55:K56"/>
    <mergeCell ref="L55:L56"/>
    <mergeCell ref="M55:M56"/>
    <mergeCell ref="N55:N56"/>
    <mergeCell ref="K3:N3"/>
    <mergeCell ref="K4:K5"/>
    <mergeCell ref="L4:L5"/>
    <mergeCell ref="M4:M5"/>
    <mergeCell ref="N4:N5"/>
    <mergeCell ref="I3:I5"/>
    <mergeCell ref="J3:J5"/>
    <mergeCell ref="I54:I56"/>
    <mergeCell ref="J54:J56"/>
  </mergeCells>
  <printOptions/>
  <pageMargins left="0.75" right="0.75" top="1" bottom="1" header="0.5" footer="0.5"/>
  <pageSetup horizontalDpi="600" verticalDpi="600" orientation="portrait" paperSize="9" scale="62" r:id="rId1"/>
  <rowBreaks count="1" manualBreakCount="1">
    <brk id="52" max="255" man="1"/>
  </rowBreaks>
</worksheet>
</file>

<file path=xl/worksheets/sheet39.xml><?xml version="1.0" encoding="utf-8"?>
<worksheet xmlns="http://schemas.openxmlformats.org/spreadsheetml/2006/main" xmlns:r="http://schemas.openxmlformats.org/officeDocument/2006/relationships">
  <dimension ref="A1:IN87"/>
  <sheetViews>
    <sheetView view="pageBreakPreview" zoomScaleSheetLayoutView="100" workbookViewId="0" topLeftCell="A1">
      <selection activeCell="A1" sqref="A1"/>
    </sheetView>
  </sheetViews>
  <sheetFormatPr defaultColWidth="9.00390625" defaultRowHeight="12.75"/>
  <cols>
    <col min="1" max="1" width="3.875" style="751" customWidth="1"/>
    <col min="2" max="2" width="4.125" style="751" customWidth="1"/>
    <col min="3" max="3" width="4.00390625" style="751" customWidth="1"/>
    <col min="4" max="7" width="9.125" style="34" customWidth="1"/>
    <col min="8" max="8" width="33.75390625" style="34" customWidth="1"/>
    <col min="9" max="9" width="9.75390625" style="42" customWidth="1"/>
    <col min="10" max="10" width="9.375" style="42" customWidth="1"/>
    <col min="11" max="11" width="9.75390625" style="42" customWidth="1"/>
    <col min="12" max="12" width="9.125" style="42" customWidth="1"/>
    <col min="13" max="13" width="8.00390625" style="42" customWidth="1"/>
    <col min="14" max="14" width="12.375" style="42" customWidth="1"/>
    <col min="15" max="15" width="4.125" style="42" customWidth="1"/>
    <col min="16" max="16384" width="9.125" style="42" customWidth="1"/>
  </cols>
  <sheetData>
    <row r="1" spans="1:14" s="741" customFormat="1" ht="22.5" customHeight="1">
      <c r="A1" s="740" t="s">
        <v>855</v>
      </c>
      <c r="B1" s="783"/>
      <c r="C1" s="784"/>
      <c r="D1" s="784"/>
      <c r="E1" s="784"/>
      <c r="F1" s="784"/>
      <c r="G1" s="784"/>
      <c r="H1" s="784"/>
      <c r="I1" s="784"/>
      <c r="J1" s="784"/>
      <c r="K1" s="780"/>
      <c r="L1" s="780"/>
      <c r="M1" s="780"/>
      <c r="N1" s="780"/>
    </row>
    <row r="2" spans="1:14" s="38" customFormat="1" ht="15">
      <c r="A2" s="1151"/>
      <c r="B2" s="1151"/>
      <c r="C2" s="1152"/>
      <c r="D2" s="780"/>
      <c r="E2" s="780"/>
      <c r="F2" s="780"/>
      <c r="G2" s="780"/>
      <c r="H2" s="780"/>
      <c r="I2" s="773"/>
      <c r="J2" s="773"/>
      <c r="K2" s="773"/>
      <c r="L2" s="778"/>
      <c r="M2" s="773"/>
      <c r="N2" s="415" t="s">
        <v>903</v>
      </c>
    </row>
    <row r="3" spans="1:14" s="38" customFormat="1" ht="18" customHeight="1">
      <c r="A3" s="1153"/>
      <c r="B3" s="1154"/>
      <c r="C3" s="1121"/>
      <c r="D3" s="1122"/>
      <c r="E3" s="1122"/>
      <c r="F3" s="1122"/>
      <c r="G3" s="1122"/>
      <c r="H3" s="1122"/>
      <c r="I3" s="1331" t="s">
        <v>176</v>
      </c>
      <c r="J3" s="1331" t="s">
        <v>1157</v>
      </c>
      <c r="K3" s="1442" t="s">
        <v>642</v>
      </c>
      <c r="L3" s="1443"/>
      <c r="M3" s="1443"/>
      <c r="N3" s="1444"/>
    </row>
    <row r="4" spans="1:14" s="38" customFormat="1" ht="13.5" customHeight="1" thickBot="1">
      <c r="A4" s="1127"/>
      <c r="B4" s="1128"/>
      <c r="C4" s="751"/>
      <c r="D4" s="34"/>
      <c r="E4" s="34"/>
      <c r="F4" s="34"/>
      <c r="G4" s="34"/>
      <c r="H4" s="34"/>
      <c r="I4" s="1332"/>
      <c r="J4" s="1332"/>
      <c r="K4" s="1445" t="s">
        <v>176</v>
      </c>
      <c r="L4" s="1447" t="s">
        <v>301</v>
      </c>
      <c r="M4" s="1445" t="s">
        <v>402</v>
      </c>
      <c r="N4" s="1445" t="s">
        <v>302</v>
      </c>
    </row>
    <row r="5" spans="1:14" s="38" customFormat="1" ht="13.5" customHeight="1">
      <c r="A5" s="1102"/>
      <c r="B5" s="751"/>
      <c r="C5" s="751"/>
      <c r="D5" s="34"/>
      <c r="E5" s="34"/>
      <c r="F5" s="34"/>
      <c r="G5" s="34"/>
      <c r="H5" s="34"/>
      <c r="I5" s="1432"/>
      <c r="J5" s="1432"/>
      <c r="K5" s="1446"/>
      <c r="L5" s="1448"/>
      <c r="M5" s="1446"/>
      <c r="N5" s="1446"/>
    </row>
    <row r="6" spans="1:248" s="750" customFormat="1" ht="18" customHeight="1">
      <c r="A6" s="1101"/>
      <c r="B6" s="1105" t="s">
        <v>533</v>
      </c>
      <c r="C6" s="751"/>
      <c r="D6" s="34"/>
      <c r="E6" s="34"/>
      <c r="F6" s="34"/>
      <c r="G6" s="34"/>
      <c r="H6" s="34"/>
      <c r="I6" s="1472">
        <v>45672</v>
      </c>
      <c r="J6" s="1472">
        <v>12928</v>
      </c>
      <c r="K6" s="1472">
        <v>32744</v>
      </c>
      <c r="L6" s="1472">
        <v>15319</v>
      </c>
      <c r="M6" s="1472">
        <v>15225</v>
      </c>
      <c r="N6" s="1472">
        <v>2200</v>
      </c>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506"/>
      <c r="AR6" s="506"/>
      <c r="AS6" s="506"/>
      <c r="AT6" s="506"/>
      <c r="AU6" s="506"/>
      <c r="AV6" s="506"/>
      <c r="AW6" s="506"/>
      <c r="AX6" s="506"/>
      <c r="AY6" s="506"/>
      <c r="AZ6" s="506"/>
      <c r="BA6" s="506"/>
      <c r="BB6" s="506"/>
      <c r="BC6" s="506"/>
      <c r="BD6" s="506"/>
      <c r="BE6" s="506"/>
      <c r="BF6" s="506"/>
      <c r="BG6" s="506"/>
      <c r="BH6" s="506"/>
      <c r="BI6" s="506"/>
      <c r="BJ6" s="506"/>
      <c r="BK6" s="506"/>
      <c r="BL6" s="506"/>
      <c r="BM6" s="506"/>
      <c r="BN6" s="506"/>
      <c r="BO6" s="506"/>
      <c r="BP6" s="506"/>
      <c r="BQ6" s="506"/>
      <c r="BR6" s="506"/>
      <c r="BS6" s="506"/>
      <c r="BT6" s="506"/>
      <c r="BU6" s="506"/>
      <c r="BV6" s="506"/>
      <c r="BW6" s="506"/>
      <c r="BX6" s="506"/>
      <c r="BY6" s="506"/>
      <c r="BZ6" s="506"/>
      <c r="CA6" s="506"/>
      <c r="CB6" s="506"/>
      <c r="CC6" s="506"/>
      <c r="CD6" s="506"/>
      <c r="CE6" s="506"/>
      <c r="CF6" s="506"/>
      <c r="CG6" s="506"/>
      <c r="CH6" s="506"/>
      <c r="CI6" s="506"/>
      <c r="CJ6" s="506"/>
      <c r="CK6" s="506"/>
      <c r="CL6" s="506"/>
      <c r="CM6" s="506"/>
      <c r="CN6" s="506"/>
      <c r="CO6" s="506"/>
      <c r="CP6" s="506"/>
      <c r="CQ6" s="506"/>
      <c r="CR6" s="506"/>
      <c r="CS6" s="506"/>
      <c r="CT6" s="506"/>
      <c r="CU6" s="506"/>
      <c r="CV6" s="506"/>
      <c r="CW6" s="506"/>
      <c r="CX6" s="506"/>
      <c r="CY6" s="506"/>
      <c r="CZ6" s="506"/>
      <c r="DA6" s="506"/>
      <c r="DB6" s="506"/>
      <c r="DC6" s="506"/>
      <c r="DD6" s="506"/>
      <c r="DE6" s="506"/>
      <c r="DF6" s="506"/>
      <c r="DG6" s="506"/>
      <c r="DH6" s="506"/>
      <c r="DI6" s="506"/>
      <c r="DJ6" s="506"/>
      <c r="DK6" s="506"/>
      <c r="DL6" s="506"/>
      <c r="DM6" s="506"/>
      <c r="DN6" s="506"/>
      <c r="DO6" s="506"/>
      <c r="DP6" s="506"/>
      <c r="DQ6" s="506"/>
      <c r="DR6" s="506"/>
      <c r="DS6" s="506"/>
      <c r="DT6" s="506"/>
      <c r="DU6" s="506"/>
      <c r="DV6" s="506"/>
      <c r="DW6" s="506"/>
      <c r="DX6" s="506"/>
      <c r="DY6" s="506"/>
      <c r="DZ6" s="506"/>
      <c r="EA6" s="506"/>
      <c r="EB6" s="506"/>
      <c r="EC6" s="506"/>
      <c r="ED6" s="506"/>
      <c r="EE6" s="506"/>
      <c r="EF6" s="506"/>
      <c r="EG6" s="506"/>
      <c r="EH6" s="506"/>
      <c r="EI6" s="506"/>
      <c r="EJ6" s="506"/>
      <c r="EK6" s="506"/>
      <c r="EL6" s="506"/>
      <c r="EM6" s="506"/>
      <c r="EN6" s="506"/>
      <c r="EO6" s="506"/>
      <c r="EP6" s="506"/>
      <c r="EQ6" s="506"/>
      <c r="ER6" s="506"/>
      <c r="ES6" s="506"/>
      <c r="ET6" s="506"/>
      <c r="EU6" s="506"/>
      <c r="EV6" s="506"/>
      <c r="EW6" s="506"/>
      <c r="EX6" s="506"/>
      <c r="EY6" s="506"/>
      <c r="EZ6" s="506"/>
      <c r="FA6" s="506"/>
      <c r="FB6" s="506"/>
      <c r="FC6" s="506"/>
      <c r="FD6" s="506"/>
      <c r="FE6" s="506"/>
      <c r="FF6" s="506"/>
      <c r="FG6" s="506"/>
      <c r="FH6" s="506"/>
      <c r="FI6" s="506"/>
      <c r="FJ6" s="506"/>
      <c r="FK6" s="506"/>
      <c r="FL6" s="506"/>
      <c r="FM6" s="506"/>
      <c r="FN6" s="506"/>
      <c r="FO6" s="506"/>
      <c r="FP6" s="506"/>
      <c r="FQ6" s="506"/>
      <c r="FR6" s="506"/>
      <c r="FS6" s="506"/>
      <c r="FT6" s="506"/>
      <c r="FU6" s="506"/>
      <c r="FV6" s="506"/>
      <c r="FW6" s="506"/>
      <c r="FX6" s="506"/>
      <c r="FY6" s="506"/>
      <c r="FZ6" s="506"/>
      <c r="GA6" s="506"/>
      <c r="GB6" s="506"/>
      <c r="GC6" s="506"/>
      <c r="GD6" s="506"/>
      <c r="GE6" s="506"/>
      <c r="GF6" s="506"/>
      <c r="GG6" s="506"/>
      <c r="GH6" s="506"/>
      <c r="GI6" s="506"/>
      <c r="GJ6" s="506"/>
      <c r="GK6" s="506"/>
      <c r="GL6" s="506"/>
      <c r="GM6" s="506"/>
      <c r="GN6" s="506"/>
      <c r="GO6" s="506"/>
      <c r="GP6" s="506"/>
      <c r="GQ6" s="506"/>
      <c r="GR6" s="506"/>
      <c r="GS6" s="506"/>
      <c r="GT6" s="506"/>
      <c r="GU6" s="506"/>
      <c r="GV6" s="506"/>
      <c r="GW6" s="506"/>
      <c r="GX6" s="506"/>
      <c r="GY6" s="506"/>
      <c r="GZ6" s="506"/>
      <c r="HA6" s="506"/>
      <c r="HB6" s="506"/>
      <c r="HC6" s="506"/>
      <c r="HD6" s="506"/>
      <c r="HE6" s="506"/>
      <c r="HF6" s="506"/>
      <c r="HG6" s="506"/>
      <c r="HH6" s="506"/>
      <c r="HI6" s="506"/>
      <c r="HJ6" s="506"/>
      <c r="HK6" s="506"/>
      <c r="HL6" s="506"/>
      <c r="HM6" s="506"/>
      <c r="HN6" s="506"/>
      <c r="HO6" s="506"/>
      <c r="HP6" s="506"/>
      <c r="HQ6" s="506"/>
      <c r="HR6" s="506"/>
      <c r="HS6" s="506"/>
      <c r="HT6" s="506"/>
      <c r="HU6" s="506"/>
      <c r="HV6" s="506"/>
      <c r="HW6" s="506"/>
      <c r="HX6" s="506"/>
      <c r="HY6" s="506"/>
      <c r="HZ6" s="506"/>
      <c r="IA6" s="506"/>
      <c r="IB6" s="506"/>
      <c r="IC6" s="506"/>
      <c r="ID6" s="506"/>
      <c r="IE6" s="506"/>
      <c r="IF6" s="506"/>
      <c r="IG6" s="506"/>
      <c r="IH6" s="506"/>
      <c r="II6" s="506"/>
      <c r="IJ6" s="506"/>
      <c r="IK6" s="506"/>
      <c r="IL6" s="506"/>
      <c r="IM6" s="506"/>
      <c r="IN6" s="506"/>
    </row>
    <row r="7" spans="1:14" s="38" customFormat="1" ht="12.75">
      <c r="A7" s="1102"/>
      <c r="B7" s="660"/>
      <c r="C7" s="751" t="s">
        <v>534</v>
      </c>
      <c r="D7" s="34"/>
      <c r="E7" s="34"/>
      <c r="F7" s="34"/>
      <c r="G7" s="34"/>
      <c r="H7" s="34"/>
      <c r="I7" s="1473">
        <v>5904</v>
      </c>
      <c r="J7" s="1473">
        <v>5400</v>
      </c>
      <c r="K7" s="1473">
        <v>504</v>
      </c>
      <c r="L7" s="1473">
        <v>161</v>
      </c>
      <c r="M7" s="1473">
        <v>310</v>
      </c>
      <c r="N7" s="1473">
        <v>33</v>
      </c>
    </row>
    <row r="8" spans="1:14" s="38" customFormat="1" ht="12.75">
      <c r="A8" s="1102"/>
      <c r="B8" s="751"/>
      <c r="C8" s="751" t="s">
        <v>535</v>
      </c>
      <c r="D8" s="34"/>
      <c r="E8" s="34"/>
      <c r="F8" s="34"/>
      <c r="G8" s="34"/>
      <c r="H8" s="34"/>
      <c r="I8" s="1473">
        <v>9219</v>
      </c>
      <c r="J8" s="1473">
        <v>7528</v>
      </c>
      <c r="K8" s="1473">
        <v>1691</v>
      </c>
      <c r="L8" s="1473">
        <v>1450</v>
      </c>
      <c r="M8" s="1473">
        <v>226</v>
      </c>
      <c r="N8" s="1473">
        <v>15</v>
      </c>
    </row>
    <row r="9" spans="1:14" s="38" customFormat="1" ht="12.75">
      <c r="A9" s="1102"/>
      <c r="B9" s="751"/>
      <c r="C9" s="751" t="s">
        <v>536</v>
      </c>
      <c r="D9" s="34"/>
      <c r="E9" s="34"/>
      <c r="F9" s="34"/>
      <c r="G9" s="34"/>
      <c r="H9" s="34"/>
      <c r="I9" s="1473">
        <v>83</v>
      </c>
      <c r="J9" s="1473">
        <v>0</v>
      </c>
      <c r="K9" s="1473">
        <v>83</v>
      </c>
      <c r="L9" s="1473">
        <v>83</v>
      </c>
      <c r="M9" s="1473">
        <v>0</v>
      </c>
      <c r="N9" s="1473">
        <v>0</v>
      </c>
    </row>
    <row r="10" spans="1:14" s="38" customFormat="1" ht="12.75">
      <c r="A10" s="1102"/>
      <c r="B10" s="751"/>
      <c r="C10" s="751" t="s">
        <v>537</v>
      </c>
      <c r="D10" s="34"/>
      <c r="E10" s="34"/>
      <c r="F10" s="34"/>
      <c r="G10" s="34"/>
      <c r="H10" s="34"/>
      <c r="I10" s="1473">
        <v>0</v>
      </c>
      <c r="J10" s="1473">
        <v>0</v>
      </c>
      <c r="K10" s="1473">
        <v>0</v>
      </c>
      <c r="L10" s="1473">
        <v>0</v>
      </c>
      <c r="M10" s="1473">
        <v>0</v>
      </c>
      <c r="N10" s="1473">
        <v>0</v>
      </c>
    </row>
    <row r="11" spans="1:14" s="38" customFormat="1" ht="12.75">
      <c r="A11" s="1102"/>
      <c r="B11" s="751"/>
      <c r="C11" s="751" t="s">
        <v>538</v>
      </c>
      <c r="D11" s="34"/>
      <c r="E11" s="34"/>
      <c r="F11" s="34"/>
      <c r="G11" s="34"/>
      <c r="H11" s="34"/>
      <c r="I11" s="1473">
        <v>2017</v>
      </c>
      <c r="J11" s="1473">
        <v>0</v>
      </c>
      <c r="K11" s="1473">
        <v>2017</v>
      </c>
      <c r="L11" s="1473">
        <v>234</v>
      </c>
      <c r="M11" s="1473">
        <v>1783</v>
      </c>
      <c r="N11" s="1473">
        <v>0</v>
      </c>
    </row>
    <row r="12" spans="1:14" s="38" customFormat="1" ht="13.5" customHeight="1">
      <c r="A12" s="1102"/>
      <c r="B12" s="751"/>
      <c r="C12" s="751" t="s">
        <v>539</v>
      </c>
      <c r="D12" s="310"/>
      <c r="E12" s="310"/>
      <c r="F12" s="310"/>
      <c r="G12" s="310"/>
      <c r="H12" s="162"/>
      <c r="I12" s="1473">
        <v>8</v>
      </c>
      <c r="J12" s="1473">
        <v>0</v>
      </c>
      <c r="K12" s="1473">
        <v>8</v>
      </c>
      <c r="L12" s="1473">
        <v>8</v>
      </c>
      <c r="M12" s="1473">
        <v>0</v>
      </c>
      <c r="N12" s="1473">
        <v>0</v>
      </c>
    </row>
    <row r="13" spans="1:14" s="38" customFormat="1" ht="12.75">
      <c r="A13" s="1102"/>
      <c r="B13" s="751"/>
      <c r="C13" s="751" t="s">
        <v>540</v>
      </c>
      <c r="D13" s="34"/>
      <c r="E13" s="34"/>
      <c r="F13" s="34"/>
      <c r="G13" s="34"/>
      <c r="H13" s="34"/>
      <c r="I13" s="1473">
        <v>2065</v>
      </c>
      <c r="J13" s="1473">
        <v>0</v>
      </c>
      <c r="K13" s="1473">
        <v>2065</v>
      </c>
      <c r="L13" s="1473">
        <v>2065</v>
      </c>
      <c r="M13" s="1473">
        <v>0</v>
      </c>
      <c r="N13" s="1473">
        <v>0</v>
      </c>
    </row>
    <row r="14" spans="1:14" s="38" customFormat="1" ht="12.75">
      <c r="A14" s="1102"/>
      <c r="B14" s="751"/>
      <c r="C14" s="1105" t="s">
        <v>541</v>
      </c>
      <c r="D14" s="34"/>
      <c r="E14" s="34"/>
      <c r="F14" s="34"/>
      <c r="G14" s="34"/>
      <c r="H14" s="34"/>
      <c r="I14" s="1472">
        <v>1860</v>
      </c>
      <c r="J14" s="1472">
        <v>0</v>
      </c>
      <c r="K14" s="1472">
        <v>1860</v>
      </c>
      <c r="L14" s="1472">
        <v>451</v>
      </c>
      <c r="M14" s="1472">
        <v>1139</v>
      </c>
      <c r="N14" s="1472">
        <v>270</v>
      </c>
    </row>
    <row r="15" spans="1:14" s="38" customFormat="1" ht="12.75">
      <c r="A15" s="1102"/>
      <c r="B15" s="751"/>
      <c r="C15" s="751"/>
      <c r="D15" s="751" t="s">
        <v>542</v>
      </c>
      <c r="E15" s="34"/>
      <c r="F15" s="34"/>
      <c r="G15" s="34"/>
      <c r="H15" s="34"/>
      <c r="I15" s="1473">
        <v>451</v>
      </c>
      <c r="J15" s="1474"/>
      <c r="K15" s="1473">
        <v>451</v>
      </c>
      <c r="L15" s="1473">
        <v>451</v>
      </c>
      <c r="M15" s="1473">
        <v>0</v>
      </c>
      <c r="N15" s="1473">
        <v>0</v>
      </c>
    </row>
    <row r="16" spans="1:14" s="38" customFormat="1" ht="12.75">
      <c r="A16" s="1102"/>
      <c r="B16" s="751"/>
      <c r="C16" s="751"/>
      <c r="D16" s="751" t="s">
        <v>543</v>
      </c>
      <c r="E16" s="34"/>
      <c r="F16" s="34"/>
      <c r="G16" s="34"/>
      <c r="H16" s="34"/>
      <c r="I16" s="1473">
        <v>0</v>
      </c>
      <c r="J16" s="1473">
        <v>0</v>
      </c>
      <c r="K16" s="1473">
        <v>0</v>
      </c>
      <c r="L16" s="1473">
        <v>0</v>
      </c>
      <c r="M16" s="1473">
        <v>0</v>
      </c>
      <c r="N16" s="1473">
        <v>0</v>
      </c>
    </row>
    <row r="17" spans="1:14" s="38" customFormat="1" ht="12.75">
      <c r="A17" s="1102"/>
      <c r="B17" s="751"/>
      <c r="C17" s="751"/>
      <c r="D17" s="1123" t="s">
        <v>544</v>
      </c>
      <c r="E17" s="34"/>
      <c r="F17" s="34"/>
      <c r="G17" s="34"/>
      <c r="H17" s="34"/>
      <c r="I17" s="1473">
        <v>1409</v>
      </c>
      <c r="J17" s="1474"/>
      <c r="K17" s="1473">
        <v>1409</v>
      </c>
      <c r="L17" s="1473">
        <v>0</v>
      </c>
      <c r="M17" s="1473">
        <v>1139</v>
      </c>
      <c r="N17" s="1473">
        <v>270</v>
      </c>
    </row>
    <row r="18" spans="1:14" s="38" customFormat="1" ht="12.75">
      <c r="A18" s="1102"/>
      <c r="B18" s="751"/>
      <c r="C18" s="751"/>
      <c r="D18" s="751" t="s">
        <v>545</v>
      </c>
      <c r="E18" s="34"/>
      <c r="F18" s="34"/>
      <c r="G18" s="34"/>
      <c r="H18" s="34"/>
      <c r="I18" s="1473">
        <v>0</v>
      </c>
      <c r="J18" s="1473">
        <v>0</v>
      </c>
      <c r="K18" s="1473">
        <v>0</v>
      </c>
      <c r="L18" s="1473">
        <v>0</v>
      </c>
      <c r="M18" s="1473">
        <v>0</v>
      </c>
      <c r="N18" s="1473">
        <v>0</v>
      </c>
    </row>
    <row r="19" spans="1:14" s="38" customFormat="1" ht="12.75">
      <c r="A19" s="1102"/>
      <c r="B19" s="751"/>
      <c r="C19" s="1105" t="s">
        <v>546</v>
      </c>
      <c r="D19" s="34"/>
      <c r="E19" s="34"/>
      <c r="F19" s="34"/>
      <c r="G19" s="34"/>
      <c r="H19" s="34"/>
      <c r="I19" s="1472">
        <v>24516</v>
      </c>
      <c r="J19" s="1472">
        <v>0</v>
      </c>
      <c r="K19" s="1472">
        <v>24516</v>
      </c>
      <c r="L19" s="1472">
        <v>10867</v>
      </c>
      <c r="M19" s="1472">
        <v>11767</v>
      </c>
      <c r="N19" s="1472">
        <v>1882</v>
      </c>
    </row>
    <row r="20" spans="1:14" s="38" customFormat="1" ht="12.75">
      <c r="A20" s="1102"/>
      <c r="B20" s="751"/>
      <c r="C20" s="751"/>
      <c r="D20" s="751" t="s">
        <v>1173</v>
      </c>
      <c r="E20" s="34"/>
      <c r="F20" s="34"/>
      <c r="G20" s="34"/>
      <c r="H20" s="34"/>
      <c r="I20" s="1473">
        <v>0</v>
      </c>
      <c r="J20" s="1474"/>
      <c r="K20" s="1473">
        <v>0</v>
      </c>
      <c r="L20" s="1473">
        <v>0</v>
      </c>
      <c r="M20" s="1473">
        <v>0</v>
      </c>
      <c r="N20" s="1473">
        <v>0</v>
      </c>
    </row>
    <row r="21" spans="1:14" s="38" customFormat="1" ht="12.75">
      <c r="A21" s="1102"/>
      <c r="B21" s="751"/>
      <c r="C21" s="751"/>
      <c r="D21" s="751" t="s">
        <v>1175</v>
      </c>
      <c r="E21" s="34"/>
      <c r="F21" s="34"/>
      <c r="G21" s="34"/>
      <c r="H21" s="34"/>
      <c r="I21" s="1473">
        <v>7239</v>
      </c>
      <c r="J21" s="1474"/>
      <c r="K21" s="1473">
        <v>7239</v>
      </c>
      <c r="L21" s="1473">
        <v>690</v>
      </c>
      <c r="M21" s="1473">
        <v>5932</v>
      </c>
      <c r="N21" s="1473">
        <v>617</v>
      </c>
    </row>
    <row r="22" spans="1:14" s="38" customFormat="1" ht="12.75">
      <c r="A22" s="1102"/>
      <c r="B22" s="751"/>
      <c r="C22" s="751"/>
      <c r="D22" s="751" t="s">
        <v>1176</v>
      </c>
      <c r="E22" s="34"/>
      <c r="F22" s="34"/>
      <c r="G22" s="34"/>
      <c r="H22" s="34"/>
      <c r="I22" s="1473">
        <v>15524</v>
      </c>
      <c r="J22" s="1474"/>
      <c r="K22" s="1473">
        <v>15524</v>
      </c>
      <c r="L22" s="1473">
        <v>9187</v>
      </c>
      <c r="M22" s="1473">
        <v>5258</v>
      </c>
      <c r="N22" s="1473">
        <v>1079</v>
      </c>
    </row>
    <row r="23" spans="1:14" s="38" customFormat="1" ht="12.75">
      <c r="A23" s="1102"/>
      <c r="B23" s="751"/>
      <c r="C23" s="751"/>
      <c r="D23" s="751" t="s">
        <v>1177</v>
      </c>
      <c r="E23" s="34"/>
      <c r="F23" s="34"/>
      <c r="G23" s="34"/>
      <c r="H23" s="34"/>
      <c r="I23" s="1473">
        <v>303</v>
      </c>
      <c r="J23" s="1474"/>
      <c r="K23" s="1473">
        <v>303</v>
      </c>
      <c r="L23" s="1473">
        <v>118</v>
      </c>
      <c r="M23" s="1473">
        <v>9</v>
      </c>
      <c r="N23" s="1473">
        <v>176</v>
      </c>
    </row>
    <row r="24" spans="1:14" s="38" customFormat="1" ht="12.75">
      <c r="A24" s="1102"/>
      <c r="B24" s="751"/>
      <c r="C24" s="751"/>
      <c r="D24" s="751" t="s">
        <v>1178</v>
      </c>
      <c r="E24" s="34"/>
      <c r="F24" s="34"/>
      <c r="G24" s="34"/>
      <c r="H24" s="34"/>
      <c r="I24" s="1473">
        <v>283</v>
      </c>
      <c r="J24" s="1474"/>
      <c r="K24" s="1473">
        <v>283</v>
      </c>
      <c r="L24" s="1473">
        <v>252</v>
      </c>
      <c r="M24" s="1473">
        <v>24</v>
      </c>
      <c r="N24" s="1473">
        <v>7</v>
      </c>
    </row>
    <row r="25" spans="1:14" s="38" customFormat="1" ht="12.75">
      <c r="A25" s="1102"/>
      <c r="B25" s="751"/>
      <c r="C25" s="751"/>
      <c r="D25" s="751" t="s">
        <v>1179</v>
      </c>
      <c r="E25" s="34"/>
      <c r="F25" s="34"/>
      <c r="G25" s="34"/>
      <c r="H25" s="34"/>
      <c r="I25" s="1473">
        <v>1158</v>
      </c>
      <c r="J25" s="1474"/>
      <c r="K25" s="1473">
        <v>1158</v>
      </c>
      <c r="L25" s="1473">
        <v>611</v>
      </c>
      <c r="M25" s="1473">
        <v>544</v>
      </c>
      <c r="N25" s="1473">
        <v>3</v>
      </c>
    </row>
    <row r="26" spans="1:14" s="38" customFormat="1" ht="12.75">
      <c r="A26" s="1102"/>
      <c r="B26" s="751"/>
      <c r="C26" s="751"/>
      <c r="D26" s="751" t="s">
        <v>1180</v>
      </c>
      <c r="E26" s="34"/>
      <c r="F26" s="34"/>
      <c r="G26" s="34"/>
      <c r="H26" s="34"/>
      <c r="I26" s="1473">
        <v>9</v>
      </c>
      <c r="J26" s="1473">
        <v>0</v>
      </c>
      <c r="K26" s="1473">
        <v>9</v>
      </c>
      <c r="L26" s="1473">
        <v>9</v>
      </c>
      <c r="M26" s="1473">
        <v>0</v>
      </c>
      <c r="N26" s="1473">
        <v>0</v>
      </c>
    </row>
    <row r="27" spans="1:14" s="38" customFormat="1" ht="12.75">
      <c r="A27" s="1102"/>
      <c r="B27" s="751"/>
      <c r="C27" s="751" t="s">
        <v>547</v>
      </c>
      <c r="D27" s="34"/>
      <c r="E27" s="34"/>
      <c r="F27" s="34"/>
      <c r="G27" s="34"/>
      <c r="H27" s="34"/>
      <c r="I27" s="1473">
        <v>0</v>
      </c>
      <c r="J27" s="1473">
        <v>0</v>
      </c>
      <c r="K27" s="1473">
        <v>0</v>
      </c>
      <c r="L27" s="1473">
        <v>0</v>
      </c>
      <c r="M27" s="1473">
        <v>0</v>
      </c>
      <c r="N27" s="1473">
        <v>0</v>
      </c>
    </row>
    <row r="28" spans="1:14" s="38" customFormat="1" ht="12.75">
      <c r="A28" s="1102"/>
      <c r="B28" s="751"/>
      <c r="C28" s="751"/>
      <c r="D28" s="34"/>
      <c r="E28" s="34"/>
      <c r="F28" s="34"/>
      <c r="G28" s="34"/>
      <c r="H28" s="34"/>
      <c r="I28" s="1475"/>
      <c r="J28" s="1475"/>
      <c r="K28" s="1475"/>
      <c r="L28" s="1475"/>
      <c r="M28" s="1475"/>
      <c r="N28" s="1475"/>
    </row>
    <row r="29" spans="1:14" s="38" customFormat="1" ht="12.75">
      <c r="A29" s="1101"/>
      <c r="B29" s="1105" t="s">
        <v>548</v>
      </c>
      <c r="C29" s="751"/>
      <c r="D29" s="34"/>
      <c r="E29" s="34"/>
      <c r="F29" s="34"/>
      <c r="G29" s="34"/>
      <c r="H29" s="34"/>
      <c r="I29" s="1472">
        <v>15028</v>
      </c>
      <c r="J29" s="1472">
        <v>886</v>
      </c>
      <c r="K29" s="1472">
        <v>14142</v>
      </c>
      <c r="L29" s="1472">
        <v>3754</v>
      </c>
      <c r="M29" s="1472">
        <v>7612</v>
      </c>
      <c r="N29" s="1472">
        <v>2776</v>
      </c>
    </row>
    <row r="30" spans="1:14" s="38" customFormat="1" ht="12.75">
      <c r="A30" s="1101"/>
      <c r="B30" s="751"/>
      <c r="C30" s="751" t="s">
        <v>549</v>
      </c>
      <c r="D30" s="34"/>
      <c r="E30" s="34"/>
      <c r="F30" s="34"/>
      <c r="G30" s="34"/>
      <c r="H30" s="34"/>
      <c r="I30" s="1473">
        <v>4112</v>
      </c>
      <c r="J30" s="1473">
        <v>882</v>
      </c>
      <c r="K30" s="1473">
        <v>3230</v>
      </c>
      <c r="L30" s="1476">
        <v>1071</v>
      </c>
      <c r="M30" s="1476">
        <v>1496</v>
      </c>
      <c r="N30" s="1476">
        <v>663</v>
      </c>
    </row>
    <row r="31" spans="1:14" s="38" customFormat="1" ht="12.75">
      <c r="A31" s="1101"/>
      <c r="B31" s="751"/>
      <c r="C31" s="751" t="s">
        <v>550</v>
      </c>
      <c r="D31" s="34"/>
      <c r="E31" s="34"/>
      <c r="F31" s="34"/>
      <c r="G31" s="34"/>
      <c r="H31" s="34"/>
      <c r="I31" s="1473">
        <v>617</v>
      </c>
      <c r="J31" s="1473">
        <v>0</v>
      </c>
      <c r="K31" s="1473">
        <v>617</v>
      </c>
      <c r="L31" s="1476">
        <v>83</v>
      </c>
      <c r="M31" s="1476">
        <v>480</v>
      </c>
      <c r="N31" s="1476">
        <v>54</v>
      </c>
    </row>
    <row r="32" spans="1:14" s="38" customFormat="1" ht="12.75">
      <c r="A32" s="1102"/>
      <c r="B32" s="751"/>
      <c r="C32" s="751" t="s">
        <v>1262</v>
      </c>
      <c r="D32" s="34"/>
      <c r="E32" s="34"/>
      <c r="F32" s="34"/>
      <c r="G32" s="34"/>
      <c r="H32" s="34"/>
      <c r="I32" s="1473">
        <v>5241</v>
      </c>
      <c r="J32" s="1473">
        <v>0</v>
      </c>
      <c r="K32" s="1473">
        <v>5241</v>
      </c>
      <c r="L32" s="1473">
        <v>2013</v>
      </c>
      <c r="M32" s="1473">
        <v>3044</v>
      </c>
      <c r="N32" s="1473">
        <v>184</v>
      </c>
    </row>
    <row r="33" spans="1:14" s="38" customFormat="1" ht="12.75">
      <c r="A33" s="1102"/>
      <c r="B33" s="751"/>
      <c r="C33" s="751" t="s">
        <v>1263</v>
      </c>
      <c r="D33" s="34"/>
      <c r="E33" s="34"/>
      <c r="F33" s="34"/>
      <c r="G33" s="34"/>
      <c r="H33" s="34"/>
      <c r="I33" s="1473">
        <v>4609</v>
      </c>
      <c r="J33" s="1473">
        <v>0</v>
      </c>
      <c r="K33" s="1473">
        <v>4609</v>
      </c>
      <c r="L33" s="1473">
        <v>579</v>
      </c>
      <c r="M33" s="1473">
        <v>2178</v>
      </c>
      <c r="N33" s="1473">
        <v>1852</v>
      </c>
    </row>
    <row r="34" spans="1:14" s="38" customFormat="1" ht="12.75">
      <c r="A34" s="1102"/>
      <c r="B34" s="751"/>
      <c r="C34" s="751" t="s">
        <v>1264</v>
      </c>
      <c r="D34" s="34"/>
      <c r="E34" s="34"/>
      <c r="F34" s="34"/>
      <c r="G34" s="34"/>
      <c r="H34" s="34"/>
      <c r="I34" s="1473">
        <v>43</v>
      </c>
      <c r="J34" s="1473">
        <v>0</v>
      </c>
      <c r="K34" s="1473">
        <v>43</v>
      </c>
      <c r="L34" s="1473">
        <v>4</v>
      </c>
      <c r="M34" s="1473">
        <v>33</v>
      </c>
      <c r="N34" s="1473">
        <v>6</v>
      </c>
    </row>
    <row r="35" spans="1:14" s="38" customFormat="1" ht="13.5" customHeight="1">
      <c r="A35" s="1102"/>
      <c r="B35" s="751"/>
      <c r="C35" s="751" t="s">
        <v>554</v>
      </c>
      <c r="D35" s="310"/>
      <c r="E35" s="310"/>
      <c r="F35" s="310"/>
      <c r="G35" s="310"/>
      <c r="H35" s="162"/>
      <c r="I35" s="1473">
        <v>4</v>
      </c>
      <c r="J35" s="1473">
        <v>0</v>
      </c>
      <c r="K35" s="1473">
        <v>4</v>
      </c>
      <c r="L35" s="1473">
        <v>4</v>
      </c>
      <c r="M35" s="1473">
        <v>0</v>
      </c>
      <c r="N35" s="1473">
        <v>0</v>
      </c>
    </row>
    <row r="36" spans="1:14" s="38" customFormat="1" ht="12.75">
      <c r="A36" s="1102"/>
      <c r="B36" s="751"/>
      <c r="C36" s="751" t="s">
        <v>555</v>
      </c>
      <c r="D36" s="34"/>
      <c r="E36" s="34"/>
      <c r="F36" s="34"/>
      <c r="G36" s="34"/>
      <c r="H36" s="34"/>
      <c r="I36" s="1473">
        <v>398</v>
      </c>
      <c r="J36" s="1473">
        <v>0</v>
      </c>
      <c r="K36" s="1473">
        <v>398</v>
      </c>
      <c r="L36" s="1473">
        <v>0</v>
      </c>
      <c r="M36" s="1473">
        <v>381</v>
      </c>
      <c r="N36" s="1473">
        <v>17</v>
      </c>
    </row>
    <row r="37" spans="1:14" s="38" customFormat="1" ht="12.75">
      <c r="A37" s="1102"/>
      <c r="B37" s="751"/>
      <c r="C37" s="751" t="s">
        <v>556</v>
      </c>
      <c r="D37" s="34"/>
      <c r="E37" s="34"/>
      <c r="F37" s="34"/>
      <c r="G37" s="34"/>
      <c r="H37" s="34"/>
      <c r="I37" s="1473">
        <v>0</v>
      </c>
      <c r="J37" s="1473">
        <v>0</v>
      </c>
      <c r="K37" s="1473">
        <v>0</v>
      </c>
      <c r="L37" s="1473">
        <v>0</v>
      </c>
      <c r="M37" s="1473">
        <v>0</v>
      </c>
      <c r="N37" s="1473">
        <v>0</v>
      </c>
    </row>
    <row r="38" spans="1:14" s="38" customFormat="1" ht="12.75">
      <c r="A38" s="1102"/>
      <c r="B38" s="751"/>
      <c r="C38" s="751" t="s">
        <v>559</v>
      </c>
      <c r="D38" s="34"/>
      <c r="E38" s="34"/>
      <c r="F38" s="34"/>
      <c r="G38" s="34"/>
      <c r="H38" s="34"/>
      <c r="I38" s="1473">
        <v>4</v>
      </c>
      <c r="J38" s="1473">
        <v>4</v>
      </c>
      <c r="K38" s="1473">
        <v>0</v>
      </c>
      <c r="L38" s="1473">
        <v>0</v>
      </c>
      <c r="M38" s="1473">
        <v>0</v>
      </c>
      <c r="N38" s="1473">
        <v>0</v>
      </c>
    </row>
    <row r="39" spans="1:14" s="38" customFormat="1" ht="12.75">
      <c r="A39" s="1102"/>
      <c r="B39" s="751"/>
      <c r="C39" s="751"/>
      <c r="D39" s="34"/>
      <c r="E39" s="34"/>
      <c r="F39" s="34"/>
      <c r="G39" s="34"/>
      <c r="H39" s="34"/>
      <c r="I39" s="1475"/>
      <c r="J39" s="1475"/>
      <c r="K39" s="1475"/>
      <c r="L39" s="1475"/>
      <c r="M39" s="1475"/>
      <c r="N39" s="1475"/>
    </row>
    <row r="40" spans="1:14" s="38" customFormat="1" ht="12.75">
      <c r="A40" s="1111"/>
      <c r="B40" s="1124" t="s">
        <v>560</v>
      </c>
      <c r="C40" s="1143"/>
      <c r="D40" s="1113"/>
      <c r="E40" s="1113"/>
      <c r="F40" s="1113"/>
      <c r="G40" s="1113"/>
      <c r="H40" s="1113"/>
      <c r="I40" s="1472">
        <v>30644</v>
      </c>
      <c r="J40" s="1472">
        <v>12042</v>
      </c>
      <c r="K40" s="1472">
        <v>18602</v>
      </c>
      <c r="L40" s="1472">
        <v>11565</v>
      </c>
      <c r="M40" s="1472">
        <v>7613</v>
      </c>
      <c r="N40" s="1472">
        <v>-576</v>
      </c>
    </row>
    <row r="41" spans="1:14" s="134" customFormat="1" ht="26.25" customHeight="1">
      <c r="A41" s="1105"/>
      <c r="B41" s="1105"/>
      <c r="C41" s="751"/>
      <c r="D41" s="34"/>
      <c r="E41" s="34"/>
      <c r="F41" s="34"/>
      <c r="G41" s="34"/>
      <c r="H41" s="34"/>
      <c r="I41" s="745"/>
      <c r="J41" s="785"/>
      <c r="K41" s="1129" t="s">
        <v>903</v>
      </c>
      <c r="L41" s="745"/>
      <c r="M41" s="745"/>
      <c r="N41" s="745"/>
    </row>
    <row r="42" spans="1:13" s="38" customFormat="1" ht="25.5">
      <c r="A42" s="1150"/>
      <c r="B42" s="1307"/>
      <c r="C42" s="1121"/>
      <c r="D42" s="1122"/>
      <c r="E42" s="1122"/>
      <c r="F42" s="1122"/>
      <c r="G42" s="1122"/>
      <c r="H42" s="154"/>
      <c r="I42" s="1234" t="s">
        <v>176</v>
      </c>
      <c r="J42" s="1234" t="s">
        <v>1157</v>
      </c>
      <c r="K42" s="1234" t="s">
        <v>642</v>
      </c>
      <c r="M42" s="786"/>
    </row>
    <row r="43" spans="1:13" s="38" customFormat="1" ht="15" customHeight="1">
      <c r="A43" s="1101"/>
      <c r="B43" s="1105" t="s">
        <v>561</v>
      </c>
      <c r="C43" s="751"/>
      <c r="D43" s="34"/>
      <c r="E43" s="34"/>
      <c r="F43" s="34"/>
      <c r="G43" s="34"/>
      <c r="H43" s="165"/>
      <c r="I43" s="1472">
        <v>-1090</v>
      </c>
      <c r="J43" s="1477">
        <v>0</v>
      </c>
      <c r="K43" s="1472">
        <v>-1090</v>
      </c>
      <c r="M43" s="786"/>
    </row>
    <row r="44" spans="1:13" s="38" customFormat="1" ht="12.75">
      <c r="A44" s="1101"/>
      <c r="B44" s="751"/>
      <c r="C44" s="751" t="s">
        <v>562</v>
      </c>
      <c r="D44" s="34"/>
      <c r="E44" s="34"/>
      <c r="F44" s="34"/>
      <c r="G44" s="34"/>
      <c r="H44" s="165"/>
      <c r="I44" s="1476">
        <v>1929</v>
      </c>
      <c r="J44" s="1476">
        <v>0</v>
      </c>
      <c r="K44" s="1476">
        <v>1929</v>
      </c>
      <c r="M44" s="786"/>
    </row>
    <row r="45" spans="1:13" s="38" customFormat="1" ht="12.75">
      <c r="A45" s="1101"/>
      <c r="B45" s="751"/>
      <c r="C45" s="751" t="s">
        <v>563</v>
      </c>
      <c r="D45" s="34"/>
      <c r="E45" s="34"/>
      <c r="F45" s="34"/>
      <c r="G45" s="34"/>
      <c r="H45" s="165"/>
      <c r="I45" s="1476">
        <v>3019</v>
      </c>
      <c r="J45" s="1476">
        <v>0</v>
      </c>
      <c r="K45" s="1476">
        <v>3019</v>
      </c>
      <c r="M45" s="786"/>
    </row>
    <row r="46" spans="1:13" s="38" customFormat="1" ht="12.75">
      <c r="A46" s="1102"/>
      <c r="B46" s="751"/>
      <c r="C46" s="751"/>
      <c r="D46" s="34"/>
      <c r="E46" s="34"/>
      <c r="F46" s="34"/>
      <c r="G46" s="34"/>
      <c r="H46" s="165"/>
      <c r="I46" s="1475"/>
      <c r="J46" s="1475"/>
      <c r="K46" s="1475"/>
      <c r="M46" s="786"/>
    </row>
    <row r="47" spans="1:13" s="38" customFormat="1" ht="13.5" customHeight="1">
      <c r="A47" s="1101"/>
      <c r="B47" s="1105" t="s">
        <v>564</v>
      </c>
      <c r="C47" s="751"/>
      <c r="D47" s="34"/>
      <c r="E47" s="34"/>
      <c r="F47" s="34"/>
      <c r="G47" s="34"/>
      <c r="H47" s="165"/>
      <c r="I47" s="1478">
        <v>2309</v>
      </c>
      <c r="J47" s="1478">
        <v>-5</v>
      </c>
      <c r="K47" s="1478">
        <v>2314</v>
      </c>
      <c r="M47" s="786"/>
    </row>
    <row r="48" spans="1:13" s="38" customFormat="1" ht="13.5" customHeight="1">
      <c r="A48" s="1102"/>
      <c r="B48" s="751"/>
      <c r="C48" s="751" t="s">
        <v>565</v>
      </c>
      <c r="D48" s="34"/>
      <c r="E48" s="34"/>
      <c r="F48" s="34"/>
      <c r="G48" s="34"/>
      <c r="H48" s="165"/>
      <c r="I48" s="1473">
        <v>349</v>
      </c>
      <c r="J48" s="1473">
        <v>0</v>
      </c>
      <c r="K48" s="1473">
        <v>349</v>
      </c>
      <c r="M48" s="786"/>
    </row>
    <row r="49" spans="1:13" s="38" customFormat="1" ht="12.75">
      <c r="A49" s="1101"/>
      <c r="B49" s="751"/>
      <c r="C49" s="751" t="s">
        <v>566</v>
      </c>
      <c r="D49" s="34"/>
      <c r="E49" s="34"/>
      <c r="F49" s="34"/>
      <c r="G49" s="34"/>
      <c r="H49" s="165"/>
      <c r="I49" s="1473">
        <v>1964</v>
      </c>
      <c r="J49" s="1473">
        <v>-5</v>
      </c>
      <c r="K49" s="1473">
        <v>1969</v>
      </c>
      <c r="M49" s="786"/>
    </row>
    <row r="50" spans="1:13" s="38" customFormat="1" ht="12.75">
      <c r="A50" s="1101"/>
      <c r="B50" s="751"/>
      <c r="C50" s="751" t="s">
        <v>567</v>
      </c>
      <c r="D50" s="34"/>
      <c r="E50" s="34"/>
      <c r="F50" s="34"/>
      <c r="G50" s="34"/>
      <c r="H50" s="165"/>
      <c r="I50" s="1473">
        <v>-4</v>
      </c>
      <c r="J50" s="1473">
        <v>0</v>
      </c>
      <c r="K50" s="1473">
        <v>-4</v>
      </c>
      <c r="M50" s="786"/>
    </row>
    <row r="51" spans="1:13" s="38" customFormat="1" ht="12.75">
      <c r="A51" s="1102"/>
      <c r="B51" s="751"/>
      <c r="C51" s="751"/>
      <c r="D51" s="34"/>
      <c r="E51" s="34"/>
      <c r="F51" s="34"/>
      <c r="G51" s="34"/>
      <c r="H51" s="165"/>
      <c r="I51" s="1475"/>
      <c r="J51" s="1475"/>
      <c r="K51" s="1475"/>
      <c r="M51" s="786"/>
    </row>
    <row r="52" spans="1:13" s="38" customFormat="1" ht="12.75">
      <c r="A52" s="1101"/>
      <c r="B52" s="1105" t="s">
        <v>568</v>
      </c>
      <c r="C52" s="751"/>
      <c r="D52" s="34"/>
      <c r="E52" s="34"/>
      <c r="F52" s="34"/>
      <c r="G52" s="34"/>
      <c r="H52" s="165"/>
      <c r="I52" s="1479">
        <v>-36</v>
      </c>
      <c r="J52" s="1479">
        <v>0</v>
      </c>
      <c r="K52" s="1479">
        <v>-36</v>
      </c>
      <c r="M52" s="786"/>
    </row>
    <row r="53" spans="1:13" s="38" customFormat="1" ht="12.75">
      <c r="A53" s="1102"/>
      <c r="B53" s="751"/>
      <c r="C53" s="751" t="s">
        <v>569</v>
      </c>
      <c r="D53" s="34"/>
      <c r="E53" s="34"/>
      <c r="F53" s="34"/>
      <c r="G53" s="34"/>
      <c r="H53" s="165"/>
      <c r="I53" s="1476">
        <v>-36</v>
      </c>
      <c r="J53" s="1476">
        <v>0</v>
      </c>
      <c r="K53" s="1476">
        <v>-36</v>
      </c>
      <c r="M53" s="786"/>
    </row>
    <row r="54" spans="1:13" s="38" customFormat="1" ht="12.75" customHeight="1">
      <c r="A54" s="1102"/>
      <c r="B54" s="1155"/>
      <c r="C54" s="751" t="s">
        <v>570</v>
      </c>
      <c r="D54" s="310"/>
      <c r="E54" s="310"/>
      <c r="F54" s="310"/>
      <c r="G54" s="310"/>
      <c r="H54" s="162"/>
      <c r="I54" s="1476">
        <v>0</v>
      </c>
      <c r="J54" s="1476">
        <v>0</v>
      </c>
      <c r="K54" s="1476">
        <v>0</v>
      </c>
      <c r="M54" s="786"/>
    </row>
    <row r="55" spans="1:13" s="38" customFormat="1" ht="12.75">
      <c r="A55" s="1102"/>
      <c r="B55" s="1105"/>
      <c r="C55" s="751"/>
      <c r="D55" s="34"/>
      <c r="E55" s="34"/>
      <c r="F55" s="34"/>
      <c r="G55" s="34"/>
      <c r="H55" s="34"/>
      <c r="I55" s="1475"/>
      <c r="J55" s="1475"/>
      <c r="K55" s="1475"/>
      <c r="M55" s="786"/>
    </row>
    <row r="56" spans="1:13" s="38" customFormat="1" ht="12.75">
      <c r="A56" s="1101"/>
      <c r="B56" s="1105" t="s">
        <v>571</v>
      </c>
      <c r="C56" s="751"/>
      <c r="D56" s="34"/>
      <c r="E56" s="34"/>
      <c r="F56" s="34"/>
      <c r="G56" s="34"/>
      <c r="H56" s="34"/>
      <c r="I56" s="1472">
        <v>0</v>
      </c>
      <c r="J56" s="1472">
        <v>0</v>
      </c>
      <c r="K56" s="1472">
        <v>0</v>
      </c>
      <c r="M56" s="786"/>
    </row>
    <row r="57" spans="1:13" s="38" customFormat="1" ht="12.75">
      <c r="A57" s="1102"/>
      <c r="B57" s="1105"/>
      <c r="C57" s="751"/>
      <c r="D57" s="34"/>
      <c r="E57" s="34"/>
      <c r="F57" s="34"/>
      <c r="G57" s="34"/>
      <c r="H57" s="34"/>
      <c r="I57" s="1475"/>
      <c r="J57" s="1475"/>
      <c r="K57" s="1475"/>
      <c r="M57" s="786"/>
    </row>
    <row r="58" spans="1:13" s="38" customFormat="1" ht="12.75">
      <c r="A58" s="1101"/>
      <c r="B58" s="1105" t="s">
        <v>640</v>
      </c>
      <c r="C58" s="751"/>
      <c r="D58" s="34"/>
      <c r="E58" s="34"/>
      <c r="F58" s="34"/>
      <c r="G58" s="34"/>
      <c r="H58" s="34"/>
      <c r="I58" s="1479">
        <v>19063</v>
      </c>
      <c r="J58" s="1479">
        <v>-191</v>
      </c>
      <c r="K58" s="1479">
        <v>19254</v>
      </c>
      <c r="M58" s="786"/>
    </row>
    <row r="59" spans="1:13" s="38" customFormat="1" ht="12.75">
      <c r="A59" s="1102"/>
      <c r="B59" s="751"/>
      <c r="C59" s="751" t="s">
        <v>573</v>
      </c>
      <c r="D59" s="34"/>
      <c r="E59" s="34"/>
      <c r="F59" s="34"/>
      <c r="G59" s="34"/>
      <c r="H59" s="34"/>
      <c r="I59" s="1473">
        <v>960</v>
      </c>
      <c r="J59" s="1473">
        <v>0</v>
      </c>
      <c r="K59" s="1473">
        <v>960</v>
      </c>
      <c r="M59" s="786"/>
    </row>
    <row r="60" spans="1:13" s="38" customFormat="1" ht="12.75">
      <c r="A60" s="1101"/>
      <c r="B60" s="751"/>
      <c r="C60" s="751" t="s">
        <v>574</v>
      </c>
      <c r="D60" s="34"/>
      <c r="E60" s="34"/>
      <c r="F60" s="34"/>
      <c r="G60" s="34"/>
      <c r="H60" s="34"/>
      <c r="I60" s="1476">
        <v>890</v>
      </c>
      <c r="J60" s="1476">
        <v>0</v>
      </c>
      <c r="K60" s="1476">
        <v>890</v>
      </c>
      <c r="M60" s="786"/>
    </row>
    <row r="61" spans="1:13" s="38" customFormat="1" ht="12.75">
      <c r="A61" s="1101"/>
      <c r="B61" s="751"/>
      <c r="C61" s="751" t="s">
        <v>575</v>
      </c>
      <c r="D61" s="34"/>
      <c r="E61" s="34"/>
      <c r="F61" s="34"/>
      <c r="G61" s="34"/>
      <c r="H61" s="34"/>
      <c r="I61" s="1473">
        <v>2167</v>
      </c>
      <c r="J61" s="1473">
        <v>0</v>
      </c>
      <c r="K61" s="1473">
        <v>2167</v>
      </c>
      <c r="M61" s="786"/>
    </row>
    <row r="62" spans="1:13" s="38" customFormat="1" ht="12.75">
      <c r="A62" s="161"/>
      <c r="B62" s="751"/>
      <c r="C62" s="751" t="s">
        <v>576</v>
      </c>
      <c r="D62" s="34"/>
      <c r="E62" s="34"/>
      <c r="F62" s="34"/>
      <c r="G62" s="34"/>
      <c r="H62" s="34"/>
      <c r="I62" s="1473">
        <v>7402</v>
      </c>
      <c r="J62" s="1473">
        <v>0</v>
      </c>
      <c r="K62" s="1473">
        <v>7402</v>
      </c>
      <c r="M62" s="786"/>
    </row>
    <row r="63" spans="1:13" s="38" customFormat="1" ht="12.75">
      <c r="A63" s="161"/>
      <c r="B63" s="751"/>
      <c r="C63" s="751" t="s">
        <v>577</v>
      </c>
      <c r="D63" s="34"/>
      <c r="E63" s="34"/>
      <c r="F63" s="34"/>
      <c r="G63" s="34"/>
      <c r="H63" s="34"/>
      <c r="I63" s="1473">
        <v>0</v>
      </c>
      <c r="J63" s="1473">
        <v>0</v>
      </c>
      <c r="K63" s="1473">
        <v>0</v>
      </c>
      <c r="M63" s="786"/>
    </row>
    <row r="64" spans="1:13" s="38" customFormat="1" ht="12.75">
      <c r="A64" s="161"/>
      <c r="B64" s="751"/>
      <c r="C64" s="751" t="s">
        <v>578</v>
      </c>
      <c r="D64" s="34"/>
      <c r="E64" s="34"/>
      <c r="F64" s="34"/>
      <c r="G64" s="34"/>
      <c r="H64" s="34"/>
      <c r="I64" s="1473">
        <v>0</v>
      </c>
      <c r="J64" s="1473">
        <v>0</v>
      </c>
      <c r="K64" s="1473">
        <v>0</v>
      </c>
      <c r="M64" s="786"/>
    </row>
    <row r="65" spans="1:13" s="38" customFormat="1" ht="12.75">
      <c r="A65" s="161"/>
      <c r="B65" s="751"/>
      <c r="C65" s="751" t="s">
        <v>579</v>
      </c>
      <c r="D65" s="34"/>
      <c r="E65" s="34"/>
      <c r="F65" s="34"/>
      <c r="G65" s="34"/>
      <c r="H65" s="34"/>
      <c r="I65" s="1473">
        <v>3752</v>
      </c>
      <c r="J65" s="1473">
        <v>-1448</v>
      </c>
      <c r="K65" s="1473">
        <v>5200</v>
      </c>
      <c r="M65" s="786"/>
    </row>
    <row r="66" spans="1:13" s="38" customFormat="1" ht="12.75">
      <c r="A66" s="161"/>
      <c r="B66" s="751"/>
      <c r="C66" s="751" t="s">
        <v>580</v>
      </c>
      <c r="D66" s="34"/>
      <c r="E66" s="34"/>
      <c r="F66" s="34"/>
      <c r="G66" s="34"/>
      <c r="H66" s="34"/>
      <c r="I66" s="1473">
        <v>3892</v>
      </c>
      <c r="J66" s="1473">
        <v>1257</v>
      </c>
      <c r="K66" s="1473">
        <v>2635</v>
      </c>
      <c r="M66" s="786"/>
    </row>
    <row r="67" spans="1:13" s="38" customFormat="1" ht="12.75">
      <c r="A67" s="161"/>
      <c r="B67" s="751"/>
      <c r="C67" s="751"/>
      <c r="D67" s="34"/>
      <c r="E67" s="34"/>
      <c r="F67" s="34"/>
      <c r="G67" s="34"/>
      <c r="H67" s="34"/>
      <c r="I67" s="1475"/>
      <c r="J67" s="1475"/>
      <c r="K67" s="1475"/>
      <c r="M67" s="786"/>
    </row>
    <row r="68" spans="1:13" s="38" customFormat="1" ht="12.75">
      <c r="A68" s="1101"/>
      <c r="B68" s="1105" t="s">
        <v>581</v>
      </c>
      <c r="C68" s="751"/>
      <c r="D68" s="34"/>
      <c r="E68" s="34"/>
      <c r="F68" s="34"/>
      <c r="G68" s="34"/>
      <c r="H68" s="34"/>
      <c r="I68" s="1479">
        <v>40082</v>
      </c>
      <c r="J68" s="1479">
        <v>5279</v>
      </c>
      <c r="K68" s="1479">
        <v>34803</v>
      </c>
      <c r="M68" s="787"/>
    </row>
    <row r="69" spans="1:13" s="38" customFormat="1" ht="12.75">
      <c r="A69" s="1102"/>
      <c r="B69" s="751"/>
      <c r="C69" s="751" t="s">
        <v>582</v>
      </c>
      <c r="D69" s="34"/>
      <c r="E69" s="34"/>
      <c r="F69" s="34"/>
      <c r="G69" s="34"/>
      <c r="H69" s="34"/>
      <c r="I69" s="1480">
        <v>12651</v>
      </c>
      <c r="J69" s="1481"/>
      <c r="K69" s="1480">
        <v>12651</v>
      </c>
      <c r="M69" s="786"/>
    </row>
    <row r="70" spans="1:13" s="38" customFormat="1" ht="12.75">
      <c r="A70" s="1102"/>
      <c r="B70" s="751"/>
      <c r="C70" s="751" t="s">
        <v>583</v>
      </c>
      <c r="D70" s="34"/>
      <c r="E70" s="34"/>
      <c r="F70" s="34"/>
      <c r="G70" s="34"/>
      <c r="H70" s="34"/>
      <c r="I70" s="1476">
        <v>6271</v>
      </c>
      <c r="J70" s="1482"/>
      <c r="K70" s="1476">
        <v>6271</v>
      </c>
      <c r="M70" s="786"/>
    </row>
    <row r="71" spans="1:13" s="38" customFormat="1" ht="12.75">
      <c r="A71" s="1102"/>
      <c r="B71" s="751"/>
      <c r="C71" s="751" t="s">
        <v>585</v>
      </c>
      <c r="D71" s="34"/>
      <c r="E71" s="34"/>
      <c r="F71" s="34"/>
      <c r="G71" s="34"/>
      <c r="H71" s="34"/>
      <c r="I71" s="1473">
        <v>12336</v>
      </c>
      <c r="J71" s="1480">
        <v>5279</v>
      </c>
      <c r="K71" s="1473">
        <v>7057</v>
      </c>
      <c r="M71" s="786"/>
    </row>
    <row r="72" spans="1:13" s="38" customFormat="1" ht="12.75">
      <c r="A72" s="1102"/>
      <c r="B72" s="751"/>
      <c r="C72" s="751" t="s">
        <v>586</v>
      </c>
      <c r="D72" s="34"/>
      <c r="E72" s="34"/>
      <c r="F72" s="34"/>
      <c r="G72" s="34"/>
      <c r="H72" s="34"/>
      <c r="I72" s="1483">
        <v>8824</v>
      </c>
      <c r="J72" s="1484">
        <v>0</v>
      </c>
      <c r="K72" s="1483">
        <v>8824</v>
      </c>
      <c r="M72" s="786"/>
    </row>
    <row r="73" spans="1:13" s="38" customFormat="1" ht="12.75">
      <c r="A73" s="1102"/>
      <c r="B73" s="1105"/>
      <c r="C73" s="751"/>
      <c r="D73" s="34"/>
      <c r="E73" s="34"/>
      <c r="F73" s="34"/>
      <c r="G73" s="34"/>
      <c r="H73" s="34"/>
      <c r="I73" s="1311"/>
      <c r="J73" s="1311"/>
      <c r="K73" s="1311"/>
      <c r="M73" s="786"/>
    </row>
    <row r="74" spans="1:13" s="38" customFormat="1" ht="12.75">
      <c r="A74" s="1101"/>
      <c r="B74" s="1105" t="s">
        <v>587</v>
      </c>
      <c r="C74" s="751"/>
      <c r="D74" s="34"/>
      <c r="E74" s="34"/>
      <c r="F74" s="34"/>
      <c r="G74" s="34"/>
      <c r="H74" s="34"/>
      <c r="I74" s="1478">
        <v>12988</v>
      </c>
      <c r="J74" s="1478">
        <v>6567</v>
      </c>
      <c r="K74" s="1478">
        <v>6421</v>
      </c>
      <c r="M74" s="786"/>
    </row>
    <row r="75" spans="1:13" s="38" customFormat="1" ht="12.75">
      <c r="A75" s="1102"/>
      <c r="B75" s="1105" t="s">
        <v>588</v>
      </c>
      <c r="C75" s="751"/>
      <c r="D75" s="34"/>
      <c r="E75" s="34"/>
      <c r="F75" s="34"/>
      <c r="G75" s="34"/>
      <c r="H75" s="34"/>
      <c r="I75" s="1475"/>
      <c r="J75" s="1475"/>
      <c r="K75" s="1475"/>
      <c r="M75" s="786"/>
    </row>
    <row r="76" spans="1:13" s="38" customFormat="1" ht="12.75">
      <c r="A76" s="1102"/>
      <c r="B76" s="1105"/>
      <c r="C76" s="751"/>
      <c r="D76" s="34"/>
      <c r="E76" s="34"/>
      <c r="F76" s="34"/>
      <c r="G76" s="34"/>
      <c r="H76" s="34"/>
      <c r="I76" s="1475"/>
      <c r="J76" s="1475"/>
      <c r="K76" s="1475"/>
      <c r="M76" s="786"/>
    </row>
    <row r="77" spans="1:13" s="38" customFormat="1" ht="12.75">
      <c r="A77" s="1101"/>
      <c r="B77" s="1105" t="s">
        <v>641</v>
      </c>
      <c r="C77" s="751"/>
      <c r="D77" s="34"/>
      <c r="E77" s="34"/>
      <c r="F77" s="34"/>
      <c r="G77" s="34"/>
      <c r="H77" s="34"/>
      <c r="I77" s="1478">
        <v>1016</v>
      </c>
      <c r="J77" s="1478">
        <v>1045</v>
      </c>
      <c r="K77" s="1478">
        <v>-29</v>
      </c>
      <c r="M77" s="786"/>
    </row>
    <row r="78" spans="1:13" s="38" customFormat="1" ht="12.75">
      <c r="A78" s="161"/>
      <c r="B78" s="1105"/>
      <c r="C78" s="751"/>
      <c r="D78" s="34"/>
      <c r="E78" s="34"/>
      <c r="F78" s="34"/>
      <c r="G78" s="34"/>
      <c r="H78" s="34"/>
      <c r="I78" s="1475"/>
      <c r="J78" s="1475"/>
      <c r="K78" s="1475"/>
      <c r="M78" s="786"/>
    </row>
    <row r="79" spans="1:13" s="38" customFormat="1" ht="12.75">
      <c r="A79" s="1101"/>
      <c r="B79" s="1105" t="s">
        <v>590</v>
      </c>
      <c r="C79" s="751"/>
      <c r="D79" s="34"/>
      <c r="E79" s="34"/>
      <c r="F79" s="34"/>
      <c r="G79" s="34"/>
      <c r="H79" s="34"/>
      <c r="I79" s="1478">
        <v>0</v>
      </c>
      <c r="J79" s="1478">
        <v>0</v>
      </c>
      <c r="K79" s="1478">
        <v>0</v>
      </c>
      <c r="M79" s="786"/>
    </row>
    <row r="80" spans="1:13" s="38" customFormat="1" ht="12.75">
      <c r="A80" s="161"/>
      <c r="B80" s="1105"/>
      <c r="C80" s="751"/>
      <c r="D80" s="34"/>
      <c r="E80" s="34"/>
      <c r="F80" s="34"/>
      <c r="G80" s="34"/>
      <c r="H80" s="34"/>
      <c r="I80" s="1475"/>
      <c r="J80" s="1475"/>
      <c r="K80" s="1475"/>
      <c r="M80" s="786"/>
    </row>
    <row r="81" spans="1:13" s="38" customFormat="1" ht="12.75">
      <c r="A81" s="1101"/>
      <c r="B81" s="1105" t="s">
        <v>591</v>
      </c>
      <c r="C81" s="751"/>
      <c r="D81" s="34"/>
      <c r="E81" s="34"/>
      <c r="F81" s="34"/>
      <c r="G81" s="34"/>
      <c r="H81" s="34"/>
      <c r="I81" s="1478">
        <v>2131</v>
      </c>
      <c r="J81" s="1474"/>
      <c r="K81" s="1478">
        <v>2131</v>
      </c>
      <c r="M81" s="786"/>
    </row>
    <row r="82" spans="1:13" s="38" customFormat="1" ht="12.75">
      <c r="A82" s="1101"/>
      <c r="B82" s="751"/>
      <c r="C82" s="751"/>
      <c r="D82" s="34"/>
      <c r="E82" s="34"/>
      <c r="F82" s="34"/>
      <c r="G82" s="34"/>
      <c r="H82" s="34"/>
      <c r="I82" s="1475"/>
      <c r="J82" s="1475"/>
      <c r="K82" s="1475"/>
      <c r="M82" s="786"/>
    </row>
    <row r="83" spans="1:13" s="38" customFormat="1" ht="12.75">
      <c r="A83" s="1111"/>
      <c r="B83" s="1124" t="s">
        <v>593</v>
      </c>
      <c r="C83" s="1143"/>
      <c r="D83" s="1113"/>
      <c r="E83" s="1113"/>
      <c r="F83" s="1113"/>
      <c r="G83" s="1113"/>
      <c r="H83" s="1113"/>
      <c r="I83" s="1478">
        <v>11873</v>
      </c>
      <c r="J83" s="1478">
        <v>7612</v>
      </c>
      <c r="K83" s="1478">
        <v>4261</v>
      </c>
      <c r="M83" s="786"/>
    </row>
    <row r="84" spans="1:2" ht="12.75">
      <c r="A84" s="34"/>
      <c r="B84" s="34"/>
    </row>
    <row r="85" spans="1:2" ht="12.75">
      <c r="A85" s="752" t="s">
        <v>1230</v>
      </c>
      <c r="B85" s="1156"/>
    </row>
    <row r="86" ht="12.75">
      <c r="A86" s="752"/>
    </row>
    <row r="87" ht="12.75">
      <c r="A87" s="1117" t="s">
        <v>1131</v>
      </c>
    </row>
  </sheetData>
  <mergeCells count="7">
    <mergeCell ref="I3:I5"/>
    <mergeCell ref="J3:J5"/>
    <mergeCell ref="K3:N3"/>
    <mergeCell ref="K4:K5"/>
    <mergeCell ref="L4:L5"/>
    <mergeCell ref="M4:M5"/>
    <mergeCell ref="N4:N5"/>
  </mergeCells>
  <printOptions/>
  <pageMargins left="0.7874015748031497" right="0.7874015748031497" top="0.7874015748031497" bottom="0.7874015748031497" header="0.5118110236220472" footer="0.5118110236220472"/>
  <pageSetup horizontalDpi="600" verticalDpi="600" orientation="portrait" paperSize="9" scale="61" r:id="rId1"/>
  <rowBreaks count="1" manualBreakCount="1">
    <brk id="40" max="255" man="1"/>
  </rowBreaks>
  <colBreaks count="2" manualBreakCount="2">
    <brk id="14" max="65535" man="1"/>
    <brk id="20" max="65535" man="1"/>
  </colBreaks>
</worksheet>
</file>

<file path=xl/worksheets/sheet4.xml><?xml version="1.0" encoding="utf-8"?>
<worksheet xmlns="http://schemas.openxmlformats.org/spreadsheetml/2006/main" xmlns:r="http://schemas.openxmlformats.org/officeDocument/2006/relationships">
  <dimension ref="A1:I99"/>
  <sheetViews>
    <sheetView view="pageBreakPreview" zoomScale="75" zoomScaleSheetLayoutView="75" workbookViewId="0" topLeftCell="A1">
      <selection activeCell="M8" sqref="M8"/>
    </sheetView>
  </sheetViews>
  <sheetFormatPr defaultColWidth="9.00390625" defaultRowHeight="12.75"/>
  <cols>
    <col min="1" max="1" width="13.875" style="3" customWidth="1"/>
    <col min="2" max="7" width="17.875" style="717" customWidth="1"/>
    <col min="8" max="8" width="10.375" style="1" customWidth="1"/>
    <col min="9" max="9" width="2.25390625" style="3" customWidth="1"/>
    <col min="10" max="16384" width="7.875" style="3" customWidth="1"/>
  </cols>
  <sheetData>
    <row r="1" spans="1:9" ht="21" customHeight="1">
      <c r="A1" s="890" t="s">
        <v>746</v>
      </c>
      <c r="B1" s="889"/>
      <c r="C1" s="889"/>
      <c r="D1" s="889"/>
      <c r="E1" s="889"/>
      <c r="F1" s="889"/>
      <c r="G1" s="889"/>
      <c r="I1" s="2"/>
    </row>
    <row r="2" spans="1:7" s="5" customFormat="1" ht="11.25" customHeight="1">
      <c r="A2" s="4"/>
      <c r="B2" s="696"/>
      <c r="C2" s="696"/>
      <c r="D2" s="696"/>
      <c r="E2" s="696"/>
      <c r="F2" s="696"/>
      <c r="G2" s="696"/>
    </row>
    <row r="3" spans="1:7" s="339" customFormat="1" ht="46.5" customHeight="1">
      <c r="A3" s="1355" t="s">
        <v>770</v>
      </c>
      <c r="B3" s="1351" t="s">
        <v>747</v>
      </c>
      <c r="C3" s="1352"/>
      <c r="D3" s="1353" t="s">
        <v>749</v>
      </c>
      <c r="E3" s="1354"/>
      <c r="F3" s="1353" t="s">
        <v>752</v>
      </c>
      <c r="G3" s="1354"/>
    </row>
    <row r="4" spans="1:7" s="339" customFormat="1" ht="54" customHeight="1">
      <c r="A4" s="1356"/>
      <c r="B4" s="721" t="s">
        <v>750</v>
      </c>
      <c r="C4" s="721" t="s">
        <v>748</v>
      </c>
      <c r="D4" s="721" t="s">
        <v>750</v>
      </c>
      <c r="E4" s="721" t="s">
        <v>748</v>
      </c>
      <c r="F4" s="721" t="s">
        <v>751</v>
      </c>
      <c r="G4" s="721" t="s">
        <v>748</v>
      </c>
    </row>
    <row r="5" spans="1:7" s="339" customFormat="1" ht="9" customHeight="1">
      <c r="A5" s="894"/>
      <c r="B5" s="694"/>
      <c r="C5" s="694"/>
      <c r="D5" s="694"/>
      <c r="E5" s="694"/>
      <c r="F5" s="694"/>
      <c r="G5" s="695"/>
    </row>
    <row r="6" spans="1:7" s="35" customFormat="1" ht="21" customHeight="1">
      <c r="A6" s="896">
        <v>2005</v>
      </c>
      <c r="B6" s="697"/>
      <c r="C6" s="698"/>
      <c r="D6" s="699"/>
      <c r="E6" s="700"/>
      <c r="F6" s="699"/>
      <c r="G6" s="700"/>
    </row>
    <row r="7" spans="1:7" s="35" customFormat="1" ht="12.75">
      <c r="A7" s="891" t="s">
        <v>733</v>
      </c>
      <c r="B7" s="697">
        <v>0.7</v>
      </c>
      <c r="C7" s="698">
        <v>0.6437545426227729</v>
      </c>
      <c r="D7" s="701">
        <v>3.329</v>
      </c>
      <c r="E7" s="698">
        <v>3.226837060702877</v>
      </c>
      <c r="F7" s="701">
        <v>3.1</v>
      </c>
      <c r="G7" s="698">
        <v>0.6437545426227729</v>
      </c>
    </row>
    <row r="8" spans="1:7" s="35" customFormat="1" ht="12.75">
      <c r="A8" s="891" t="s">
        <v>734</v>
      </c>
      <c r="B8" s="697">
        <v>0.9</v>
      </c>
      <c r="C8" s="697">
        <v>0.8666047663262049</v>
      </c>
      <c r="D8" s="701">
        <v>3.86</v>
      </c>
      <c r="E8" s="698">
        <v>3.7567653613498777</v>
      </c>
      <c r="F8" s="701">
        <v>4</v>
      </c>
      <c r="G8" s="698">
        <v>1.5159381164987877</v>
      </c>
    </row>
    <row r="9" spans="1:7" s="35" customFormat="1" ht="12.75">
      <c r="A9" s="891" t="s">
        <v>735</v>
      </c>
      <c r="B9" s="697">
        <v>0.3</v>
      </c>
      <c r="C9" s="697">
        <v>0.4909481436023384</v>
      </c>
      <c r="D9" s="701">
        <v>4.278</v>
      </c>
      <c r="E9" s="698">
        <v>4.354753053637822</v>
      </c>
      <c r="F9" s="701">
        <v>4.4</v>
      </c>
      <c r="G9" s="698">
        <v>2.014328730142239</v>
      </c>
    </row>
    <row r="10" spans="1:7" s="35" customFormat="1" ht="12.75">
      <c r="A10" s="891" t="s">
        <v>736</v>
      </c>
      <c r="B10" s="697">
        <v>1.1</v>
      </c>
      <c r="C10" s="697">
        <v>1.170483460559808</v>
      </c>
      <c r="D10" s="701">
        <v>5.105</v>
      </c>
      <c r="E10" s="698">
        <v>5.274306291040048</v>
      </c>
      <c r="F10" s="701">
        <v>5.5</v>
      </c>
      <c r="G10" s="698">
        <v>3.208389575329676</v>
      </c>
    </row>
    <row r="11" spans="1:7" s="35" customFormat="1" ht="12.75">
      <c r="A11" s="891" t="s">
        <v>737</v>
      </c>
      <c r="B11" s="697">
        <v>-0.5</v>
      </c>
      <c r="C11" s="697">
        <v>-0.1609657947686145</v>
      </c>
      <c r="D11" s="701">
        <v>4.569</v>
      </c>
      <c r="E11" s="698">
        <v>5.071466384330307</v>
      </c>
      <c r="F11" s="701">
        <v>5</v>
      </c>
      <c r="G11" s="698">
        <v>3.042259370781835</v>
      </c>
    </row>
    <row r="12" spans="1:7" s="35" customFormat="1" ht="12.75">
      <c r="A12" s="891" t="s">
        <v>738</v>
      </c>
      <c r="B12" s="697">
        <v>-1.3</v>
      </c>
      <c r="C12" s="698">
        <v>-0.4332930270052344</v>
      </c>
      <c r="D12" s="701">
        <v>5.059</v>
      </c>
      <c r="E12" s="698">
        <v>6.499245527053262</v>
      </c>
      <c r="F12" s="701">
        <v>3.6</v>
      </c>
      <c r="G12" s="698">
        <v>2.5957844460595965</v>
      </c>
    </row>
    <row r="13" spans="1:7" s="35" customFormat="1" ht="12.75">
      <c r="A13" s="891" t="s">
        <v>740</v>
      </c>
      <c r="B13" s="697">
        <v>0.1</v>
      </c>
      <c r="C13" s="698">
        <v>0.7792733528994944</v>
      </c>
      <c r="D13" s="701">
        <v>3.895506</v>
      </c>
      <c r="E13" s="698">
        <v>6.037695666063243</v>
      </c>
      <c r="F13" s="701">
        <v>3.7</v>
      </c>
      <c r="G13" s="698">
        <v>3.3952860554459505</v>
      </c>
    </row>
    <row r="14" spans="1:7" s="35" customFormat="1" ht="12.75">
      <c r="A14" s="891" t="s">
        <v>741</v>
      </c>
      <c r="B14" s="697">
        <v>0.6</v>
      </c>
      <c r="C14" s="698">
        <v>0.6627836915043162</v>
      </c>
      <c r="D14" s="701">
        <v>4.97513</v>
      </c>
      <c r="E14" s="698">
        <v>7.220023531928547</v>
      </c>
      <c r="F14" s="701">
        <v>4.3</v>
      </c>
      <c r="G14" s="698">
        <v>4.080573149205691</v>
      </c>
    </row>
    <row r="15" spans="1:7" s="35" customFormat="1" ht="12.75">
      <c r="A15" s="891" t="s">
        <v>742</v>
      </c>
      <c r="B15" s="697">
        <v>1.4</v>
      </c>
      <c r="C15" s="698">
        <v>1.1871508379888382</v>
      </c>
      <c r="D15" s="701">
        <v>5.4487</v>
      </c>
      <c r="E15" s="698">
        <v>7.481191056479815</v>
      </c>
      <c r="F15" s="701">
        <v>5.8</v>
      </c>
      <c r="G15" s="698">
        <v>5.316166545530066</v>
      </c>
    </row>
    <row r="16" spans="1:7" s="35" customFormat="1" ht="12.75">
      <c r="A16" s="891" t="s">
        <v>743</v>
      </c>
      <c r="B16" s="697">
        <v>1.2</v>
      </c>
      <c r="C16" s="698">
        <v>0.7887212856156935</v>
      </c>
      <c r="D16" s="701">
        <f>((4542.02/4264.13)*100-100)</f>
        <v>6.51692138841922</v>
      </c>
      <c r="E16" s="698">
        <v>8.157003808717732</v>
      </c>
      <c r="F16" s="701">
        <v>7</v>
      </c>
      <c r="G16" s="698">
        <v>6.146817568269142</v>
      </c>
    </row>
    <row r="17" spans="1:7" s="35" customFormat="1" ht="12.75">
      <c r="A17" s="891" t="s">
        <v>744</v>
      </c>
      <c r="B17" s="697">
        <v>1</v>
      </c>
      <c r="C17" s="698">
        <v>0.4499657634745091</v>
      </c>
      <c r="D17" s="701">
        <v>6.909193457416805</v>
      </c>
      <c r="E17" s="698">
        <v>7.9697192724214005</v>
      </c>
      <c r="F17" s="701">
        <v>8.1</v>
      </c>
      <c r="G17" s="698">
        <v>6.624441906344103</v>
      </c>
    </row>
    <row r="18" spans="1:7" s="35" customFormat="1" ht="12.75">
      <c r="A18" s="891" t="s">
        <v>745</v>
      </c>
      <c r="B18" s="697">
        <v>0.8</v>
      </c>
      <c r="C18" s="698">
        <v>0.7206154445418349</v>
      </c>
      <c r="D18" s="701">
        <f>(4625.17/4344.78*100)-100</f>
        <v>6.453491316015999</v>
      </c>
      <c r="E18" s="698">
        <v>7.392794102377735</v>
      </c>
      <c r="F18" s="701">
        <v>9</v>
      </c>
      <c r="G18" s="698">
        <v>7.392794102377735</v>
      </c>
    </row>
    <row r="19" spans="1:7" s="35" customFormat="1" ht="21" customHeight="1">
      <c r="A19" s="897">
        <v>2006</v>
      </c>
      <c r="B19" s="697"/>
      <c r="C19" s="698"/>
      <c r="D19" s="701"/>
      <c r="E19" s="698"/>
      <c r="F19" s="701"/>
      <c r="G19" s="698"/>
    </row>
    <row r="20" spans="1:7" s="35" customFormat="1" ht="12.75">
      <c r="A20" s="891" t="s">
        <v>733</v>
      </c>
      <c r="B20" s="697">
        <v>0.8</v>
      </c>
      <c r="C20" s="698">
        <v>0.8314802281736604</v>
      </c>
      <c r="D20" s="701">
        <f>(4661.99/4376.86*100)-100</f>
        <v>6.514487555005189</v>
      </c>
      <c r="E20" s="698">
        <v>7.593108428763017</v>
      </c>
      <c r="F20" s="701">
        <v>0.8</v>
      </c>
      <c r="G20" s="698">
        <v>0.8314802281736604</v>
      </c>
    </row>
    <row r="21" spans="1:7" s="35" customFormat="1" ht="12.75">
      <c r="A21" s="891" t="s">
        <v>734</v>
      </c>
      <c r="B21" s="697">
        <v>3</v>
      </c>
      <c r="C21" s="698">
        <v>2.5601687601879206</v>
      </c>
      <c r="D21" s="701">
        <v>8.8</v>
      </c>
      <c r="E21" s="698">
        <v>9.399611332719644</v>
      </c>
      <c r="F21" s="701">
        <v>3.8</v>
      </c>
      <c r="G21" s="698">
        <v>3.41293628541041</v>
      </c>
    </row>
    <row r="22" spans="1:7" s="35" customFormat="1" ht="12.75">
      <c r="A22" s="891" t="s">
        <v>735</v>
      </c>
      <c r="B22" s="697">
        <v>0.3</v>
      </c>
      <c r="C22" s="698">
        <v>0.22438294689604277</v>
      </c>
      <c r="D22" s="701">
        <v>8.7</v>
      </c>
      <c r="E22" s="698">
        <v>9.109414758269722</v>
      </c>
      <c r="F22" s="701">
        <v>4.1</v>
      </c>
      <c r="G22" s="698">
        <v>3.6449772793193347</v>
      </c>
    </row>
    <row r="23" spans="1:7" s="35" customFormat="1" ht="12.75">
      <c r="A23" s="891" t="s">
        <v>736</v>
      </c>
      <c r="B23" s="697">
        <v>0.4</v>
      </c>
      <c r="C23" s="698">
        <v>0.6250000000000142</v>
      </c>
      <c r="D23" s="701">
        <v>8.1</v>
      </c>
      <c r="E23" s="698">
        <v>8.521126760563376</v>
      </c>
      <c r="F23" s="701">
        <v>4.6</v>
      </c>
      <c r="G23" s="698">
        <v>4.292758387315089</v>
      </c>
    </row>
    <row r="24" spans="1:7" s="35" customFormat="1" ht="12.75">
      <c r="A24" s="891" t="s">
        <v>737</v>
      </c>
      <c r="B24" s="697">
        <v>0</v>
      </c>
      <c r="C24" s="698">
        <v>0.2410308704922528</v>
      </c>
      <c r="D24" s="701">
        <v>8.5</v>
      </c>
      <c r="E24" s="698">
        <v>8.958081418782754</v>
      </c>
      <c r="F24" s="701">
        <v>4.6</v>
      </c>
      <c r="G24" s="698">
        <v>4.544136130716424</v>
      </c>
    </row>
    <row r="25" spans="1:7" s="35" customFormat="1" ht="12.75">
      <c r="A25" s="891" t="s">
        <v>738</v>
      </c>
      <c r="B25" s="697">
        <v>-1.6</v>
      </c>
      <c r="C25" s="698">
        <v>-0.9803014889484842</v>
      </c>
      <c r="D25" s="701">
        <v>8.2</v>
      </c>
      <c r="E25" s="698">
        <v>8.359477785649204</v>
      </c>
      <c r="F25" s="701">
        <v>2.9</v>
      </c>
      <c r="G25" s="698">
        <v>3.51928840761866</v>
      </c>
    </row>
    <row r="26" spans="1:7" s="35" customFormat="1" ht="12.75">
      <c r="A26" s="891" t="s">
        <v>740</v>
      </c>
      <c r="B26" s="697">
        <v>-0.5</v>
      </c>
      <c r="C26" s="698">
        <v>0.2334921079667538</v>
      </c>
      <c r="D26" s="701">
        <v>7.6</v>
      </c>
      <c r="E26" s="698">
        <v>7.772645109459717</v>
      </c>
      <c r="F26" s="701">
        <v>2.4</v>
      </c>
      <c r="G26" s="698">
        <v>3.7609977762737827</v>
      </c>
    </row>
    <row r="27" spans="1:7" s="35" customFormat="1" ht="12.75">
      <c r="A27" s="891" t="s">
        <v>741</v>
      </c>
      <c r="B27" s="697">
        <v>-0.2</v>
      </c>
      <c r="C27" s="698">
        <v>-0.03727171077152036</v>
      </c>
      <c r="D27" s="701">
        <v>6.8</v>
      </c>
      <c r="E27" s="698">
        <v>7.023144453312042</v>
      </c>
      <c r="F27" s="701">
        <v>2.2</v>
      </c>
      <c r="G27" s="698">
        <v>3.722324277288976</v>
      </c>
    </row>
    <row r="28" spans="1:7" s="35" customFormat="1" ht="12.75">
      <c r="A28" s="891" t="s">
        <v>742</v>
      </c>
      <c r="B28" s="697">
        <v>0.3</v>
      </c>
      <c r="C28" s="698">
        <v>-0.39149888143177236</v>
      </c>
      <c r="D28" s="701">
        <v>5.6</v>
      </c>
      <c r="E28" s="698">
        <v>5.353445726116533</v>
      </c>
      <c r="F28" s="701">
        <v>2.5</v>
      </c>
      <c r="G28" s="698">
        <v>3.3162525379483583</v>
      </c>
    </row>
    <row r="29" spans="1:7" s="35" customFormat="1" ht="12.75">
      <c r="A29" s="891" t="s">
        <v>743</v>
      </c>
      <c r="B29" s="697">
        <v>1.3</v>
      </c>
      <c r="C29" s="697">
        <v>0.6737787759685432</v>
      </c>
      <c r="D29" s="701">
        <v>5.7</v>
      </c>
      <c r="E29" s="698">
        <v>5.233297466497106</v>
      </c>
      <c r="F29" s="701">
        <v>3.8</v>
      </c>
      <c r="G29" s="698">
        <v>4.012375519675132</v>
      </c>
    </row>
    <row r="30" spans="1:7" s="35" customFormat="1" ht="12.75">
      <c r="A30" s="891" t="s">
        <v>744</v>
      </c>
      <c r="B30" s="697">
        <v>1.4</v>
      </c>
      <c r="C30" s="697">
        <v>1.0689719278676364</v>
      </c>
      <c r="D30" s="701">
        <v>6.1</v>
      </c>
      <c r="E30" s="698">
        <v>5.881780114908963</v>
      </c>
      <c r="F30" s="701">
        <v>5.3</v>
      </c>
      <c r="G30" s="698">
        <v>5.124238615488736</v>
      </c>
    </row>
    <row r="31" spans="1:7" s="35" customFormat="1" ht="12.75">
      <c r="A31" s="891" t="s">
        <v>745</v>
      </c>
      <c r="B31" s="697">
        <v>1.2</v>
      </c>
      <c r="C31" s="697">
        <v>0.9105122781201089</v>
      </c>
      <c r="D31" s="701">
        <v>6.5</v>
      </c>
      <c r="E31" s="698">
        <v>6.081407715363028</v>
      </c>
      <c r="F31" s="701">
        <v>6.5</v>
      </c>
      <c r="G31" s="698">
        <v>6.081407715363028</v>
      </c>
    </row>
    <row r="32" spans="1:8" ht="7.5" customHeight="1">
      <c r="A32" s="895"/>
      <c r="B32" s="702"/>
      <c r="C32" s="702"/>
      <c r="D32" s="703"/>
      <c r="E32" s="704"/>
      <c r="F32" s="703"/>
      <c r="G32" s="704"/>
      <c r="H32" s="3"/>
    </row>
    <row r="33" spans="2:8" ht="9" customHeight="1">
      <c r="B33" s="705"/>
      <c r="C33" s="705"/>
      <c r="D33" s="706"/>
      <c r="E33" s="705"/>
      <c r="F33" s="707"/>
      <c r="G33" s="705"/>
      <c r="H33" s="3"/>
    </row>
    <row r="34" spans="1:7" s="37" customFormat="1" ht="12">
      <c r="A34" s="892" t="s">
        <v>739</v>
      </c>
      <c r="B34" s="708"/>
      <c r="C34" s="708"/>
      <c r="D34" s="709"/>
      <c r="E34" s="708"/>
      <c r="F34" s="710"/>
      <c r="G34" s="708"/>
    </row>
    <row r="35" spans="1:7" s="37" customFormat="1" ht="12">
      <c r="A35" s="131"/>
      <c r="B35" s="708"/>
      <c r="C35" s="708"/>
      <c r="D35" s="709"/>
      <c r="E35" s="708"/>
      <c r="F35" s="710"/>
      <c r="G35" s="708"/>
    </row>
    <row r="36" spans="1:8" s="342" customFormat="1" ht="12">
      <c r="A36" s="893" t="s">
        <v>727</v>
      </c>
      <c r="B36" s="711"/>
      <c r="C36" s="712"/>
      <c r="D36" s="713"/>
      <c r="E36" s="712"/>
      <c r="F36" s="714"/>
      <c r="G36" s="712"/>
      <c r="H36" s="341"/>
    </row>
    <row r="37" spans="2:7" ht="14.25">
      <c r="B37" s="715"/>
      <c r="C37" s="715"/>
      <c r="D37" s="715"/>
      <c r="E37" s="715"/>
      <c r="F37" s="716"/>
      <c r="G37" s="715"/>
    </row>
    <row r="39" ht="12.75">
      <c r="D39" s="718"/>
    </row>
    <row r="44" ht="12.75">
      <c r="A44" s="6"/>
    </row>
    <row r="45" spans="1:7" ht="12.75">
      <c r="A45" s="7"/>
      <c r="B45" s="719"/>
      <c r="C45" s="719"/>
      <c r="E45" s="719"/>
      <c r="G45" s="719"/>
    </row>
    <row r="46" ht="12.75">
      <c r="B46" s="720"/>
    </row>
    <row r="47" ht="12.75">
      <c r="B47" s="720"/>
    </row>
    <row r="48" ht="12.75">
      <c r="B48" s="720"/>
    </row>
    <row r="49" ht="12.75">
      <c r="B49" s="720"/>
    </row>
    <row r="50" ht="12.75">
      <c r="B50" s="720"/>
    </row>
    <row r="51" ht="12.75">
      <c r="B51" s="720"/>
    </row>
    <row r="52" ht="12.75">
      <c r="B52" s="720"/>
    </row>
    <row r="53" ht="12.75">
      <c r="B53" s="720"/>
    </row>
    <row r="54" ht="12.75">
      <c r="B54" s="720"/>
    </row>
    <row r="55" ht="12.75">
      <c r="B55" s="720"/>
    </row>
    <row r="56" ht="12.75">
      <c r="B56" s="720"/>
    </row>
    <row r="57" ht="12.75">
      <c r="B57" s="720"/>
    </row>
    <row r="58" ht="12.75">
      <c r="B58" s="720"/>
    </row>
    <row r="59" ht="12.75">
      <c r="B59" s="720"/>
    </row>
    <row r="60" ht="12.75">
      <c r="B60" s="720"/>
    </row>
    <row r="61" ht="12.75">
      <c r="B61" s="720"/>
    </row>
    <row r="62" ht="12.75">
      <c r="B62" s="720"/>
    </row>
    <row r="63" ht="12.75">
      <c r="B63" s="720"/>
    </row>
    <row r="64" ht="12.75">
      <c r="B64" s="720"/>
    </row>
    <row r="65" ht="12.75">
      <c r="B65" s="720"/>
    </row>
    <row r="66" ht="12.75">
      <c r="B66" s="720"/>
    </row>
    <row r="67" ht="12.75">
      <c r="B67" s="720"/>
    </row>
    <row r="68" ht="12.75">
      <c r="B68" s="720"/>
    </row>
    <row r="69" ht="12.75">
      <c r="B69" s="720"/>
    </row>
    <row r="70" ht="12.75">
      <c r="B70" s="720"/>
    </row>
    <row r="71" ht="12.75">
      <c r="B71" s="720"/>
    </row>
    <row r="72" ht="12.75">
      <c r="B72" s="720"/>
    </row>
    <row r="73" ht="12.75">
      <c r="B73" s="720"/>
    </row>
    <row r="74" ht="12.75">
      <c r="B74" s="720"/>
    </row>
    <row r="75" ht="12.75">
      <c r="B75" s="720"/>
    </row>
    <row r="76" ht="12.75">
      <c r="B76" s="720"/>
    </row>
    <row r="77" ht="12.75">
      <c r="B77" s="720"/>
    </row>
    <row r="78" ht="12.75">
      <c r="B78" s="720"/>
    </row>
    <row r="79" ht="12.75">
      <c r="B79" s="720"/>
    </row>
    <row r="80" ht="12.75">
      <c r="B80" s="720"/>
    </row>
    <row r="81" ht="12.75">
      <c r="B81" s="720"/>
    </row>
    <row r="82" ht="12.75">
      <c r="B82" s="720"/>
    </row>
    <row r="83" ht="12.75">
      <c r="B83" s="720"/>
    </row>
    <row r="84" ht="12.75">
      <c r="B84" s="720"/>
    </row>
    <row r="85" ht="12.75">
      <c r="B85" s="720"/>
    </row>
    <row r="86" ht="12.75">
      <c r="B86" s="720"/>
    </row>
    <row r="87" ht="12.75">
      <c r="B87" s="720"/>
    </row>
    <row r="88" ht="12.75">
      <c r="B88" s="720"/>
    </row>
    <row r="89" ht="12.75">
      <c r="B89" s="720"/>
    </row>
    <row r="90" ht="12.75">
      <c r="B90" s="720"/>
    </row>
    <row r="91" ht="12.75">
      <c r="B91" s="720"/>
    </row>
    <row r="92" ht="12.75">
      <c r="B92" s="720"/>
    </row>
    <row r="93" ht="12.75">
      <c r="B93" s="720"/>
    </row>
    <row r="94" ht="12.75">
      <c r="B94" s="720"/>
    </row>
    <row r="95" ht="12.75">
      <c r="B95" s="720"/>
    </row>
    <row r="96" ht="12.75">
      <c r="B96" s="720"/>
    </row>
    <row r="97" ht="12.75">
      <c r="B97" s="720"/>
    </row>
    <row r="98" ht="12.75">
      <c r="B98" s="720"/>
    </row>
    <row r="99" ht="12.75">
      <c r="B99" s="720"/>
    </row>
  </sheetData>
  <mergeCells count="4">
    <mergeCell ref="B3:C3"/>
    <mergeCell ref="D3:E3"/>
    <mergeCell ref="F3:G3"/>
    <mergeCell ref="A3:A4"/>
  </mergeCells>
  <printOptions/>
  <pageMargins left="0.9448818897637796" right="0.9448818897637796" top="0.984251968503937" bottom="0.984251968503937" header="0.5118110236220472" footer="0.5118110236220472"/>
  <pageSetup horizontalDpi="600" verticalDpi="600" orientation="landscape" paperSize="9" scale="84" r:id="rId1"/>
  <rowBreaks count="1" manualBreakCount="1">
    <brk id="36" max="255" man="1"/>
  </rowBreaks>
</worksheet>
</file>

<file path=xl/worksheets/sheet40.xml><?xml version="1.0" encoding="utf-8"?>
<worksheet xmlns="http://schemas.openxmlformats.org/spreadsheetml/2006/main" xmlns:r="http://schemas.openxmlformats.org/officeDocument/2006/relationships">
  <dimension ref="A1:I10"/>
  <sheetViews>
    <sheetView view="pageBreakPreview" zoomScaleSheetLayoutView="100" workbookViewId="0" topLeftCell="A1">
      <selection activeCell="A1" sqref="A1:G1"/>
    </sheetView>
  </sheetViews>
  <sheetFormatPr defaultColWidth="9.00390625" defaultRowHeight="12.75"/>
  <cols>
    <col min="1" max="1" width="30.875" style="42" customWidth="1"/>
    <col min="2" max="5" width="15.75390625" style="42" customWidth="1"/>
    <col min="6" max="6" width="17.25390625" style="42" customWidth="1"/>
    <col min="7" max="7" width="15.75390625" style="42" customWidth="1"/>
    <col min="8" max="8" width="12.875" style="42" customWidth="1"/>
    <col min="9" max="16384" width="9.125" style="42" customWidth="1"/>
  </cols>
  <sheetData>
    <row r="1" spans="1:9" s="38" customFormat="1" ht="21.75" customHeight="1">
      <c r="A1" s="1449" t="s">
        <v>1271</v>
      </c>
      <c r="B1" s="1449"/>
      <c r="C1" s="1449"/>
      <c r="D1" s="1449"/>
      <c r="E1" s="1449"/>
      <c r="F1" s="1449"/>
      <c r="G1" s="1449"/>
      <c r="H1" s="788"/>
      <c r="I1" s="789"/>
    </row>
    <row r="2" spans="1:7" ht="12" customHeight="1">
      <c r="A2" s="790"/>
      <c r="B2" s="791"/>
      <c r="C2" s="791"/>
      <c r="D2" s="791"/>
      <c r="E2" s="791"/>
      <c r="F2" s="791"/>
      <c r="G2" s="791"/>
    </row>
    <row r="3" spans="1:7" ht="35.25" customHeight="1">
      <c r="A3" s="792"/>
      <c r="B3" s="1266" t="s">
        <v>1265</v>
      </c>
      <c r="C3" s="1266" t="s">
        <v>1266</v>
      </c>
      <c r="D3" s="1262" t="s">
        <v>1267</v>
      </c>
      <c r="E3" s="1262" t="s">
        <v>1268</v>
      </c>
      <c r="F3" s="1262" t="s">
        <v>1269</v>
      </c>
      <c r="G3" s="1262" t="s">
        <v>1270</v>
      </c>
    </row>
    <row r="4" spans="1:7" ht="15.75" customHeight="1">
      <c r="A4" s="1264" t="s">
        <v>596</v>
      </c>
      <c r="B4" s="794">
        <v>2304422</v>
      </c>
      <c r="C4" s="794">
        <v>651601</v>
      </c>
      <c r="D4" s="794">
        <v>2905417</v>
      </c>
      <c r="E4" s="794">
        <v>20547106.150000002</v>
      </c>
      <c r="F4" s="795">
        <v>11.215311699745122</v>
      </c>
      <c r="G4" s="795">
        <v>14.140273471064926</v>
      </c>
    </row>
    <row r="5" spans="1:7" ht="15.75" customHeight="1">
      <c r="A5" s="1264" t="s">
        <v>607</v>
      </c>
      <c r="B5" s="794">
        <v>793811</v>
      </c>
      <c r="C5" s="794">
        <v>116292</v>
      </c>
      <c r="D5" s="794">
        <v>902876</v>
      </c>
      <c r="E5" s="794">
        <v>5702417.96</v>
      </c>
      <c r="F5" s="795">
        <v>13.920603603037193</v>
      </c>
      <c r="G5" s="795">
        <v>15.833213319915963</v>
      </c>
    </row>
    <row r="6" spans="1:7" ht="15.75" customHeight="1">
      <c r="A6" s="1265" t="s">
        <v>1272</v>
      </c>
      <c r="B6" s="794">
        <v>3098233</v>
      </c>
      <c r="C6" s="794">
        <v>767893</v>
      </c>
      <c r="D6" s="794">
        <v>3808293</v>
      </c>
      <c r="E6" s="794">
        <v>26249524.110000003</v>
      </c>
      <c r="F6" s="795">
        <v>11.803006359340811</v>
      </c>
      <c r="G6" s="795">
        <v>14.508045875579112</v>
      </c>
    </row>
    <row r="8" ht="12.75">
      <c r="A8" s="752" t="s">
        <v>1230</v>
      </c>
    </row>
    <row r="9" ht="12.75">
      <c r="A9" s="752"/>
    </row>
    <row r="10" ht="12.75">
      <c r="A10" s="1117" t="s">
        <v>1131</v>
      </c>
    </row>
  </sheetData>
  <mergeCells count="1">
    <mergeCell ref="A1:G1"/>
  </mergeCells>
  <printOptions/>
  <pageMargins left="0.9055118110236221" right="0.7874015748031497" top="0.984251968503937" bottom="0.984251968503937" header="0.5118110236220472" footer="0.5118110236220472"/>
  <pageSetup horizontalDpi="600" verticalDpi="600" orientation="landscape" paperSize="9" scale="85" r:id="rId1"/>
</worksheet>
</file>

<file path=xl/worksheets/sheet41.xml><?xml version="1.0" encoding="utf-8"?>
<worksheet xmlns="http://schemas.openxmlformats.org/spreadsheetml/2006/main" xmlns:r="http://schemas.openxmlformats.org/officeDocument/2006/relationships">
  <dimension ref="A1:I128"/>
  <sheetViews>
    <sheetView view="pageBreakPreview" zoomScaleSheetLayoutView="100" workbookViewId="0" topLeftCell="A1">
      <selection activeCell="A1" sqref="A1"/>
    </sheetView>
  </sheetViews>
  <sheetFormatPr defaultColWidth="9.00390625" defaultRowHeight="12.75"/>
  <cols>
    <col min="1" max="1" width="42.625" style="744" customWidth="1"/>
    <col min="2" max="2" width="12.125" style="623" customWidth="1"/>
    <col min="3" max="3" width="14.00390625" style="623" customWidth="1"/>
    <col min="4" max="4" width="11.625" style="623" customWidth="1"/>
    <col min="5" max="5" width="10.625" style="623" bestFit="1" customWidth="1"/>
    <col min="6" max="6" width="12.125" style="623" customWidth="1"/>
    <col min="7" max="7" width="12.625" style="623" customWidth="1"/>
    <col min="8" max="8" width="12.25390625" style="623" customWidth="1"/>
    <col min="9" max="9" width="12.375" style="623" customWidth="1"/>
    <col min="10" max="10" width="5.25390625" style="623" customWidth="1"/>
    <col min="11" max="16384" width="9.125" style="623" customWidth="1"/>
  </cols>
  <sheetData>
    <row r="1" spans="1:9" s="744" customFormat="1" ht="21" customHeight="1">
      <c r="A1" s="1157" t="s">
        <v>1287</v>
      </c>
      <c r="B1" s="802"/>
      <c r="C1" s="802"/>
      <c r="D1" s="802"/>
      <c r="E1" s="802"/>
      <c r="F1" s="802"/>
      <c r="G1" s="802"/>
      <c r="H1" s="802"/>
      <c r="I1" s="802"/>
    </row>
    <row r="2" spans="1:9" ht="12" customHeight="1">
      <c r="A2" s="1158"/>
      <c r="B2" s="803"/>
      <c r="C2" s="803"/>
      <c r="D2" s="803"/>
      <c r="E2" s="803"/>
      <c r="F2" s="803"/>
      <c r="G2" s="803"/>
      <c r="H2" s="803"/>
      <c r="I2" s="415" t="s">
        <v>903</v>
      </c>
    </row>
    <row r="3" spans="1:9" ht="66.75" customHeight="1">
      <c r="A3" s="1267" t="s">
        <v>1273</v>
      </c>
      <c r="B3" s="1267" t="s">
        <v>176</v>
      </c>
      <c r="C3" s="1268" t="s">
        <v>1274</v>
      </c>
      <c r="D3" s="1268" t="s">
        <v>1275</v>
      </c>
      <c r="E3" s="1268" t="s">
        <v>1276</v>
      </c>
      <c r="F3" s="1268" t="s">
        <v>1277</v>
      </c>
      <c r="G3" s="1268" t="s">
        <v>1278</v>
      </c>
      <c r="H3" s="1268" t="s">
        <v>1279</v>
      </c>
      <c r="I3" s="1268" t="s">
        <v>1280</v>
      </c>
    </row>
    <row r="4" spans="1:9" ht="15" customHeight="1">
      <c r="A4" s="1269" t="s">
        <v>596</v>
      </c>
      <c r="B4" s="804"/>
      <c r="C4" s="804"/>
      <c r="D4" s="804"/>
      <c r="E4" s="804"/>
      <c r="F4" s="804"/>
      <c r="G4" s="804"/>
      <c r="H4" s="804"/>
      <c r="I4" s="805"/>
    </row>
    <row r="5" spans="1:9" ht="12">
      <c r="A5" s="1271" t="s">
        <v>1281</v>
      </c>
      <c r="B5" s="806">
        <v>10276298</v>
      </c>
      <c r="C5" s="806">
        <v>1571655</v>
      </c>
      <c r="D5" s="807"/>
      <c r="E5" s="807"/>
      <c r="F5" s="807"/>
      <c r="G5" s="807"/>
      <c r="H5" s="807"/>
      <c r="I5" s="807"/>
    </row>
    <row r="6" spans="1:9" ht="12">
      <c r="A6" s="1272" t="s">
        <v>1282</v>
      </c>
      <c r="B6" s="808">
        <v>30335903</v>
      </c>
      <c r="C6" s="808">
        <v>1809913</v>
      </c>
      <c r="D6" s="808">
        <v>10009413</v>
      </c>
      <c r="E6" s="808">
        <v>2518427</v>
      </c>
      <c r="F6" s="808">
        <v>1531127</v>
      </c>
      <c r="G6" s="808">
        <v>1500063</v>
      </c>
      <c r="H6" s="808">
        <v>3118518</v>
      </c>
      <c r="I6" s="808">
        <v>11658355</v>
      </c>
    </row>
    <row r="7" spans="1:9" ht="12" customHeight="1">
      <c r="A7" s="1272" t="s">
        <v>1283</v>
      </c>
      <c r="B7" s="1273">
        <v>27929551</v>
      </c>
      <c r="C7" s="809"/>
      <c r="D7" s="808">
        <v>7868154</v>
      </c>
      <c r="E7" s="808">
        <v>4638273</v>
      </c>
      <c r="F7" s="808">
        <v>2150562</v>
      </c>
      <c r="G7" s="808">
        <v>1445225</v>
      </c>
      <c r="H7" s="808">
        <v>2666746</v>
      </c>
      <c r="I7" s="808">
        <v>9160591</v>
      </c>
    </row>
    <row r="8" spans="1:9" ht="12">
      <c r="A8" s="1272" t="s">
        <v>1284</v>
      </c>
      <c r="B8" s="1274">
        <v>31.17</v>
      </c>
      <c r="C8" s="810"/>
      <c r="D8" s="811"/>
      <c r="E8" s="811"/>
      <c r="F8" s="811"/>
      <c r="G8" s="811"/>
      <c r="H8" s="811"/>
      <c r="I8" s="811"/>
    </row>
    <row r="9" spans="1:9" ht="12" customHeight="1">
      <c r="A9" s="1275" t="s">
        <v>1285</v>
      </c>
      <c r="B9" s="812"/>
      <c r="C9" s="812"/>
      <c r="D9" s="813">
        <v>127.21</v>
      </c>
      <c r="E9" s="813">
        <v>93.34</v>
      </c>
      <c r="F9" s="813">
        <v>71.2</v>
      </c>
      <c r="G9" s="813">
        <v>103.79</v>
      </c>
      <c r="H9" s="813">
        <v>116.94</v>
      </c>
      <c r="I9" s="813">
        <v>127.27</v>
      </c>
    </row>
    <row r="10" spans="1:9" ht="15" customHeight="1">
      <c r="A10" s="1270" t="s">
        <v>607</v>
      </c>
      <c r="B10" s="814"/>
      <c r="C10" s="814"/>
      <c r="D10" s="814"/>
      <c r="E10" s="814"/>
      <c r="F10" s="814"/>
      <c r="G10" s="814"/>
      <c r="H10" s="814"/>
      <c r="I10" s="815"/>
    </row>
    <row r="11" spans="1:9" ht="12">
      <c r="A11" s="1271" t="s">
        <v>1281</v>
      </c>
      <c r="B11" s="806">
        <v>3786684</v>
      </c>
      <c r="C11" s="806">
        <v>453521</v>
      </c>
      <c r="D11" s="807"/>
      <c r="E11" s="807"/>
      <c r="F11" s="807"/>
      <c r="G11" s="807"/>
      <c r="H11" s="807"/>
      <c r="I11" s="807"/>
    </row>
    <row r="12" spans="1:9" ht="12">
      <c r="A12" s="1272" t="s">
        <v>1282</v>
      </c>
      <c r="B12" s="808">
        <v>9252002</v>
      </c>
      <c r="C12" s="808">
        <v>619523</v>
      </c>
      <c r="D12" s="808">
        <v>3918062</v>
      </c>
      <c r="E12" s="808">
        <v>334310</v>
      </c>
      <c r="F12" s="808">
        <v>431477</v>
      </c>
      <c r="G12" s="808">
        <v>466954</v>
      </c>
      <c r="H12" s="808">
        <v>911415</v>
      </c>
      <c r="I12" s="808">
        <v>3189784</v>
      </c>
    </row>
    <row r="13" spans="1:9" ht="12" customHeight="1">
      <c r="A13" s="1272" t="s">
        <v>1283</v>
      </c>
      <c r="B13" s="1273">
        <v>8594717</v>
      </c>
      <c r="C13" s="809"/>
      <c r="D13" s="808">
        <v>2163714</v>
      </c>
      <c r="E13" s="808">
        <v>1116764</v>
      </c>
      <c r="F13" s="808">
        <v>894010</v>
      </c>
      <c r="G13" s="808">
        <v>1300050</v>
      </c>
      <c r="H13" s="808">
        <v>1177581</v>
      </c>
      <c r="I13" s="808">
        <v>1942598</v>
      </c>
    </row>
    <row r="14" spans="1:9" ht="12">
      <c r="A14" s="1272" t="s">
        <v>1284</v>
      </c>
      <c r="B14" s="1274">
        <v>38.78</v>
      </c>
      <c r="C14" s="810"/>
      <c r="D14" s="811"/>
      <c r="E14" s="811"/>
      <c r="F14" s="811"/>
      <c r="G14" s="811"/>
      <c r="H14" s="811"/>
      <c r="I14" s="811"/>
    </row>
    <row r="15" spans="1:9" ht="12" customHeight="1">
      <c r="A15" s="1275" t="s">
        <v>1285</v>
      </c>
      <c r="B15" s="812"/>
      <c r="C15" s="812"/>
      <c r="D15" s="813">
        <v>181.08</v>
      </c>
      <c r="E15" s="813">
        <v>179.52</v>
      </c>
      <c r="F15" s="813">
        <v>139.71</v>
      </c>
      <c r="G15" s="813">
        <v>55.2</v>
      </c>
      <c r="H15" s="813">
        <v>77.4</v>
      </c>
      <c r="I15" s="813">
        <v>164.2</v>
      </c>
    </row>
    <row r="16" spans="1:9" ht="15" customHeight="1">
      <c r="A16" s="1270" t="s">
        <v>626</v>
      </c>
      <c r="B16" s="814"/>
      <c r="C16" s="814"/>
      <c r="D16" s="814"/>
      <c r="E16" s="814"/>
      <c r="F16" s="814"/>
      <c r="G16" s="814"/>
      <c r="H16" s="814"/>
      <c r="I16" s="815"/>
    </row>
    <row r="17" spans="1:9" ht="12">
      <c r="A17" s="1271" t="s">
        <v>1281</v>
      </c>
      <c r="B17" s="806">
        <v>632663</v>
      </c>
      <c r="C17" s="806">
        <v>5701</v>
      </c>
      <c r="D17" s="807"/>
      <c r="E17" s="807"/>
      <c r="F17" s="807"/>
      <c r="G17" s="807"/>
      <c r="H17" s="807"/>
      <c r="I17" s="807"/>
    </row>
    <row r="18" spans="1:9" ht="12">
      <c r="A18" s="1272" t="s">
        <v>1282</v>
      </c>
      <c r="B18" s="808">
        <v>1336450</v>
      </c>
      <c r="C18" s="808">
        <v>6088</v>
      </c>
      <c r="D18" s="808">
        <v>917993</v>
      </c>
      <c r="E18" s="808">
        <v>46202</v>
      </c>
      <c r="F18" s="808">
        <v>62567</v>
      </c>
      <c r="G18" s="808">
        <v>25411</v>
      </c>
      <c r="H18" s="808">
        <v>73624</v>
      </c>
      <c r="I18" s="808">
        <v>210653</v>
      </c>
    </row>
    <row r="19" spans="1:9" ht="12" customHeight="1">
      <c r="A19" s="1272" t="s">
        <v>1283</v>
      </c>
      <c r="B19" s="1273">
        <v>1289479</v>
      </c>
      <c r="C19" s="809"/>
      <c r="D19" s="808">
        <v>766080</v>
      </c>
      <c r="E19" s="808">
        <v>193403</v>
      </c>
      <c r="F19" s="808">
        <v>70232</v>
      </c>
      <c r="G19" s="808">
        <v>55540</v>
      </c>
      <c r="H19" s="808">
        <v>8557</v>
      </c>
      <c r="I19" s="808">
        <v>195667</v>
      </c>
    </row>
    <row r="20" spans="1:9" ht="12">
      <c r="A20" s="1272" t="s">
        <v>1284</v>
      </c>
      <c r="B20" s="1274">
        <v>48.62</v>
      </c>
      <c r="C20" s="810"/>
      <c r="D20" s="811"/>
      <c r="E20" s="811"/>
      <c r="F20" s="811"/>
      <c r="G20" s="811"/>
      <c r="H20" s="811"/>
      <c r="I20" s="811"/>
    </row>
    <row r="21" spans="1:9" ht="12" customHeight="1">
      <c r="A21" s="1275" t="s">
        <v>1285</v>
      </c>
      <c r="B21" s="812"/>
      <c r="C21" s="812"/>
      <c r="D21" s="813">
        <v>119.83</v>
      </c>
      <c r="E21" s="813">
        <v>34.42</v>
      </c>
      <c r="F21" s="813">
        <v>89.09</v>
      </c>
      <c r="G21" s="813">
        <v>45.75</v>
      </c>
      <c r="H21" s="813">
        <v>860.39</v>
      </c>
      <c r="I21" s="813">
        <v>107.66</v>
      </c>
    </row>
    <row r="22" spans="1:9" ht="15" customHeight="1">
      <c r="A22" s="1270" t="s">
        <v>1286</v>
      </c>
      <c r="B22" s="814"/>
      <c r="C22" s="814"/>
      <c r="D22" s="814"/>
      <c r="E22" s="814"/>
      <c r="F22" s="814"/>
      <c r="G22" s="814"/>
      <c r="H22" s="814"/>
      <c r="I22" s="815"/>
    </row>
    <row r="23" spans="1:9" ht="12">
      <c r="A23" s="1271" t="s">
        <v>1281</v>
      </c>
      <c r="B23" s="806">
        <v>14695645</v>
      </c>
      <c r="C23" s="806">
        <v>2030877</v>
      </c>
      <c r="D23" s="807"/>
      <c r="E23" s="807"/>
      <c r="F23" s="807"/>
      <c r="G23" s="807"/>
      <c r="H23" s="807"/>
      <c r="I23" s="807"/>
    </row>
    <row r="24" spans="1:9" ht="12">
      <c r="A24" s="1272" t="s">
        <v>1282</v>
      </c>
      <c r="B24" s="808">
        <v>40924355</v>
      </c>
      <c r="C24" s="808">
        <v>2435524</v>
      </c>
      <c r="D24" s="808">
        <v>14845468</v>
      </c>
      <c r="E24" s="808">
        <v>2898939</v>
      </c>
      <c r="F24" s="808">
        <v>2025171</v>
      </c>
      <c r="G24" s="808">
        <v>1992428</v>
      </c>
      <c r="H24" s="808">
        <v>4103557</v>
      </c>
      <c r="I24" s="808">
        <v>15058792</v>
      </c>
    </row>
    <row r="25" spans="1:9" ht="12" customHeight="1">
      <c r="A25" s="1272" t="s">
        <v>1283</v>
      </c>
      <c r="B25" s="1273">
        <v>37813747</v>
      </c>
      <c r="C25" s="809"/>
      <c r="D25" s="808">
        <v>10797948</v>
      </c>
      <c r="E25" s="808">
        <v>5948440</v>
      </c>
      <c r="F25" s="808">
        <v>3114804</v>
      </c>
      <c r="G25" s="808">
        <v>2800815</v>
      </c>
      <c r="H25" s="808">
        <v>3852884</v>
      </c>
      <c r="I25" s="808">
        <v>11298856</v>
      </c>
    </row>
    <row r="26" spans="1:9" ht="12">
      <c r="A26" s="1272" t="s">
        <v>1284</v>
      </c>
      <c r="B26" s="1274">
        <v>33.49</v>
      </c>
      <c r="C26" s="810"/>
      <c r="D26" s="811"/>
      <c r="E26" s="811"/>
      <c r="F26" s="811"/>
      <c r="G26" s="811"/>
      <c r="H26" s="811"/>
      <c r="I26" s="811"/>
    </row>
    <row r="27" spans="1:9" ht="12" customHeight="1">
      <c r="A27" s="1275" t="s">
        <v>1285</v>
      </c>
      <c r="B27" s="812"/>
      <c r="C27" s="812"/>
      <c r="D27" s="813">
        <v>137.48</v>
      </c>
      <c r="E27" s="813">
        <v>107.6</v>
      </c>
      <c r="F27" s="813">
        <v>65.02</v>
      </c>
      <c r="G27" s="813">
        <v>71.14</v>
      </c>
      <c r="H27" s="813">
        <v>106.51</v>
      </c>
      <c r="I27" s="813">
        <v>133.28</v>
      </c>
    </row>
    <row r="28" ht="12">
      <c r="A28" s="134"/>
    </row>
    <row r="29" ht="11.25">
      <c r="A29" s="752" t="s">
        <v>1230</v>
      </c>
    </row>
    <row r="30" ht="11.25">
      <c r="A30" s="752"/>
    </row>
    <row r="31" ht="12">
      <c r="A31" s="1117" t="s">
        <v>1131</v>
      </c>
    </row>
    <row r="32" ht="12">
      <c r="A32" s="134"/>
    </row>
    <row r="33" ht="12">
      <c r="A33" s="134"/>
    </row>
    <row r="34" ht="12">
      <c r="A34" s="134"/>
    </row>
    <row r="35" ht="12">
      <c r="A35" s="134"/>
    </row>
    <row r="36" ht="12">
      <c r="A36" s="134"/>
    </row>
    <row r="37" ht="12">
      <c r="A37" s="134"/>
    </row>
    <row r="38" ht="12">
      <c r="A38" s="134"/>
    </row>
    <row r="39" ht="12">
      <c r="A39" s="134"/>
    </row>
    <row r="40" ht="12">
      <c r="A40" s="134"/>
    </row>
    <row r="41" ht="12">
      <c r="A41" s="134"/>
    </row>
    <row r="42" ht="12">
      <c r="A42" s="134"/>
    </row>
    <row r="43" ht="12">
      <c r="A43" s="134"/>
    </row>
    <row r="44" ht="12">
      <c r="A44" s="134"/>
    </row>
    <row r="45" ht="12">
      <c r="A45" s="134"/>
    </row>
    <row r="46" ht="12">
      <c r="A46" s="134"/>
    </row>
    <row r="47" ht="12">
      <c r="A47" s="134"/>
    </row>
    <row r="48" ht="12">
      <c r="A48" s="134"/>
    </row>
    <row r="49" ht="12">
      <c r="A49" s="134"/>
    </row>
    <row r="50" ht="12">
      <c r="A50" s="134"/>
    </row>
    <row r="51" ht="12">
      <c r="A51" s="134"/>
    </row>
    <row r="52" ht="12">
      <c r="A52" s="134"/>
    </row>
    <row r="53" ht="12">
      <c r="A53" s="134"/>
    </row>
    <row r="54" ht="12">
      <c r="A54" s="134"/>
    </row>
    <row r="55" ht="12">
      <c r="A55" s="134"/>
    </row>
    <row r="56" ht="12">
      <c r="A56" s="134"/>
    </row>
    <row r="57" ht="12">
      <c r="A57" s="134"/>
    </row>
    <row r="58" ht="12">
      <c r="A58" s="134"/>
    </row>
    <row r="59" ht="12">
      <c r="A59" s="134"/>
    </row>
    <row r="60" ht="12">
      <c r="A60" s="134"/>
    </row>
    <row r="61" ht="12">
      <c r="A61" s="134"/>
    </row>
    <row r="62" ht="12">
      <c r="A62" s="134"/>
    </row>
    <row r="63" ht="12">
      <c r="A63" s="134"/>
    </row>
    <row r="64" ht="12">
      <c r="A64" s="134"/>
    </row>
    <row r="65" ht="12">
      <c r="A65" s="134"/>
    </row>
    <row r="66" ht="12">
      <c r="A66" s="134"/>
    </row>
    <row r="67" ht="12">
      <c r="A67" s="134"/>
    </row>
    <row r="68" ht="12">
      <c r="A68" s="134"/>
    </row>
    <row r="69" ht="12">
      <c r="A69" s="134"/>
    </row>
    <row r="70" ht="12">
      <c r="A70" s="134"/>
    </row>
    <row r="71" ht="12">
      <c r="A71" s="134"/>
    </row>
    <row r="72" ht="12">
      <c r="A72" s="134"/>
    </row>
    <row r="73" ht="12">
      <c r="A73" s="134"/>
    </row>
    <row r="74" ht="12">
      <c r="A74" s="134"/>
    </row>
    <row r="75" ht="12">
      <c r="A75" s="134"/>
    </row>
    <row r="76" ht="12">
      <c r="A76" s="134"/>
    </row>
    <row r="77" ht="12">
      <c r="A77" s="134"/>
    </row>
    <row r="78" ht="12">
      <c r="A78" s="134"/>
    </row>
    <row r="79" ht="12">
      <c r="A79" s="134"/>
    </row>
    <row r="80" ht="12">
      <c r="A80" s="134"/>
    </row>
    <row r="81" ht="12">
      <c r="A81" s="134"/>
    </row>
    <row r="82" ht="12">
      <c r="A82" s="134"/>
    </row>
    <row r="83" ht="12">
      <c r="A83" s="134"/>
    </row>
    <row r="84" ht="12">
      <c r="A84" s="134"/>
    </row>
    <row r="85" ht="12">
      <c r="A85" s="134"/>
    </row>
    <row r="86" ht="12">
      <c r="A86" s="134"/>
    </row>
    <row r="87" ht="12">
      <c r="A87" s="134"/>
    </row>
    <row r="88" ht="12">
      <c r="A88" s="134"/>
    </row>
    <row r="89" ht="12">
      <c r="A89" s="134"/>
    </row>
    <row r="90" ht="12">
      <c r="A90" s="134"/>
    </row>
    <row r="91" ht="12">
      <c r="A91" s="134"/>
    </row>
    <row r="92" ht="12">
      <c r="A92" s="134"/>
    </row>
    <row r="93" ht="12">
      <c r="A93" s="134"/>
    </row>
    <row r="94" ht="12">
      <c r="A94" s="134"/>
    </row>
    <row r="95" ht="12">
      <c r="A95" s="134"/>
    </row>
    <row r="96" ht="12">
      <c r="A96" s="134"/>
    </row>
    <row r="97" ht="12">
      <c r="A97" s="134"/>
    </row>
    <row r="98" ht="12">
      <c r="A98" s="134"/>
    </row>
    <row r="99" ht="12">
      <c r="A99" s="134"/>
    </row>
    <row r="100" ht="12">
      <c r="A100" s="134"/>
    </row>
    <row r="101" ht="12">
      <c r="A101" s="134"/>
    </row>
    <row r="102" ht="12">
      <c r="A102" s="134"/>
    </row>
    <row r="103" ht="12">
      <c r="A103" s="134"/>
    </row>
    <row r="104" ht="12">
      <c r="A104" s="134"/>
    </row>
    <row r="105" ht="12">
      <c r="A105" s="134"/>
    </row>
    <row r="106" ht="12">
      <c r="A106" s="134"/>
    </row>
    <row r="107" ht="12">
      <c r="A107" s="134"/>
    </row>
    <row r="108" ht="12">
      <c r="A108" s="134"/>
    </row>
    <row r="109" ht="12">
      <c r="A109" s="134"/>
    </row>
    <row r="110" ht="12">
      <c r="A110" s="134"/>
    </row>
    <row r="111" ht="12">
      <c r="A111" s="134"/>
    </row>
    <row r="112" ht="12">
      <c r="A112" s="134"/>
    </row>
    <row r="113" ht="12">
      <c r="A113" s="134"/>
    </row>
    <row r="114" ht="12">
      <c r="A114" s="134"/>
    </row>
    <row r="115" ht="12">
      <c r="A115" s="134"/>
    </row>
    <row r="116" ht="12">
      <c r="A116" s="134"/>
    </row>
    <row r="117" ht="12">
      <c r="A117" s="134"/>
    </row>
    <row r="118" ht="12">
      <c r="A118" s="134"/>
    </row>
    <row r="119" ht="12">
      <c r="A119" s="134"/>
    </row>
    <row r="120" ht="12">
      <c r="A120" s="134"/>
    </row>
    <row r="121" ht="12">
      <c r="A121" s="134"/>
    </row>
    <row r="122" ht="12">
      <c r="A122" s="134"/>
    </row>
    <row r="123" ht="12">
      <c r="A123" s="134"/>
    </row>
    <row r="124" ht="12">
      <c r="A124" s="134"/>
    </row>
    <row r="125" ht="12">
      <c r="A125" s="134"/>
    </row>
    <row r="126" ht="12">
      <c r="A126" s="134"/>
    </row>
    <row r="127" ht="12">
      <c r="A127" s="134"/>
    </row>
    <row r="128" ht="12">
      <c r="A128" s="134"/>
    </row>
  </sheetData>
  <printOptions/>
  <pageMargins left="0.7874015748031497" right="0.7874015748031497" top="0.8267716535433072" bottom="0.7874015748031497" header="0.5118110236220472" footer="0.5118110236220472"/>
  <pageSetup horizontalDpi="600" verticalDpi="600" orientation="landscape" paperSize="9" scale="89" r:id="rId1"/>
</worksheet>
</file>

<file path=xl/worksheets/sheet42.xml><?xml version="1.0" encoding="utf-8"?>
<worksheet xmlns="http://schemas.openxmlformats.org/spreadsheetml/2006/main" xmlns:r="http://schemas.openxmlformats.org/officeDocument/2006/relationships">
  <dimension ref="A1:G32"/>
  <sheetViews>
    <sheetView view="pageBreakPreview" zoomScaleSheetLayoutView="100" workbookViewId="0" topLeftCell="A1">
      <selection activeCell="A1" sqref="A1"/>
    </sheetView>
  </sheetViews>
  <sheetFormatPr defaultColWidth="9.00390625" defaultRowHeight="12.75"/>
  <cols>
    <col min="1" max="1" width="26.625" style="42" customWidth="1"/>
    <col min="2" max="2" width="26.375" style="42" customWidth="1"/>
    <col min="3" max="3" width="24.75390625" style="801" customWidth="1"/>
  </cols>
  <sheetData>
    <row r="1" spans="1:3" s="797" customFormat="1" ht="21" customHeight="1">
      <c r="A1" s="1120" t="s">
        <v>1296</v>
      </c>
      <c r="B1" s="931"/>
      <c r="C1" s="796"/>
    </row>
    <row r="2" spans="1:3" ht="12" customHeight="1">
      <c r="A2" s="1235"/>
      <c r="B2" s="1235"/>
      <c r="C2" s="798"/>
    </row>
    <row r="3" spans="1:3" ht="18.75" customHeight="1">
      <c r="A3" s="1280" t="s">
        <v>1288</v>
      </c>
      <c r="B3" s="1280" t="s">
        <v>113</v>
      </c>
      <c r="C3" s="1277" t="s">
        <v>321</v>
      </c>
    </row>
    <row r="4" spans="1:3" ht="14.25" customHeight="1">
      <c r="A4" s="1450" t="s">
        <v>596</v>
      </c>
      <c r="B4" s="1281" t="s">
        <v>1289</v>
      </c>
      <c r="C4" s="1279">
        <v>17585945</v>
      </c>
    </row>
    <row r="5" spans="1:3" ht="12.75">
      <c r="A5" s="1451"/>
      <c r="B5" s="214" t="s">
        <v>1290</v>
      </c>
      <c r="C5" s="1282">
        <v>94.6</v>
      </c>
    </row>
    <row r="6" spans="1:3" ht="12.75">
      <c r="A6" s="1451"/>
      <c r="B6" s="214" t="s">
        <v>1291</v>
      </c>
      <c r="C6" s="1282">
        <v>2.34</v>
      </c>
    </row>
    <row r="7" spans="1:3" ht="12.75">
      <c r="A7" s="1451"/>
      <c r="B7" s="214" t="s">
        <v>1292</v>
      </c>
      <c r="C7" s="1282">
        <v>0.87</v>
      </c>
    </row>
    <row r="8" spans="1:3" ht="12.75">
      <c r="A8" s="1451"/>
      <c r="B8" s="214" t="s">
        <v>1293</v>
      </c>
      <c r="C8" s="1282">
        <v>2.2</v>
      </c>
    </row>
    <row r="9" spans="1:7" ht="12.75">
      <c r="A9" s="1452"/>
      <c r="B9" s="215" t="s">
        <v>1294</v>
      </c>
      <c r="C9" s="1283">
        <v>2.93</v>
      </c>
      <c r="G9" s="799"/>
    </row>
    <row r="10" spans="1:3" ht="12.75">
      <c r="A10" s="1450" t="s">
        <v>607</v>
      </c>
      <c r="B10" s="417" t="s">
        <v>1289</v>
      </c>
      <c r="C10" s="1278">
        <v>4663155</v>
      </c>
    </row>
    <row r="11" spans="1:3" ht="12.75">
      <c r="A11" s="1451"/>
      <c r="B11" s="214" t="s">
        <v>1290</v>
      </c>
      <c r="C11" s="1282">
        <v>91.01</v>
      </c>
    </row>
    <row r="12" spans="1:3" ht="12.75">
      <c r="A12" s="1451"/>
      <c r="B12" s="214" t="s">
        <v>1291</v>
      </c>
      <c r="C12" s="1282">
        <v>5.55</v>
      </c>
    </row>
    <row r="13" spans="1:3" ht="12.75">
      <c r="A13" s="1451"/>
      <c r="B13" s="214" t="s">
        <v>1292</v>
      </c>
      <c r="C13" s="1282">
        <v>1.09</v>
      </c>
    </row>
    <row r="14" spans="1:3" ht="12.75">
      <c r="A14" s="1451"/>
      <c r="B14" s="214" t="s">
        <v>1293</v>
      </c>
      <c r="C14" s="1282">
        <v>2.36</v>
      </c>
    </row>
    <row r="15" spans="1:3" ht="12.75">
      <c r="A15" s="1452"/>
      <c r="B15" s="214" t="s">
        <v>1294</v>
      </c>
      <c r="C15" s="1282">
        <v>3.65</v>
      </c>
    </row>
    <row r="16" spans="1:3" ht="12.75">
      <c r="A16" s="1450" t="s">
        <v>626</v>
      </c>
      <c r="B16" s="1281" t="s">
        <v>1289</v>
      </c>
      <c r="C16" s="1279">
        <v>520387</v>
      </c>
    </row>
    <row r="17" spans="1:3" ht="12.75">
      <c r="A17" s="1451"/>
      <c r="B17" s="214" t="s">
        <v>1290</v>
      </c>
      <c r="C17" s="1282">
        <v>96.79</v>
      </c>
    </row>
    <row r="18" spans="1:3" ht="12.75">
      <c r="A18" s="1451"/>
      <c r="B18" s="214" t="s">
        <v>1291</v>
      </c>
      <c r="C18" s="1282">
        <v>3.08</v>
      </c>
    </row>
    <row r="19" spans="1:3" ht="12.75">
      <c r="A19" s="1451"/>
      <c r="B19" s="214" t="s">
        <v>1292</v>
      </c>
      <c r="C19" s="1282">
        <v>0</v>
      </c>
    </row>
    <row r="20" spans="1:3" ht="12.75">
      <c r="A20" s="1451"/>
      <c r="B20" s="214" t="s">
        <v>1293</v>
      </c>
      <c r="C20" s="1282">
        <v>0.13</v>
      </c>
    </row>
    <row r="21" spans="1:3" ht="12.75">
      <c r="A21" s="1452"/>
      <c r="B21" s="215" t="s">
        <v>1294</v>
      </c>
      <c r="C21" s="1283">
        <v>0.49</v>
      </c>
    </row>
    <row r="22" spans="1:3" ht="12.75">
      <c r="A22" s="1450" t="s">
        <v>1295</v>
      </c>
      <c r="B22" s="417" t="s">
        <v>1289</v>
      </c>
      <c r="C22" s="1278">
        <v>22769487</v>
      </c>
    </row>
    <row r="23" spans="1:3" ht="12.75">
      <c r="A23" s="1451"/>
      <c r="B23" s="214" t="s">
        <v>1290</v>
      </c>
      <c r="C23" s="1282">
        <v>93.91</v>
      </c>
    </row>
    <row r="24" spans="1:3" ht="12.75">
      <c r="A24" s="1451"/>
      <c r="B24" s="214" t="s">
        <v>1291</v>
      </c>
      <c r="C24" s="1282">
        <v>3.01</v>
      </c>
    </row>
    <row r="25" spans="1:3" ht="12.75">
      <c r="A25" s="1451"/>
      <c r="B25" s="214" t="s">
        <v>1292</v>
      </c>
      <c r="C25" s="1282">
        <v>0.89</v>
      </c>
    </row>
    <row r="26" spans="1:3" ht="12.75">
      <c r="A26" s="1451"/>
      <c r="B26" s="214" t="s">
        <v>1293</v>
      </c>
      <c r="C26" s="1282">
        <v>2.18</v>
      </c>
    </row>
    <row r="27" spans="1:3" ht="12.75">
      <c r="A27" s="1452"/>
      <c r="B27" s="215" t="s">
        <v>1294</v>
      </c>
      <c r="C27" s="1283">
        <v>3.02</v>
      </c>
    </row>
    <row r="28" spans="1:3" ht="12.75">
      <c r="A28" s="454"/>
      <c r="B28" s="57"/>
      <c r="C28" s="800"/>
    </row>
    <row r="29" spans="1:2" ht="12.75">
      <c r="A29" s="752" t="s">
        <v>1230</v>
      </c>
      <c r="B29" s="28"/>
    </row>
    <row r="30" spans="1:2" ht="12.75">
      <c r="A30" s="752"/>
      <c r="B30" s="28"/>
    </row>
    <row r="31" spans="1:2" ht="12.75">
      <c r="A31" s="1117" t="s">
        <v>1131</v>
      </c>
      <c r="B31" s="28"/>
    </row>
    <row r="32" spans="1:2" ht="12.75">
      <c r="A32" s="1160"/>
      <c r="B32" s="28"/>
    </row>
  </sheetData>
  <mergeCells count="4">
    <mergeCell ref="A4:A9"/>
    <mergeCell ref="A10:A15"/>
    <mergeCell ref="A16:A21"/>
    <mergeCell ref="A22:A27"/>
  </mergeCells>
  <printOptions/>
  <pageMargins left="1.12" right="0.75" top="1.01" bottom="0.6" header="0.25" footer="0.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I61"/>
  <sheetViews>
    <sheetView view="pageBreakPreview" zoomScaleSheetLayoutView="100" workbookViewId="0" topLeftCell="A1">
      <selection activeCell="A1" sqref="A1"/>
    </sheetView>
  </sheetViews>
  <sheetFormatPr defaultColWidth="9.00390625" defaultRowHeight="12.75"/>
  <cols>
    <col min="1" max="1" width="59.00390625" style="1170" customWidth="1"/>
    <col min="2" max="9" width="14.125" style="257" customWidth="1"/>
    <col min="10" max="10" width="6.875" style="257" customWidth="1"/>
    <col min="11" max="11" width="10.375" style="257" customWidth="1"/>
    <col min="12" max="16384" width="6.875" style="257" customWidth="1"/>
  </cols>
  <sheetData>
    <row r="1" spans="1:9" ht="22.5" customHeight="1">
      <c r="A1" s="128" t="s">
        <v>1331</v>
      </c>
      <c r="B1" s="255"/>
      <c r="C1" s="255"/>
      <c r="D1" s="256"/>
      <c r="E1" s="256"/>
      <c r="F1" s="256"/>
      <c r="G1" s="256"/>
      <c r="H1" s="256"/>
      <c r="I1" s="256"/>
    </row>
    <row r="2" spans="1:9" ht="11.25" customHeight="1">
      <c r="A2" s="1161"/>
      <c r="B2" s="1161"/>
      <c r="C2" s="1161"/>
      <c r="D2" s="1161"/>
      <c r="E2" s="1161"/>
      <c r="F2" s="1161"/>
      <c r="G2" s="1161"/>
      <c r="H2" s="1161"/>
      <c r="I2" s="1166" t="s">
        <v>70</v>
      </c>
    </row>
    <row r="3" spans="1:9" s="258" customFormat="1" ht="25.5" customHeight="1">
      <c r="A3" s="1284"/>
      <c r="B3" s="1163" t="s">
        <v>1300</v>
      </c>
      <c r="C3" s="1162"/>
      <c r="D3" s="1163" t="s">
        <v>1297</v>
      </c>
      <c r="E3" s="1164"/>
      <c r="F3" s="1163" t="s">
        <v>1298</v>
      </c>
      <c r="G3" s="1164"/>
      <c r="H3" s="1163" t="s">
        <v>1299</v>
      </c>
      <c r="I3" s="1165"/>
    </row>
    <row r="4" spans="1:9" s="260" customFormat="1" ht="18.75" customHeight="1">
      <c r="A4" s="1285"/>
      <c r="B4" s="261">
        <v>2005</v>
      </c>
      <c r="C4" s="261">
        <v>2006</v>
      </c>
      <c r="D4" s="261">
        <v>2005</v>
      </c>
      <c r="E4" s="261">
        <v>2006</v>
      </c>
      <c r="F4" s="261">
        <v>2005</v>
      </c>
      <c r="G4" s="261">
        <v>2006</v>
      </c>
      <c r="H4" s="261">
        <v>2005</v>
      </c>
      <c r="I4" s="261">
        <v>2006</v>
      </c>
    </row>
    <row r="5" spans="1:9" s="259" customFormat="1" ht="12.75">
      <c r="A5" s="1286"/>
      <c r="B5" s="262"/>
      <c r="C5" s="263"/>
      <c r="D5" s="262"/>
      <c r="E5" s="264"/>
      <c r="F5" s="262"/>
      <c r="G5" s="264"/>
      <c r="H5" s="262"/>
      <c r="I5" s="265"/>
    </row>
    <row r="6" spans="1:9" s="259" customFormat="1" ht="12.75">
      <c r="A6" s="1287" t="s">
        <v>71</v>
      </c>
      <c r="B6" s="268">
        <v>18012</v>
      </c>
      <c r="C6" s="267">
        <v>20034</v>
      </c>
      <c r="D6" s="268">
        <v>12554.4</v>
      </c>
      <c r="E6" s="267">
        <v>14423</v>
      </c>
      <c r="F6" s="268">
        <v>944.8</v>
      </c>
      <c r="G6" s="267">
        <v>1236.5</v>
      </c>
      <c r="H6" s="268">
        <v>4512.8</v>
      </c>
      <c r="I6" s="269">
        <v>4374.5</v>
      </c>
    </row>
    <row r="7" spans="1:9" s="259" customFormat="1" ht="12.75">
      <c r="A7" s="1288"/>
      <c r="B7" s="268"/>
      <c r="C7" s="270"/>
      <c r="D7" s="266"/>
      <c r="E7" s="270"/>
      <c r="F7" s="266"/>
      <c r="G7" s="270"/>
      <c r="H7" s="266"/>
      <c r="I7" s="271"/>
    </row>
    <row r="8" spans="1:9" s="259" customFormat="1" ht="12.75">
      <c r="A8" s="1289" t="s">
        <v>1301</v>
      </c>
      <c r="B8" s="268">
        <v>14483.7</v>
      </c>
      <c r="C8" s="272">
        <v>16326</v>
      </c>
      <c r="D8" s="273">
        <v>9828.6</v>
      </c>
      <c r="E8" s="272">
        <v>11652.3</v>
      </c>
      <c r="F8" s="273">
        <v>245.5</v>
      </c>
      <c r="G8" s="272">
        <v>364.6</v>
      </c>
      <c r="H8" s="273">
        <v>4409.6</v>
      </c>
      <c r="I8" s="274">
        <v>4309.1</v>
      </c>
    </row>
    <row r="9" spans="1:9" s="259" customFormat="1" ht="12.75">
      <c r="A9" s="1290" t="s">
        <v>1302</v>
      </c>
      <c r="B9" s="1319">
        <v>1022.1</v>
      </c>
      <c r="C9" s="270">
        <v>1334.1</v>
      </c>
      <c r="D9" s="266">
        <v>1022.1</v>
      </c>
      <c r="E9" s="270">
        <v>1334.1</v>
      </c>
      <c r="F9" s="266"/>
      <c r="G9" s="270"/>
      <c r="H9" s="266"/>
      <c r="I9" s="271"/>
    </row>
    <row r="10" spans="1:9" s="259" customFormat="1" ht="12.75">
      <c r="A10" s="1290" t="s">
        <v>1303</v>
      </c>
      <c r="B10" s="1319">
        <v>1254.8</v>
      </c>
      <c r="C10" s="270">
        <v>1324.6</v>
      </c>
      <c r="D10" s="266">
        <v>1254.8</v>
      </c>
      <c r="E10" s="270">
        <v>1324.6</v>
      </c>
      <c r="F10" s="275"/>
      <c r="G10" s="276"/>
      <c r="H10" s="275"/>
      <c r="I10" s="277"/>
    </row>
    <row r="11" spans="1:9" s="259" customFormat="1" ht="12.75">
      <c r="A11" s="1290" t="s">
        <v>1304</v>
      </c>
      <c r="B11" s="1319">
        <v>4798</v>
      </c>
      <c r="C11" s="270">
        <v>5823.8</v>
      </c>
      <c r="D11" s="266">
        <v>4798</v>
      </c>
      <c r="E11" s="270">
        <v>5823.8</v>
      </c>
      <c r="F11" s="266"/>
      <c r="G11" s="270"/>
      <c r="H11" s="266"/>
      <c r="I11" s="271"/>
    </row>
    <row r="12" spans="1:9" s="259" customFormat="1" ht="12.75">
      <c r="A12" s="1290" t="s">
        <v>1305</v>
      </c>
      <c r="B12" s="1319">
        <v>2187.8</v>
      </c>
      <c r="C12" s="270">
        <v>2498</v>
      </c>
      <c r="D12" s="266">
        <v>2187.8</v>
      </c>
      <c r="E12" s="270">
        <v>2498</v>
      </c>
      <c r="F12" s="266"/>
      <c r="G12" s="270"/>
      <c r="H12" s="266"/>
      <c r="I12" s="271"/>
    </row>
    <row r="13" spans="1:9" s="259" customFormat="1" ht="12.75">
      <c r="A13" s="1290" t="s">
        <v>1306</v>
      </c>
      <c r="B13" s="1319">
        <v>371.7</v>
      </c>
      <c r="C13" s="270">
        <v>454.9</v>
      </c>
      <c r="D13" s="266">
        <v>371.7</v>
      </c>
      <c r="E13" s="270">
        <v>454.9</v>
      </c>
      <c r="F13" s="266"/>
      <c r="G13" s="270"/>
      <c r="H13" s="266"/>
      <c r="I13" s="271"/>
    </row>
    <row r="14" spans="1:9" s="259" customFormat="1" ht="12.75">
      <c r="A14" s="1290" t="s">
        <v>1307</v>
      </c>
      <c r="B14" s="1319">
        <v>4409.6</v>
      </c>
      <c r="C14" s="270">
        <v>4309.1</v>
      </c>
      <c r="D14" s="266"/>
      <c r="E14" s="270"/>
      <c r="F14" s="266"/>
      <c r="G14" s="270"/>
      <c r="H14" s="266">
        <v>4409.6</v>
      </c>
      <c r="I14" s="271">
        <v>4309.1</v>
      </c>
    </row>
    <row r="15" spans="1:9" s="259" customFormat="1" ht="12.75">
      <c r="A15" s="1290" t="s">
        <v>1308</v>
      </c>
      <c r="B15" s="1319">
        <v>439.7</v>
      </c>
      <c r="C15" s="270">
        <v>581.5</v>
      </c>
      <c r="D15" s="266">
        <v>194.2</v>
      </c>
      <c r="E15" s="270">
        <v>216.9</v>
      </c>
      <c r="F15" s="266">
        <v>245.5</v>
      </c>
      <c r="G15" s="270">
        <v>364.6</v>
      </c>
      <c r="H15" s="266"/>
      <c r="I15" s="271"/>
    </row>
    <row r="16" spans="1:9" s="259" customFormat="1" ht="12.75">
      <c r="A16" s="1288"/>
      <c r="B16" s="268"/>
      <c r="C16" s="270"/>
      <c r="D16" s="266"/>
      <c r="E16" s="270"/>
      <c r="F16" s="266"/>
      <c r="G16" s="270"/>
      <c r="H16" s="266"/>
      <c r="I16" s="271"/>
    </row>
    <row r="17" spans="1:9" s="259" customFormat="1" ht="12.75">
      <c r="A17" s="1289" t="s">
        <v>1309</v>
      </c>
      <c r="B17" s="268">
        <v>2991.3</v>
      </c>
      <c r="C17" s="272">
        <v>3072.5</v>
      </c>
      <c r="D17" s="273">
        <v>2208.9</v>
      </c>
      <c r="E17" s="272">
        <v>2153.8</v>
      </c>
      <c r="F17" s="273">
        <v>679.2</v>
      </c>
      <c r="G17" s="272">
        <v>853.3</v>
      </c>
      <c r="H17" s="273">
        <v>103.2</v>
      </c>
      <c r="I17" s="274">
        <v>65.4</v>
      </c>
    </row>
    <row r="18" spans="1:9" s="259" customFormat="1" ht="12.75">
      <c r="A18" s="1291"/>
      <c r="B18" s="268"/>
      <c r="C18" s="270"/>
      <c r="D18" s="266"/>
      <c r="E18" s="270"/>
      <c r="F18" s="266"/>
      <c r="G18" s="270"/>
      <c r="H18" s="266"/>
      <c r="I18" s="271"/>
    </row>
    <row r="19" spans="1:9" s="259" customFormat="1" ht="12.75">
      <c r="A19" s="1289" t="s">
        <v>1310</v>
      </c>
      <c r="B19" s="268">
        <v>537</v>
      </c>
      <c r="C19" s="272">
        <v>635.5</v>
      </c>
      <c r="D19" s="273">
        <v>516.9</v>
      </c>
      <c r="E19" s="272">
        <v>616.9</v>
      </c>
      <c r="F19" s="273">
        <v>20.1</v>
      </c>
      <c r="G19" s="272">
        <v>18.6</v>
      </c>
      <c r="H19" s="273"/>
      <c r="I19" s="274"/>
    </row>
    <row r="20" spans="1:9" s="259" customFormat="1" ht="12.75">
      <c r="A20" s="1291"/>
      <c r="B20" s="268"/>
      <c r="C20" s="270"/>
      <c r="D20" s="266"/>
      <c r="E20" s="270"/>
      <c r="F20" s="266"/>
      <c r="G20" s="270"/>
      <c r="H20" s="266"/>
      <c r="I20" s="271"/>
    </row>
    <row r="21" spans="1:9" s="259" customFormat="1" ht="12.75">
      <c r="A21" s="1287" t="s">
        <v>1311</v>
      </c>
      <c r="B21" s="268">
        <v>16678.2</v>
      </c>
      <c r="C21" s="272">
        <v>18286.4</v>
      </c>
      <c r="D21" s="268">
        <v>8350.4</v>
      </c>
      <c r="E21" s="267">
        <v>8614.6</v>
      </c>
      <c r="F21" s="268">
        <v>2748.4</v>
      </c>
      <c r="G21" s="267">
        <v>3340.8</v>
      </c>
      <c r="H21" s="268">
        <v>5579.4</v>
      </c>
      <c r="I21" s="269">
        <v>6331</v>
      </c>
    </row>
    <row r="22" spans="1:9" s="259" customFormat="1" ht="12.75">
      <c r="A22" s="1288"/>
      <c r="B22" s="268"/>
      <c r="C22" s="270"/>
      <c r="D22" s="266"/>
      <c r="E22" s="270"/>
      <c r="F22" s="266"/>
      <c r="G22" s="270"/>
      <c r="H22" s="266"/>
      <c r="I22" s="271"/>
    </row>
    <row r="23" spans="1:9" s="259" customFormat="1" ht="12.75">
      <c r="A23" s="1289" t="s">
        <v>1312</v>
      </c>
      <c r="B23" s="268">
        <v>14577</v>
      </c>
      <c r="C23" s="272">
        <v>15807.1</v>
      </c>
      <c r="D23" s="273">
        <v>6790.1</v>
      </c>
      <c r="E23" s="272">
        <v>6881.4</v>
      </c>
      <c r="F23" s="273">
        <v>2217.2</v>
      </c>
      <c r="G23" s="272">
        <v>2602.1</v>
      </c>
      <c r="H23" s="273">
        <v>5569.7</v>
      </c>
      <c r="I23" s="274">
        <v>6323.5</v>
      </c>
    </row>
    <row r="24" spans="1:9" s="259" customFormat="1" ht="12.75">
      <c r="A24" s="1290" t="s">
        <v>1313</v>
      </c>
      <c r="B24" s="1319">
        <v>2689.9</v>
      </c>
      <c r="C24" s="270">
        <v>3992.6</v>
      </c>
      <c r="D24" s="266">
        <v>1561.1</v>
      </c>
      <c r="E24" s="270">
        <v>2775.8</v>
      </c>
      <c r="F24" s="266">
        <v>1069.8</v>
      </c>
      <c r="G24" s="270">
        <v>1164.4</v>
      </c>
      <c r="H24" s="266">
        <v>59</v>
      </c>
      <c r="I24" s="271">
        <v>52.4</v>
      </c>
    </row>
    <row r="25" spans="1:9" s="259" customFormat="1" ht="12.75">
      <c r="A25" s="1290" t="s">
        <v>1314</v>
      </c>
      <c r="B25" s="1319">
        <v>46.2</v>
      </c>
      <c r="C25" s="270">
        <v>46.5</v>
      </c>
      <c r="D25" s="266">
        <v>36.1</v>
      </c>
      <c r="E25" s="270">
        <v>36.6</v>
      </c>
      <c r="F25" s="266">
        <v>10.1</v>
      </c>
      <c r="G25" s="270">
        <v>9.9</v>
      </c>
      <c r="H25" s="266"/>
      <c r="I25" s="271"/>
    </row>
    <row r="26" spans="1:9" s="259" customFormat="1" ht="12.75">
      <c r="A26" s="1290" t="s">
        <v>1315</v>
      </c>
      <c r="B26" s="1319">
        <v>4178.1</v>
      </c>
      <c r="C26" s="270">
        <v>3471.1</v>
      </c>
      <c r="D26" s="266">
        <v>3101.6</v>
      </c>
      <c r="E26" s="270">
        <v>2169.6</v>
      </c>
      <c r="F26" s="275">
        <v>1021.2</v>
      </c>
      <c r="G26" s="270">
        <v>1247.9</v>
      </c>
      <c r="H26" s="275">
        <v>55.3</v>
      </c>
      <c r="I26" s="271">
        <v>53.6</v>
      </c>
    </row>
    <row r="27" spans="1:9" s="259" customFormat="1" ht="12.75">
      <c r="A27" s="1290" t="s">
        <v>1316</v>
      </c>
      <c r="B27" s="1319">
        <v>875.4</v>
      </c>
      <c r="C27" s="270">
        <v>727</v>
      </c>
      <c r="D27" s="266">
        <v>770</v>
      </c>
      <c r="E27" s="270">
        <v>597</v>
      </c>
      <c r="F27" s="266">
        <v>105.4</v>
      </c>
      <c r="G27" s="270">
        <v>130</v>
      </c>
      <c r="H27" s="266"/>
      <c r="I27" s="271"/>
    </row>
    <row r="28" spans="1:9" s="259" customFormat="1" ht="12.75" customHeight="1">
      <c r="A28" s="1292" t="s">
        <v>1317</v>
      </c>
      <c r="B28" s="1319">
        <v>461.8</v>
      </c>
      <c r="C28" s="270">
        <v>533.7</v>
      </c>
      <c r="D28" s="266">
        <v>418.7</v>
      </c>
      <c r="E28" s="270">
        <v>466.7</v>
      </c>
      <c r="F28" s="275">
        <v>43.1</v>
      </c>
      <c r="G28" s="270">
        <v>67</v>
      </c>
      <c r="H28" s="275"/>
      <c r="I28" s="277"/>
    </row>
    <row r="29" spans="1:9" s="259" customFormat="1" ht="12.75">
      <c r="A29" s="1292" t="s">
        <v>1318</v>
      </c>
      <c r="B29" s="1319">
        <v>413.6</v>
      </c>
      <c r="C29" s="270">
        <v>193.3</v>
      </c>
      <c r="D29" s="266">
        <v>351.3</v>
      </c>
      <c r="E29" s="270">
        <v>130.3</v>
      </c>
      <c r="F29" s="275">
        <v>62.3</v>
      </c>
      <c r="G29" s="270">
        <v>63</v>
      </c>
      <c r="H29" s="275"/>
      <c r="I29" s="277"/>
    </row>
    <row r="30" spans="1:9" s="259" customFormat="1" ht="12.75">
      <c r="A30" s="1290" t="s">
        <v>833</v>
      </c>
      <c r="B30" s="1319">
        <v>685.6</v>
      </c>
      <c r="C30" s="270">
        <v>640.2</v>
      </c>
      <c r="D30" s="266">
        <v>679</v>
      </c>
      <c r="E30" s="270">
        <v>630.8</v>
      </c>
      <c r="F30" s="266">
        <v>5.8</v>
      </c>
      <c r="G30" s="270">
        <v>8.5</v>
      </c>
      <c r="H30" s="266">
        <v>0.8</v>
      </c>
      <c r="I30" s="271">
        <v>0.9</v>
      </c>
    </row>
    <row r="31" spans="1:9" s="259" customFormat="1" ht="12.75">
      <c r="A31" s="1293" t="s">
        <v>1319</v>
      </c>
      <c r="B31" s="1319">
        <v>494.1</v>
      </c>
      <c r="C31" s="270">
        <v>449.2</v>
      </c>
      <c r="D31" s="266">
        <v>491.5</v>
      </c>
      <c r="E31" s="270">
        <v>445.8</v>
      </c>
      <c r="F31" s="266">
        <v>1.8</v>
      </c>
      <c r="G31" s="270">
        <v>2.5</v>
      </c>
      <c r="H31" s="266">
        <v>0.8</v>
      </c>
      <c r="I31" s="271">
        <v>0.9</v>
      </c>
    </row>
    <row r="32" spans="1:9" s="259" customFormat="1" ht="12.75">
      <c r="A32" s="1293" t="s">
        <v>1320</v>
      </c>
      <c r="B32" s="1319">
        <v>191.5</v>
      </c>
      <c r="C32" s="270">
        <v>191</v>
      </c>
      <c r="D32" s="266">
        <v>187.5</v>
      </c>
      <c r="E32" s="270">
        <v>185</v>
      </c>
      <c r="F32" s="266">
        <v>4</v>
      </c>
      <c r="G32" s="270">
        <v>6</v>
      </c>
      <c r="H32" s="266"/>
      <c r="I32" s="271"/>
    </row>
    <row r="33" spans="1:9" s="259" customFormat="1" ht="12.75">
      <c r="A33" s="1290" t="s">
        <v>1321</v>
      </c>
      <c r="B33" s="1319">
        <v>6101.8</v>
      </c>
      <c r="C33" s="270">
        <v>6929.7</v>
      </c>
      <c r="D33" s="266">
        <v>642.3</v>
      </c>
      <c r="E33" s="270">
        <v>671.6</v>
      </c>
      <c r="F33" s="266">
        <v>4.9</v>
      </c>
      <c r="G33" s="270">
        <v>41.4</v>
      </c>
      <c r="H33" s="266">
        <v>5454.6</v>
      </c>
      <c r="I33" s="271">
        <v>6216.6</v>
      </c>
    </row>
    <row r="34" spans="1:9" s="259" customFormat="1" ht="12.75">
      <c r="A34" s="1294"/>
      <c r="B34" s="268"/>
      <c r="C34" s="270"/>
      <c r="D34" s="266"/>
      <c r="E34" s="270"/>
      <c r="F34" s="266"/>
      <c r="G34" s="270"/>
      <c r="H34" s="266"/>
      <c r="I34" s="271"/>
    </row>
    <row r="35" spans="1:9" s="259" customFormat="1" ht="15" customHeight="1">
      <c r="A35" s="1295" t="s">
        <v>1322</v>
      </c>
      <c r="B35" s="268">
        <v>2101.2</v>
      </c>
      <c r="C35" s="272">
        <v>2479.4</v>
      </c>
      <c r="D35" s="273">
        <v>1560.3</v>
      </c>
      <c r="E35" s="272">
        <v>1733.2</v>
      </c>
      <c r="F35" s="273">
        <v>531.2</v>
      </c>
      <c r="G35" s="272">
        <v>738.7</v>
      </c>
      <c r="H35" s="273">
        <v>9.7</v>
      </c>
      <c r="I35" s="274">
        <v>7.5</v>
      </c>
    </row>
    <row r="36" spans="1:9" s="259" customFormat="1" ht="15" customHeight="1">
      <c r="A36" s="1296"/>
      <c r="B36" s="268"/>
      <c r="C36" s="270"/>
      <c r="D36" s="273"/>
      <c r="E36" s="272"/>
      <c r="F36" s="273"/>
      <c r="G36" s="272"/>
      <c r="H36" s="273"/>
      <c r="I36" s="274"/>
    </row>
    <row r="37" spans="1:9" s="259" customFormat="1" ht="12.75">
      <c r="A37" s="1297" t="s">
        <v>1323</v>
      </c>
      <c r="B37" s="268"/>
      <c r="C37" s="267"/>
      <c r="D37" s="273">
        <v>-2698.6</v>
      </c>
      <c r="E37" s="272">
        <v>-3906</v>
      </c>
      <c r="F37" s="273">
        <v>1663.6</v>
      </c>
      <c r="G37" s="272">
        <v>2185.4</v>
      </c>
      <c r="H37" s="273">
        <v>1034.9</v>
      </c>
      <c r="I37" s="274">
        <v>1720.5</v>
      </c>
    </row>
    <row r="38" spans="1:9" s="259" customFormat="1" ht="12.75">
      <c r="A38" s="1294"/>
      <c r="B38" s="268"/>
      <c r="C38" s="272"/>
      <c r="D38" s="266"/>
      <c r="E38" s="270"/>
      <c r="F38" s="268"/>
      <c r="G38" s="267"/>
      <c r="H38" s="268"/>
      <c r="I38" s="269"/>
    </row>
    <row r="39" spans="1:9" s="259" customFormat="1" ht="12.75">
      <c r="A39" s="1287" t="s">
        <v>1324</v>
      </c>
      <c r="B39" s="268">
        <v>1333.7</v>
      </c>
      <c r="C39" s="272">
        <v>1747.6</v>
      </c>
      <c r="D39" s="273">
        <v>1505.4</v>
      </c>
      <c r="E39" s="272">
        <v>1902.4</v>
      </c>
      <c r="F39" s="273">
        <v>-140</v>
      </c>
      <c r="G39" s="272">
        <v>81.09999999999991</v>
      </c>
      <c r="H39" s="273">
        <v>-31.700000000000273</v>
      </c>
      <c r="I39" s="274">
        <v>-236</v>
      </c>
    </row>
    <row r="40" spans="1:9" s="259" customFormat="1" ht="12.75">
      <c r="A40" s="1291"/>
      <c r="B40" s="268"/>
      <c r="C40" s="270"/>
      <c r="D40" s="266"/>
      <c r="E40" s="270"/>
      <c r="F40" s="268"/>
      <c r="G40" s="267"/>
      <c r="H40" s="268"/>
      <c r="I40" s="269"/>
    </row>
    <row r="41" spans="1:9" s="259" customFormat="1" ht="12.75">
      <c r="A41" s="1298" t="s">
        <v>1325</v>
      </c>
      <c r="B41" s="268">
        <v>-1333.7</v>
      </c>
      <c r="C41" s="272">
        <v>-1747.6</v>
      </c>
      <c r="D41" s="273">
        <v>-1505.4</v>
      </c>
      <c r="E41" s="272">
        <v>-1902.4</v>
      </c>
      <c r="F41" s="273">
        <v>140</v>
      </c>
      <c r="G41" s="272">
        <v>-81.1</v>
      </c>
      <c r="H41" s="273">
        <v>31.7</v>
      </c>
      <c r="I41" s="274">
        <v>236</v>
      </c>
    </row>
    <row r="42" spans="1:9" s="259" customFormat="1" ht="12.75">
      <c r="A42" s="1299" t="s">
        <v>1326</v>
      </c>
      <c r="B42" s="1319">
        <v>-2410.3</v>
      </c>
      <c r="C42" s="270">
        <v>-933</v>
      </c>
      <c r="D42" s="266">
        <v>-2427.3</v>
      </c>
      <c r="E42" s="270">
        <v>-951.2</v>
      </c>
      <c r="F42" s="266">
        <v>19</v>
      </c>
      <c r="G42" s="270">
        <v>20.5</v>
      </c>
      <c r="H42" s="266">
        <v>-2</v>
      </c>
      <c r="I42" s="271">
        <v>-2.1</v>
      </c>
    </row>
    <row r="43" spans="1:9" s="259" customFormat="1" ht="12.75">
      <c r="A43" s="1300" t="s">
        <v>1327</v>
      </c>
      <c r="B43" s="1319">
        <v>-359.6</v>
      </c>
      <c r="C43" s="270">
        <v>-2086.2</v>
      </c>
      <c r="D43" s="266">
        <v>-455.5</v>
      </c>
      <c r="E43" s="270">
        <v>-2114.6</v>
      </c>
      <c r="F43" s="266">
        <v>62.2</v>
      </c>
      <c r="G43" s="270">
        <v>-209.7</v>
      </c>
      <c r="H43" s="266">
        <v>33.7</v>
      </c>
      <c r="I43" s="271">
        <v>238.1</v>
      </c>
    </row>
    <row r="44" spans="1:9" s="259" customFormat="1" ht="29.25" customHeight="1">
      <c r="A44" s="1301" t="s">
        <v>856</v>
      </c>
      <c r="B44" s="1319">
        <v>1436.2</v>
      </c>
      <c r="C44" s="270">
        <v>1271.6</v>
      </c>
      <c r="D44" s="266">
        <v>1377.4</v>
      </c>
      <c r="E44" s="270">
        <v>1163.4</v>
      </c>
      <c r="F44" s="266">
        <v>58.8</v>
      </c>
      <c r="G44" s="270">
        <v>108.1</v>
      </c>
      <c r="H44" s="266"/>
      <c r="I44" s="271"/>
    </row>
    <row r="45" spans="1:9" s="259" customFormat="1" ht="12.75">
      <c r="A45" s="1290" t="s">
        <v>1328</v>
      </c>
      <c r="B45" s="1319">
        <v>1446.9</v>
      </c>
      <c r="C45" s="270">
        <v>737.9</v>
      </c>
      <c r="D45" s="266">
        <v>1387.9</v>
      </c>
      <c r="E45" s="270">
        <v>630.8</v>
      </c>
      <c r="F45" s="266">
        <v>59</v>
      </c>
      <c r="G45" s="270">
        <v>107.1</v>
      </c>
      <c r="H45" s="266"/>
      <c r="I45" s="271"/>
    </row>
    <row r="46" spans="1:9" ht="12.75">
      <c r="A46" s="1302"/>
      <c r="B46" s="278"/>
      <c r="C46" s="279"/>
      <c r="D46" s="280"/>
      <c r="E46" s="281"/>
      <c r="F46" s="282"/>
      <c r="G46" s="281"/>
      <c r="H46" s="282"/>
      <c r="I46" s="283"/>
    </row>
    <row r="47" ht="9.75" customHeight="1">
      <c r="A47" s="1167"/>
    </row>
    <row r="48" ht="11.25">
      <c r="A48" s="1168" t="s">
        <v>1329</v>
      </c>
    </row>
    <row r="49" ht="11.25">
      <c r="A49" s="1169"/>
    </row>
    <row r="50" ht="11.25">
      <c r="A50" s="1159" t="s">
        <v>1330</v>
      </c>
    </row>
    <row r="57" ht="11.25">
      <c r="A57" s="1171"/>
    </row>
    <row r="58" ht="11.25">
      <c r="A58" s="1172"/>
    </row>
    <row r="61" ht="11.25">
      <c r="A61" s="1171"/>
    </row>
  </sheetData>
  <printOptions/>
  <pageMargins left="0.7874015748031497" right="0.7874015748031497" top="0.7874015748031497" bottom="0.7874015748031497" header="0.5118110236220472" footer="0.5118110236220472"/>
  <pageSetup horizontalDpi="600" verticalDpi="600" orientation="landscape" paperSize="9" scale="70" r:id="rId1"/>
</worksheet>
</file>

<file path=xl/worksheets/sheet44.xml><?xml version="1.0" encoding="utf-8"?>
<worksheet xmlns="http://schemas.openxmlformats.org/spreadsheetml/2006/main" xmlns:r="http://schemas.openxmlformats.org/officeDocument/2006/relationships">
  <dimension ref="A1:O48"/>
  <sheetViews>
    <sheetView view="pageBreakPreview" zoomScaleSheetLayoutView="100" workbookViewId="0" topLeftCell="A1">
      <selection activeCell="A1" sqref="A1"/>
    </sheetView>
  </sheetViews>
  <sheetFormatPr defaultColWidth="9.00390625" defaultRowHeight="12.75"/>
  <cols>
    <col min="1" max="1" width="39.00390625" style="42" customWidth="1"/>
    <col min="2" max="2" width="7.875" style="42" customWidth="1"/>
    <col min="3" max="3" width="7.625" style="42" customWidth="1"/>
    <col min="4" max="7" width="12.00390625" style="42" customWidth="1"/>
    <col min="8" max="8" width="9.625" style="42" customWidth="1"/>
    <col min="9" max="10" width="9.125" style="42" customWidth="1"/>
    <col min="11" max="11" width="9.375" style="42" customWidth="1"/>
    <col min="12" max="16384" width="9.125" style="42" customWidth="1"/>
  </cols>
  <sheetData>
    <row r="1" spans="1:11" ht="21.75" customHeight="1">
      <c r="A1" s="128" t="s">
        <v>1336</v>
      </c>
      <c r="B1" s="601"/>
      <c r="C1" s="601"/>
      <c r="D1" s="601"/>
      <c r="E1" s="601"/>
      <c r="F1" s="601"/>
      <c r="G1" s="601"/>
      <c r="H1" s="601"/>
      <c r="I1" s="601"/>
      <c r="J1" s="601"/>
      <c r="K1" s="601"/>
    </row>
    <row r="2" spans="1:11" ht="11.25" customHeight="1">
      <c r="A2" s="601"/>
      <c r="B2" s="601"/>
      <c r="C2" s="601"/>
      <c r="D2" s="601"/>
      <c r="E2" s="601"/>
      <c r="F2" s="601"/>
      <c r="G2" s="601"/>
      <c r="H2" s="601"/>
      <c r="I2" s="601"/>
      <c r="J2" s="601"/>
      <c r="K2" s="601"/>
    </row>
    <row r="3" spans="1:11" s="606" customFormat="1" ht="31.5" customHeight="1">
      <c r="A3" s="602"/>
      <c r="B3" s="1363" t="s">
        <v>1332</v>
      </c>
      <c r="C3" s="1364"/>
      <c r="D3" s="603" t="s">
        <v>1333</v>
      </c>
      <c r="E3" s="604"/>
      <c r="F3" s="604"/>
      <c r="G3" s="604"/>
      <c r="H3" s="1454" t="s">
        <v>862</v>
      </c>
      <c r="I3" s="1455"/>
      <c r="J3" s="605" t="s">
        <v>1335</v>
      </c>
      <c r="K3" s="603"/>
    </row>
    <row r="4" spans="1:11" s="35" customFormat="1" ht="12.75">
      <c r="A4" s="161"/>
      <c r="B4" s="1438">
        <v>2005</v>
      </c>
      <c r="C4" s="1438">
        <v>2006</v>
      </c>
      <c r="D4" s="607">
        <v>2005</v>
      </c>
      <c r="E4" s="32"/>
      <c r="F4" s="32">
        <v>2006</v>
      </c>
      <c r="G4" s="608"/>
      <c r="H4" s="1438">
        <v>2005</v>
      </c>
      <c r="I4" s="1438">
        <v>2006</v>
      </c>
      <c r="J4" s="1438">
        <v>2005</v>
      </c>
      <c r="K4" s="1438">
        <v>2006</v>
      </c>
    </row>
    <row r="5" spans="1:11" s="35" customFormat="1" ht="12.75">
      <c r="A5" s="176"/>
      <c r="B5" s="1453"/>
      <c r="C5" s="1453"/>
      <c r="D5" s="609" t="s">
        <v>1334</v>
      </c>
      <c r="E5" s="610" t="s">
        <v>468</v>
      </c>
      <c r="F5" s="609" t="s">
        <v>1334</v>
      </c>
      <c r="G5" s="610" t="s">
        <v>468</v>
      </c>
      <c r="H5" s="1453"/>
      <c r="I5" s="1453"/>
      <c r="J5" s="1453"/>
      <c r="K5" s="1453"/>
    </row>
    <row r="6" spans="1:11" ht="12.75">
      <c r="A6" s="205"/>
      <c r="B6" s="611"/>
      <c r="C6" s="611"/>
      <c r="D6" s="611"/>
      <c r="E6" s="611"/>
      <c r="F6" s="611"/>
      <c r="G6" s="611"/>
      <c r="H6" s="611"/>
      <c r="I6" s="611"/>
      <c r="J6" s="611"/>
      <c r="K6" s="191"/>
    </row>
    <row r="7" spans="1:11" ht="25.5">
      <c r="A7" s="1303" t="s">
        <v>857</v>
      </c>
      <c r="B7" s="818">
        <v>23</v>
      </c>
      <c r="C7" s="818">
        <v>16</v>
      </c>
      <c r="D7" s="819">
        <v>495</v>
      </c>
      <c r="E7" s="819">
        <v>15</v>
      </c>
      <c r="F7" s="819">
        <v>517.7</v>
      </c>
      <c r="G7" s="819" t="s">
        <v>652</v>
      </c>
      <c r="H7" s="818">
        <v>3.45</v>
      </c>
      <c r="I7" s="820">
        <v>2.25</v>
      </c>
      <c r="J7" s="821">
        <v>20.695652173913043</v>
      </c>
      <c r="K7" s="821">
        <v>20.4375</v>
      </c>
    </row>
    <row r="8" spans="1:11" ht="12.75">
      <c r="A8" s="616" t="s">
        <v>858</v>
      </c>
      <c r="B8" s="613">
        <v>6</v>
      </c>
      <c r="C8" s="613">
        <v>3</v>
      </c>
      <c r="D8" s="614">
        <v>95</v>
      </c>
      <c r="E8" s="613" t="s">
        <v>652</v>
      </c>
      <c r="F8" s="614">
        <v>65</v>
      </c>
      <c r="G8" s="613" t="s">
        <v>652</v>
      </c>
      <c r="H8" s="615">
        <v>1.8</v>
      </c>
      <c r="I8" s="615">
        <v>1.86</v>
      </c>
      <c r="J8" s="617">
        <v>17</v>
      </c>
      <c r="K8" s="617">
        <v>17</v>
      </c>
    </row>
    <row r="9" spans="1:11" ht="12.75">
      <c r="A9" s="616" t="s">
        <v>859</v>
      </c>
      <c r="B9" s="618">
        <v>10</v>
      </c>
      <c r="C9" s="618">
        <v>8</v>
      </c>
      <c r="D9" s="614">
        <v>250</v>
      </c>
      <c r="E9" s="613" t="s">
        <v>652</v>
      </c>
      <c r="F9" s="614">
        <v>282.7</v>
      </c>
      <c r="G9" s="613" t="s">
        <v>652</v>
      </c>
      <c r="H9" s="615">
        <v>3.3</v>
      </c>
      <c r="I9" s="615">
        <v>2.07</v>
      </c>
      <c r="J9" s="617">
        <v>22</v>
      </c>
      <c r="K9" s="617">
        <v>22</v>
      </c>
    </row>
    <row r="10" spans="1:11" ht="12.75">
      <c r="A10" s="616" t="s">
        <v>860</v>
      </c>
      <c r="B10" s="618">
        <v>7</v>
      </c>
      <c r="C10" s="618">
        <v>5</v>
      </c>
      <c r="D10" s="614">
        <v>150</v>
      </c>
      <c r="E10" s="614">
        <v>15</v>
      </c>
      <c r="F10" s="614">
        <v>170</v>
      </c>
      <c r="G10" s="614" t="s">
        <v>652</v>
      </c>
      <c r="H10" s="442">
        <v>4.53</v>
      </c>
      <c r="I10" s="442">
        <v>2.69</v>
      </c>
      <c r="J10" s="617">
        <v>22</v>
      </c>
      <c r="K10" s="617">
        <v>20</v>
      </c>
    </row>
    <row r="11" spans="1:11" ht="12.75">
      <c r="A11" s="205"/>
      <c r="B11" s="618"/>
      <c r="C11" s="618"/>
      <c r="D11" s="614"/>
      <c r="E11" s="614"/>
      <c r="F11" s="614"/>
      <c r="G11" s="614"/>
      <c r="H11" s="613"/>
      <c r="I11" s="613"/>
      <c r="J11" s="617"/>
      <c r="K11" s="617"/>
    </row>
    <row r="12" spans="1:11" ht="12.75">
      <c r="A12" s="612" t="s">
        <v>861</v>
      </c>
      <c r="B12" s="818">
        <v>4</v>
      </c>
      <c r="C12" s="818" t="s">
        <v>652</v>
      </c>
      <c r="D12" s="818" t="s">
        <v>652</v>
      </c>
      <c r="E12" s="818">
        <v>0.01</v>
      </c>
      <c r="F12" s="818" t="s">
        <v>652</v>
      </c>
      <c r="G12" s="818" t="s">
        <v>652</v>
      </c>
      <c r="H12" s="818" t="s">
        <v>652</v>
      </c>
      <c r="I12" s="818" t="s">
        <v>652</v>
      </c>
      <c r="J12" s="822">
        <v>1</v>
      </c>
      <c r="K12" s="822" t="s">
        <v>652</v>
      </c>
    </row>
    <row r="13" spans="1:11" ht="12.75">
      <c r="A13" s="206"/>
      <c r="B13" s="619"/>
      <c r="C13" s="619"/>
      <c r="D13" s="619"/>
      <c r="E13" s="619"/>
      <c r="F13" s="619"/>
      <c r="G13" s="619"/>
      <c r="H13" s="619"/>
      <c r="I13" s="619"/>
      <c r="J13" s="619"/>
      <c r="K13" s="620"/>
    </row>
    <row r="14" spans="1:11" ht="12.75">
      <c r="A14" s="47"/>
      <c r="B14" s="621"/>
      <c r="C14" s="621"/>
      <c r="D14" s="621"/>
      <c r="E14" s="621"/>
      <c r="F14" s="621"/>
      <c r="G14" s="621"/>
      <c r="H14" s="621"/>
      <c r="I14" s="621"/>
      <c r="J14" s="621"/>
      <c r="K14" s="621"/>
    </row>
    <row r="15" ht="12.75">
      <c r="A15" s="1117" t="s">
        <v>1131</v>
      </c>
    </row>
    <row r="16" spans="4:15" ht="12.75">
      <c r="D16" s="47"/>
      <c r="E16" s="47"/>
      <c r="F16" s="47"/>
      <c r="G16" s="47"/>
      <c r="H16" s="47"/>
      <c r="I16" s="47"/>
      <c r="J16" s="47"/>
      <c r="K16" s="47"/>
      <c r="L16" s="622"/>
      <c r="M16" s="622"/>
      <c r="N16" s="622"/>
      <c r="O16" s="47"/>
    </row>
    <row r="17" spans="1:15" ht="12.75">
      <c r="A17" s="623"/>
      <c r="D17" s="47"/>
      <c r="E17" s="624"/>
      <c r="F17" s="625"/>
      <c r="G17" s="47"/>
      <c r="H17" s="47"/>
      <c r="I17" s="47"/>
      <c r="J17" s="47"/>
      <c r="K17" s="47"/>
      <c r="L17" s="47"/>
      <c r="M17" s="47"/>
      <c r="N17" s="47"/>
      <c r="O17" s="47"/>
    </row>
    <row r="18" spans="1:15" ht="12.75">
      <c r="A18" s="623"/>
      <c r="D18" s="47"/>
      <c r="E18" s="624"/>
      <c r="F18" s="625"/>
      <c r="G18" s="47"/>
      <c r="H18" s="47"/>
      <c r="I18" s="47"/>
      <c r="J18" s="47"/>
      <c r="K18" s="47"/>
      <c r="L18" s="47"/>
      <c r="M18" s="47"/>
      <c r="N18" s="47"/>
      <c r="O18" s="47"/>
    </row>
    <row r="19" spans="4:15" ht="12.75">
      <c r="D19" s="47"/>
      <c r="E19" s="624"/>
      <c r="F19" s="625"/>
      <c r="G19" s="47"/>
      <c r="H19" s="47"/>
      <c r="I19" s="47"/>
      <c r="J19" s="47"/>
      <c r="K19" s="47"/>
      <c r="L19" s="47"/>
      <c r="M19" s="47"/>
      <c r="N19" s="47"/>
      <c r="O19" s="47"/>
    </row>
    <row r="20" spans="4:15" ht="12.75">
      <c r="D20" s="47"/>
      <c r="E20" s="626"/>
      <c r="F20" s="626"/>
      <c r="G20" s="47"/>
      <c r="H20" s="47"/>
      <c r="I20" s="47"/>
      <c r="J20" s="47"/>
      <c r="K20" s="47"/>
      <c r="L20" s="47"/>
      <c r="M20" s="47"/>
      <c r="N20" s="47"/>
      <c r="O20" s="47"/>
    </row>
    <row r="21" spans="4:15" ht="12.75">
      <c r="D21" s="47"/>
      <c r="E21" s="626"/>
      <c r="F21" s="626"/>
      <c r="G21" s="47"/>
      <c r="H21" s="47"/>
      <c r="I21" s="47"/>
      <c r="J21" s="47"/>
      <c r="K21" s="47"/>
      <c r="L21" s="47"/>
      <c r="M21" s="47"/>
      <c r="N21" s="47"/>
      <c r="O21" s="47"/>
    </row>
    <row r="22" spans="4:15" ht="12.75">
      <c r="D22" s="47"/>
      <c r="E22" s="627"/>
      <c r="F22" s="47"/>
      <c r="G22" s="47"/>
      <c r="H22" s="47"/>
      <c r="I22" s="47"/>
      <c r="J22" s="47"/>
      <c r="K22" s="47"/>
      <c r="L22" s="47"/>
      <c r="M22" s="47"/>
      <c r="N22" s="47"/>
      <c r="O22" s="47"/>
    </row>
    <row r="23" spans="4:15" ht="12.75">
      <c r="D23" s="47"/>
      <c r="E23" s="628"/>
      <c r="F23" s="629"/>
      <c r="G23" s="47"/>
      <c r="H23" s="47"/>
      <c r="I23" s="47"/>
      <c r="J23" s="47"/>
      <c r="K23" s="47"/>
      <c r="L23" s="47"/>
      <c r="M23" s="47"/>
      <c r="N23" s="47"/>
      <c r="O23" s="47"/>
    </row>
    <row r="24" spans="4:15" ht="12.75">
      <c r="D24" s="47"/>
      <c r="E24" s="628"/>
      <c r="F24" s="629"/>
      <c r="G24" s="47"/>
      <c r="H24" s="47"/>
      <c r="I24" s="47"/>
      <c r="J24" s="47"/>
      <c r="K24" s="47"/>
      <c r="L24" s="47"/>
      <c r="M24" s="47"/>
      <c r="N24" s="47"/>
      <c r="O24" s="47"/>
    </row>
    <row r="25" spans="4:15" ht="12.75">
      <c r="D25" s="47"/>
      <c r="E25" s="628"/>
      <c r="F25" s="629"/>
      <c r="G25" s="47"/>
      <c r="H25" s="47"/>
      <c r="I25" s="47"/>
      <c r="J25" s="47"/>
      <c r="K25" s="47"/>
      <c r="L25" s="47"/>
      <c r="M25" s="47"/>
      <c r="N25" s="47"/>
      <c r="O25" s="47"/>
    </row>
    <row r="26" spans="4:15" ht="12.75">
      <c r="D26" s="47"/>
      <c r="E26" s="628"/>
      <c r="F26" s="629"/>
      <c r="G26" s="627"/>
      <c r="H26" s="47"/>
      <c r="I26" s="47"/>
      <c r="J26" s="47"/>
      <c r="K26" s="47"/>
      <c r="L26" s="47"/>
      <c r="M26" s="47"/>
      <c r="N26" s="47"/>
      <c r="O26" s="47"/>
    </row>
    <row r="27" spans="4:15" ht="12.75">
      <c r="D27" s="47"/>
      <c r="E27" s="628"/>
      <c r="F27" s="629"/>
      <c r="G27" s="47"/>
      <c r="H27" s="47"/>
      <c r="I27" s="47"/>
      <c r="J27" s="47"/>
      <c r="K27" s="47"/>
      <c r="L27" s="47"/>
      <c r="M27" s="47"/>
      <c r="N27" s="47"/>
      <c r="O27" s="47"/>
    </row>
    <row r="28" spans="4:15" ht="12.75">
      <c r="D28" s="47"/>
      <c r="E28" s="626"/>
      <c r="F28" s="626"/>
      <c r="G28" s="47"/>
      <c r="H28" s="47"/>
      <c r="I28" s="47"/>
      <c r="J28" s="47"/>
      <c r="K28" s="47"/>
      <c r="L28" s="47"/>
      <c r="M28" s="47"/>
      <c r="N28" s="47"/>
      <c r="O28" s="47"/>
    </row>
    <row r="29" spans="4:15" ht="12.75">
      <c r="D29" s="47"/>
      <c r="E29" s="47"/>
      <c r="F29" s="47"/>
      <c r="G29" s="47"/>
      <c r="H29" s="47"/>
      <c r="I29" s="47"/>
      <c r="J29" s="47"/>
      <c r="K29" s="47"/>
      <c r="L29" s="47"/>
      <c r="M29" s="47"/>
      <c r="N29" s="47"/>
      <c r="O29" s="47"/>
    </row>
    <row r="30" spans="4:15" ht="12.75">
      <c r="D30" s="47"/>
      <c r="E30" s="47"/>
      <c r="F30" s="47"/>
      <c r="G30" s="47"/>
      <c r="H30" s="47"/>
      <c r="I30" s="47"/>
      <c r="J30" s="47"/>
      <c r="K30" s="47"/>
      <c r="L30" s="47"/>
      <c r="M30" s="47"/>
      <c r="N30" s="47"/>
      <c r="O30" s="47"/>
    </row>
    <row r="31" spans="4:15" ht="12.75">
      <c r="D31" s="47"/>
      <c r="E31" s="630"/>
      <c r="F31" s="629"/>
      <c r="G31" s="47"/>
      <c r="H31" s="47"/>
      <c r="I31" s="47"/>
      <c r="J31" s="47"/>
      <c r="K31" s="47"/>
      <c r="L31" s="47"/>
      <c r="M31" s="47"/>
      <c r="N31" s="47"/>
      <c r="O31" s="47"/>
    </row>
    <row r="32" spans="4:15" ht="12.75">
      <c r="D32" s="47"/>
      <c r="E32" s="630"/>
      <c r="F32" s="629"/>
      <c r="G32" s="47"/>
      <c r="H32" s="47"/>
      <c r="I32" s="47"/>
      <c r="J32" s="47"/>
      <c r="K32" s="47"/>
      <c r="L32" s="47"/>
      <c r="M32" s="47"/>
      <c r="N32" s="47"/>
      <c r="O32" s="47"/>
    </row>
    <row r="33" spans="4:15" ht="12.75">
      <c r="D33" s="47"/>
      <c r="E33" s="630"/>
      <c r="F33" s="629"/>
      <c r="G33" s="47"/>
      <c r="H33" s="47"/>
      <c r="I33" s="47"/>
      <c r="J33" s="47"/>
      <c r="K33" s="47"/>
      <c r="L33" s="47"/>
      <c r="M33" s="47"/>
      <c r="N33" s="47"/>
      <c r="O33" s="47"/>
    </row>
    <row r="34" spans="4:15" ht="12.75">
      <c r="D34" s="47"/>
      <c r="E34" s="630"/>
      <c r="F34" s="629"/>
      <c r="G34" s="47"/>
      <c r="H34" s="626"/>
      <c r="I34" s="47"/>
      <c r="J34" s="47"/>
      <c r="K34" s="47"/>
      <c r="L34" s="47"/>
      <c r="M34" s="47"/>
      <c r="N34" s="47"/>
      <c r="O34" s="47"/>
    </row>
    <row r="35" spans="4:15" ht="12.75">
      <c r="D35" s="47"/>
      <c r="E35" s="626"/>
      <c r="F35" s="626"/>
      <c r="G35" s="47"/>
      <c r="H35" s="47"/>
      <c r="I35" s="47"/>
      <c r="J35" s="47"/>
      <c r="K35" s="47"/>
      <c r="L35" s="47"/>
      <c r="M35" s="47"/>
      <c r="N35" s="47"/>
      <c r="O35" s="47"/>
    </row>
    <row r="36" spans="4:15" ht="12.75">
      <c r="D36" s="47"/>
      <c r="E36" s="47"/>
      <c r="F36" s="47"/>
      <c r="G36" s="47"/>
      <c r="H36" s="47"/>
      <c r="I36" s="47"/>
      <c r="J36" s="47"/>
      <c r="K36" s="47"/>
      <c r="L36" s="47"/>
      <c r="M36" s="47"/>
      <c r="N36" s="47"/>
      <c r="O36" s="47"/>
    </row>
    <row r="37" spans="4:15" ht="12.75">
      <c r="D37" s="47"/>
      <c r="E37" s="630"/>
      <c r="F37" s="629"/>
      <c r="G37" s="47"/>
      <c r="H37" s="47"/>
      <c r="I37" s="47"/>
      <c r="J37" s="47"/>
      <c r="K37" s="47"/>
      <c r="L37" s="47"/>
      <c r="M37" s="47"/>
      <c r="N37" s="47"/>
      <c r="O37" s="47"/>
    </row>
    <row r="38" spans="4:15" ht="12.75">
      <c r="D38" s="47"/>
      <c r="E38" s="630"/>
      <c r="F38" s="629"/>
      <c r="G38" s="47"/>
      <c r="H38" s="47"/>
      <c r="I38" s="47"/>
      <c r="J38" s="47"/>
      <c r="K38" s="47"/>
      <c r="L38" s="47"/>
      <c r="M38" s="47"/>
      <c r="N38" s="47"/>
      <c r="O38" s="47"/>
    </row>
    <row r="39" spans="4:15" ht="12.75">
      <c r="D39" s="47"/>
      <c r="E39" s="630"/>
      <c r="F39" s="629"/>
      <c r="G39" s="47"/>
      <c r="H39" s="47"/>
      <c r="I39" s="47"/>
      <c r="J39" s="47"/>
      <c r="K39" s="47"/>
      <c r="L39" s="47"/>
      <c r="M39" s="47"/>
      <c r="N39" s="47"/>
      <c r="O39" s="47"/>
    </row>
    <row r="40" spans="4:15" ht="12.75">
      <c r="D40" s="47"/>
      <c r="E40" s="630"/>
      <c r="F40" s="629"/>
      <c r="G40" s="47"/>
      <c r="H40" s="47"/>
      <c r="I40" s="47"/>
      <c r="J40" s="47"/>
      <c r="K40" s="47"/>
      <c r="L40" s="47"/>
      <c r="M40" s="47"/>
      <c r="N40" s="47"/>
      <c r="O40" s="47"/>
    </row>
    <row r="41" spans="4:15" ht="12.75">
      <c r="D41" s="47"/>
      <c r="E41" s="626"/>
      <c r="F41" s="626"/>
      <c r="G41" s="47"/>
      <c r="H41" s="47"/>
      <c r="I41" s="47"/>
      <c r="J41" s="47"/>
      <c r="K41" s="47"/>
      <c r="L41" s="47"/>
      <c r="M41" s="47"/>
      <c r="N41" s="47"/>
      <c r="O41" s="47"/>
    </row>
    <row r="42" spans="4:15" ht="12.75">
      <c r="D42" s="47"/>
      <c r="E42" s="47"/>
      <c r="F42" s="47"/>
      <c r="G42" s="47"/>
      <c r="H42" s="47"/>
      <c r="I42" s="47"/>
      <c r="J42" s="47"/>
      <c r="K42" s="47"/>
      <c r="L42" s="47"/>
      <c r="M42" s="47"/>
      <c r="N42" s="47"/>
      <c r="O42" s="47"/>
    </row>
    <row r="43" spans="4:15" ht="12.75">
      <c r="D43" s="47"/>
      <c r="E43" s="47"/>
      <c r="F43" s="47"/>
      <c r="G43" s="47"/>
      <c r="H43" s="47"/>
      <c r="I43" s="47"/>
      <c r="J43" s="47"/>
      <c r="K43" s="47"/>
      <c r="L43" s="47"/>
      <c r="M43" s="47"/>
      <c r="N43" s="47"/>
      <c r="O43" s="47"/>
    </row>
    <row r="44" spans="4:15" ht="12.75">
      <c r="D44" s="47"/>
      <c r="E44" s="626"/>
      <c r="F44" s="626"/>
      <c r="G44" s="47"/>
      <c r="H44" s="47"/>
      <c r="I44" s="47"/>
      <c r="J44" s="47"/>
      <c r="K44" s="47"/>
      <c r="L44" s="47"/>
      <c r="M44" s="47"/>
      <c r="N44" s="47"/>
      <c r="O44" s="47"/>
    </row>
    <row r="45" spans="4:15" ht="12.75">
      <c r="D45" s="47"/>
      <c r="E45" s="47"/>
      <c r="F45" s="47"/>
      <c r="G45" s="47"/>
      <c r="H45" s="47"/>
      <c r="I45" s="47"/>
      <c r="J45" s="47"/>
      <c r="K45" s="47"/>
      <c r="L45" s="47"/>
      <c r="M45" s="47"/>
      <c r="N45" s="47"/>
      <c r="O45" s="47"/>
    </row>
    <row r="46" spans="4:15" ht="12.75">
      <c r="D46" s="47"/>
      <c r="E46" s="626"/>
      <c r="F46" s="626"/>
      <c r="G46" s="47"/>
      <c r="H46" s="47"/>
      <c r="I46" s="47"/>
      <c r="J46" s="47"/>
      <c r="K46" s="47"/>
      <c r="L46" s="47"/>
      <c r="M46" s="47"/>
      <c r="N46" s="47"/>
      <c r="O46" s="47"/>
    </row>
    <row r="47" spans="4:15" ht="12.75">
      <c r="D47" s="47"/>
      <c r="E47" s="47"/>
      <c r="F47" s="47"/>
      <c r="G47" s="47"/>
      <c r="H47" s="47"/>
      <c r="I47" s="47"/>
      <c r="J47" s="47"/>
      <c r="K47" s="47"/>
      <c r="L47" s="47"/>
      <c r="M47" s="47"/>
      <c r="N47" s="47"/>
      <c r="O47" s="47"/>
    </row>
    <row r="48" spans="4:15" ht="12.75">
      <c r="D48" s="47"/>
      <c r="E48" s="47"/>
      <c r="F48" s="47"/>
      <c r="G48" s="47"/>
      <c r="H48" s="47"/>
      <c r="I48" s="47"/>
      <c r="J48" s="47"/>
      <c r="K48" s="47"/>
      <c r="L48" s="47"/>
      <c r="M48" s="47"/>
      <c r="N48" s="47"/>
      <c r="O48" s="47"/>
    </row>
  </sheetData>
  <mergeCells count="8">
    <mergeCell ref="I4:I5"/>
    <mergeCell ref="J4:J5"/>
    <mergeCell ref="K4:K5"/>
    <mergeCell ref="B3:C3"/>
    <mergeCell ref="B4:B5"/>
    <mergeCell ref="C4:C5"/>
    <mergeCell ref="H4:H5"/>
    <mergeCell ref="H3:I3"/>
  </mergeCells>
  <printOptions/>
  <pageMargins left="0.9448818897637796" right="0.9448818897637796" top="0.984251968503937" bottom="0.984251968503937" header="0.5118110236220472" footer="0.5118110236220472"/>
  <pageSetup horizontalDpi="600" verticalDpi="600" orientation="landscape" paperSize="9" scale="90" r:id="rId1"/>
</worksheet>
</file>

<file path=xl/worksheets/sheet45.xml><?xml version="1.0" encoding="utf-8"?>
<worksheet xmlns="http://schemas.openxmlformats.org/spreadsheetml/2006/main" xmlns:r="http://schemas.openxmlformats.org/officeDocument/2006/relationships">
  <dimension ref="A1:E51"/>
  <sheetViews>
    <sheetView view="pageBreakPreview" zoomScaleSheetLayoutView="100" workbookViewId="0" topLeftCell="A1">
      <selection activeCell="A10" sqref="A10"/>
    </sheetView>
  </sheetViews>
  <sheetFormatPr defaultColWidth="9.00390625" defaultRowHeight="12.75"/>
  <cols>
    <col min="1" max="1" width="64.00390625" style="35" customWidth="1"/>
    <col min="2" max="3" width="8.375" style="290" customWidth="1"/>
    <col min="4" max="5" width="9.875" style="290" customWidth="1"/>
    <col min="6" max="16384" width="9.125" style="290" customWidth="1"/>
  </cols>
  <sheetData>
    <row r="1" spans="1:5" ht="22.5" customHeight="1">
      <c r="A1" s="886" t="s">
        <v>1357</v>
      </c>
      <c r="B1" s="886"/>
      <c r="C1" s="886"/>
      <c r="D1" s="886"/>
      <c r="E1" s="886"/>
    </row>
    <row r="2" spans="1:5" ht="11.25" customHeight="1">
      <c r="A2" s="299"/>
      <c r="B2" s="285"/>
      <c r="C2" s="285"/>
      <c r="D2" s="286"/>
      <c r="E2" s="285"/>
    </row>
    <row r="3" spans="1:5" s="1174" customFormat="1" ht="13.5" customHeight="1">
      <c r="A3" s="1203"/>
      <c r="B3" s="1457" t="s">
        <v>1337</v>
      </c>
      <c r="C3" s="1458"/>
      <c r="D3" s="1459" t="s">
        <v>1338</v>
      </c>
      <c r="E3" s="1460"/>
    </row>
    <row r="4" spans="1:5" s="1174" customFormat="1" ht="13.5" customHeight="1">
      <c r="A4" s="1204"/>
      <c r="B4" s="1197">
        <v>2005</v>
      </c>
      <c r="C4" s="1175">
        <v>2006</v>
      </c>
      <c r="D4" s="1175">
        <v>2005</v>
      </c>
      <c r="E4" s="1175">
        <v>2006</v>
      </c>
    </row>
    <row r="5" spans="1:5" ht="7.5" customHeight="1">
      <c r="A5" s="1203"/>
      <c r="B5" s="1198"/>
      <c r="C5" s="1176"/>
      <c r="D5" s="1176"/>
      <c r="E5" s="1176"/>
    </row>
    <row r="6" spans="1:5" s="1173" customFormat="1" ht="12.75">
      <c r="A6" s="1304" t="s">
        <v>176</v>
      </c>
      <c r="B6" s="1199">
        <v>3174</v>
      </c>
      <c r="C6" s="1177">
        <f>+C8+C12+C14</f>
        <v>2493</v>
      </c>
      <c r="D6" s="683">
        <v>1064.3</v>
      </c>
      <c r="E6" s="683">
        <f>+E8+E12+E14</f>
        <v>1049.1</v>
      </c>
    </row>
    <row r="7" spans="1:5" s="1173" customFormat="1" ht="7.5" customHeight="1">
      <c r="A7" s="1304"/>
      <c r="B7" s="1200"/>
      <c r="C7" s="1178"/>
      <c r="D7" s="686"/>
      <c r="E7" s="686"/>
    </row>
    <row r="8" spans="1:5" ht="12" customHeight="1">
      <c r="A8" s="1305" t="s">
        <v>1339</v>
      </c>
      <c r="B8" s="1201">
        <v>323</v>
      </c>
      <c r="C8" s="1179">
        <v>256</v>
      </c>
      <c r="D8" s="1180">
        <v>524.3</v>
      </c>
      <c r="E8" s="1180">
        <v>517.7</v>
      </c>
    </row>
    <row r="9" spans="1:5" ht="7.5" customHeight="1">
      <c r="A9" s="1305"/>
      <c r="B9" s="1201"/>
      <c r="C9" s="1179"/>
      <c r="D9" s="1180"/>
      <c r="E9" s="1180"/>
    </row>
    <row r="10" spans="1:5" ht="12.75">
      <c r="A10" s="1305" t="s">
        <v>1340</v>
      </c>
      <c r="B10" s="1201">
        <v>148</v>
      </c>
      <c r="C10" s="1179"/>
      <c r="D10" s="1179">
        <v>1.6</v>
      </c>
      <c r="E10" s="1179"/>
    </row>
    <row r="11" spans="1:5" ht="7.5" customHeight="1">
      <c r="A11" s="1305"/>
      <c r="B11" s="1201"/>
      <c r="C11" s="1179"/>
      <c r="D11" s="1179"/>
      <c r="E11" s="1179"/>
    </row>
    <row r="12" spans="1:5" ht="25.5">
      <c r="A12" s="1305" t="s">
        <v>1341</v>
      </c>
      <c r="B12" s="1201">
        <v>805</v>
      </c>
      <c r="C12" s="1179">
        <v>427</v>
      </c>
      <c r="D12" s="1180">
        <v>2.8</v>
      </c>
      <c r="E12" s="1180">
        <v>1.6</v>
      </c>
    </row>
    <row r="13" spans="1:5" ht="7.5" customHeight="1">
      <c r="A13" s="1305"/>
      <c r="B13" s="1201"/>
      <c r="C13" s="1179"/>
      <c r="D13" s="1179"/>
      <c r="E13" s="1179"/>
    </row>
    <row r="14" spans="1:5" ht="12.75" customHeight="1">
      <c r="A14" s="1305" t="s">
        <v>1342</v>
      </c>
      <c r="B14" s="1201">
        <v>1898</v>
      </c>
      <c r="C14" s="1179">
        <f>+C15+C16</f>
        <v>1810</v>
      </c>
      <c r="D14" s="1180">
        <v>535.6</v>
      </c>
      <c r="E14" s="1180">
        <f>+E15+E16</f>
        <v>529.8</v>
      </c>
    </row>
    <row r="15" spans="1:5" ht="12.75">
      <c r="A15" s="1305" t="s">
        <v>1343</v>
      </c>
      <c r="B15" s="1201">
        <v>293</v>
      </c>
      <c r="C15" s="1179">
        <v>361</v>
      </c>
      <c r="D15" s="1180">
        <v>390.8</v>
      </c>
      <c r="E15" s="1180">
        <v>380.8</v>
      </c>
    </row>
    <row r="16" spans="1:5" ht="12.75">
      <c r="A16" s="1305" t="s">
        <v>1344</v>
      </c>
      <c r="B16" s="1201">
        <v>1605</v>
      </c>
      <c r="C16" s="1179">
        <v>1449</v>
      </c>
      <c r="D16" s="1179">
        <v>144.8</v>
      </c>
      <c r="E16" s="686">
        <v>149</v>
      </c>
    </row>
    <row r="17" spans="1:5" ht="7.5" customHeight="1">
      <c r="A17" s="1205"/>
      <c r="B17" s="1202"/>
      <c r="C17" s="1182"/>
      <c r="D17" s="1182"/>
      <c r="E17" s="692"/>
    </row>
    <row r="18" spans="1:5" ht="13.5" customHeight="1">
      <c r="A18" s="1181" t="s">
        <v>1345</v>
      </c>
      <c r="B18" s="1184"/>
      <c r="C18" s="1184"/>
      <c r="D18" s="1184"/>
      <c r="E18" s="1184"/>
    </row>
    <row r="19" spans="1:5" s="1186" customFormat="1" ht="12">
      <c r="A19" s="1183" t="s">
        <v>1346</v>
      </c>
      <c r="B19" s="1185"/>
      <c r="C19" s="1185"/>
      <c r="D19" s="1185"/>
      <c r="E19" s="1185"/>
    </row>
    <row r="20" spans="1:5" s="1186" customFormat="1" ht="12">
      <c r="A20" s="980" t="s">
        <v>1347</v>
      </c>
      <c r="B20" s="1185"/>
      <c r="C20" s="1185"/>
      <c r="D20" s="1185"/>
      <c r="E20" s="1185"/>
    </row>
    <row r="21" spans="1:5" s="1186" customFormat="1" ht="12">
      <c r="A21" s="980" t="s">
        <v>1348</v>
      </c>
      <c r="B21" s="1185"/>
      <c r="C21" s="1185"/>
      <c r="D21" s="1185"/>
      <c r="E21" s="1185"/>
    </row>
    <row r="22" s="1186" customFormat="1" ht="12">
      <c r="A22" s="59"/>
    </row>
    <row r="23" s="1186" customFormat="1" ht="12">
      <c r="A23" s="1117" t="s">
        <v>1131</v>
      </c>
    </row>
    <row r="24" s="1186" customFormat="1" ht="12.75">
      <c r="A24" s="35"/>
    </row>
    <row r="26" ht="12.75">
      <c r="A26" s="1187"/>
    </row>
    <row r="27" spans="1:5" ht="19.5" customHeight="1">
      <c r="A27" s="1215" t="s">
        <v>1360</v>
      </c>
      <c r="B27" s="254"/>
      <c r="C27" s="254"/>
      <c r="D27" s="254"/>
      <c r="E27" s="254"/>
    </row>
    <row r="28" spans="1:5" ht="11.25" customHeight="1">
      <c r="A28" s="299"/>
      <c r="B28" s="287"/>
      <c r="C28" s="287"/>
      <c r="D28" s="288"/>
      <c r="E28" s="287"/>
    </row>
    <row r="29" spans="1:5" s="1174" customFormat="1" ht="15" customHeight="1">
      <c r="A29" s="1210"/>
      <c r="B29" s="1457" t="s">
        <v>1337</v>
      </c>
      <c r="C29" s="1458"/>
      <c r="D29" s="1459" t="s">
        <v>1338</v>
      </c>
      <c r="E29" s="1460"/>
    </row>
    <row r="30" spans="1:5" s="1174" customFormat="1" ht="15" customHeight="1">
      <c r="A30" s="1211"/>
      <c r="B30" s="1206">
        <v>2005</v>
      </c>
      <c r="C30" s="1188">
        <v>2006</v>
      </c>
      <c r="D30" s="1188">
        <v>2005</v>
      </c>
      <c r="E30" s="1188">
        <v>2006</v>
      </c>
    </row>
    <row r="31" spans="1:5" ht="7.5" customHeight="1">
      <c r="A31" s="1212"/>
      <c r="B31" s="1198"/>
      <c r="C31" s="1176"/>
      <c r="D31" s="1176"/>
      <c r="E31" s="1176"/>
    </row>
    <row r="32" spans="1:5" ht="12.75">
      <c r="A32" s="1304" t="s">
        <v>176</v>
      </c>
      <c r="B32" s="1207">
        <v>7890</v>
      </c>
      <c r="C32" s="1189">
        <v>6355</v>
      </c>
      <c r="D32" s="1190">
        <v>13336.1</v>
      </c>
      <c r="E32" s="1190">
        <v>12312.0931</v>
      </c>
    </row>
    <row r="33" spans="1:5" ht="7.5" customHeight="1">
      <c r="A33" s="1305"/>
      <c r="B33" s="1208"/>
      <c r="C33" s="1191"/>
      <c r="D33" s="686"/>
      <c r="E33" s="686"/>
    </row>
    <row r="34" spans="1:5" ht="12.75">
      <c r="A34" s="1305" t="s">
        <v>1349</v>
      </c>
      <c r="B34" s="1208">
        <v>886</v>
      </c>
      <c r="C34" s="1191">
        <v>907</v>
      </c>
      <c r="D34" s="686">
        <v>1528.1</v>
      </c>
      <c r="E34" s="686">
        <v>2016.1231</v>
      </c>
    </row>
    <row r="35" spans="1:5" ht="7.5" customHeight="1">
      <c r="A35" s="1305"/>
      <c r="B35" s="1208"/>
      <c r="C35" s="1191"/>
      <c r="D35" s="686"/>
      <c r="E35" s="686"/>
    </row>
    <row r="36" spans="1:5" ht="12.75">
      <c r="A36" s="1305" t="s">
        <v>1350</v>
      </c>
      <c r="B36" s="1208">
        <v>1218</v>
      </c>
      <c r="C36" s="1191">
        <v>984</v>
      </c>
      <c r="D36" s="686">
        <v>2646.9</v>
      </c>
      <c r="E36" s="686">
        <v>2393.0546</v>
      </c>
    </row>
    <row r="37" spans="1:5" ht="7.5" customHeight="1">
      <c r="A37" s="1305"/>
      <c r="B37" s="1208"/>
      <c r="C37" s="1191"/>
      <c r="D37" s="686"/>
      <c r="E37" s="686"/>
    </row>
    <row r="38" spans="1:5" ht="12.75">
      <c r="A38" s="1305" t="s">
        <v>1351</v>
      </c>
      <c r="B38" s="1208">
        <v>4015</v>
      </c>
      <c r="C38" s="1191">
        <v>2959</v>
      </c>
      <c r="D38" s="686">
        <v>4482.5</v>
      </c>
      <c r="E38" s="686">
        <v>3271.4356</v>
      </c>
    </row>
    <row r="39" spans="1:5" ht="7.5" customHeight="1">
      <c r="A39" s="1305"/>
      <c r="B39" s="1208"/>
      <c r="C39" s="1191"/>
      <c r="D39" s="686"/>
      <c r="E39" s="686"/>
    </row>
    <row r="40" spans="1:5" ht="12.75">
      <c r="A40" s="1305" t="s">
        <v>1352</v>
      </c>
      <c r="B40" s="1208">
        <v>1771</v>
      </c>
      <c r="C40" s="1191">
        <v>1505</v>
      </c>
      <c r="D40" s="686">
        <v>4678.6</v>
      </c>
      <c r="E40" s="686">
        <v>4631.4441</v>
      </c>
    </row>
    <row r="41" spans="1:5" ht="12.75">
      <c r="A41" s="1305" t="s">
        <v>1353</v>
      </c>
      <c r="B41" s="1208">
        <v>1749</v>
      </c>
      <c r="C41" s="1191">
        <v>1485</v>
      </c>
      <c r="D41" s="686">
        <v>4610.5</v>
      </c>
      <c r="E41" s="686">
        <v>4591.4</v>
      </c>
    </row>
    <row r="42" spans="1:5" ht="12.75">
      <c r="A42" s="1305" t="s">
        <v>1354</v>
      </c>
      <c r="B42" s="1208">
        <v>22</v>
      </c>
      <c r="C42" s="1191">
        <v>19</v>
      </c>
      <c r="D42" s="686">
        <v>68.1</v>
      </c>
      <c r="E42" s="686">
        <v>39.998</v>
      </c>
    </row>
    <row r="43" spans="1:5" ht="12.75">
      <c r="A43" s="1305" t="s">
        <v>1355</v>
      </c>
      <c r="B43" s="1208" t="s">
        <v>652</v>
      </c>
      <c r="C43" s="1191">
        <v>0</v>
      </c>
      <c r="D43" s="1180" t="s">
        <v>652</v>
      </c>
      <c r="E43" s="686">
        <v>-0.9375</v>
      </c>
    </row>
    <row r="44" spans="1:5" s="1173" customFormat="1" ht="7.5" customHeight="1">
      <c r="A44" s="1213"/>
      <c r="B44" s="1209"/>
      <c r="C44" s="1193"/>
      <c r="D44" s="1194"/>
      <c r="E44" s="692"/>
    </row>
    <row r="45" spans="1:5" ht="13.5" customHeight="1">
      <c r="A45" s="1192" t="s">
        <v>1345</v>
      </c>
      <c r="B45" s="1184"/>
      <c r="C45" s="1184"/>
      <c r="D45" s="1184"/>
      <c r="E45" s="1184"/>
    </row>
    <row r="46" spans="1:5" s="1196" customFormat="1" ht="22.5" customHeight="1">
      <c r="A46" s="1456" t="s">
        <v>1358</v>
      </c>
      <c r="B46" s="1456"/>
      <c r="C46" s="1456"/>
      <c r="D46" s="1456"/>
      <c r="E46" s="1456"/>
    </row>
    <row r="47" spans="1:5" s="1196" customFormat="1" ht="11.25">
      <c r="A47" s="1214" t="s">
        <v>1356</v>
      </c>
      <c r="B47" s="1195"/>
      <c r="C47" s="1195"/>
      <c r="D47" s="1195"/>
      <c r="E47" s="1195"/>
    </row>
    <row r="48" spans="1:5" s="1196" customFormat="1" ht="22.5" customHeight="1">
      <c r="A48" s="1456" t="s">
        <v>1359</v>
      </c>
      <c r="B48" s="1456"/>
      <c r="C48" s="1456"/>
      <c r="D48" s="1456"/>
      <c r="E48" s="1456"/>
    </row>
    <row r="49" spans="1:5" s="1196" customFormat="1" ht="11.25">
      <c r="A49" s="1214"/>
      <c r="B49" s="1195"/>
      <c r="C49" s="1195"/>
      <c r="D49" s="1195"/>
      <c r="E49" s="1195"/>
    </row>
    <row r="50" s="1186" customFormat="1" ht="12">
      <c r="A50" s="1117" t="s">
        <v>1131</v>
      </c>
    </row>
    <row r="51" s="1186" customFormat="1" ht="12.75">
      <c r="A51" s="35"/>
    </row>
  </sheetData>
  <mergeCells count="6">
    <mergeCell ref="A46:E46"/>
    <mergeCell ref="A48:E48"/>
    <mergeCell ref="B3:C3"/>
    <mergeCell ref="D3:E3"/>
    <mergeCell ref="B29:C29"/>
    <mergeCell ref="D29:E29"/>
  </mergeCells>
  <printOptions/>
  <pageMargins left="0.75" right="0.75" top="1" bottom="1" header="0.5" footer="0.5"/>
  <pageSetup horizontalDpi="600" verticalDpi="600" orientation="portrait" paperSize="9" scale="86" r:id="rId1"/>
</worksheet>
</file>

<file path=xl/worksheets/sheet46.xml><?xml version="1.0" encoding="utf-8"?>
<worksheet xmlns="http://schemas.openxmlformats.org/spreadsheetml/2006/main" xmlns:r="http://schemas.openxmlformats.org/officeDocument/2006/relationships">
  <dimension ref="A1:D34"/>
  <sheetViews>
    <sheetView view="pageBreakPreview" zoomScaleSheetLayoutView="100" workbookViewId="0" topLeftCell="A1">
      <selection activeCell="A1" sqref="A1"/>
    </sheetView>
  </sheetViews>
  <sheetFormatPr defaultColWidth="9.00390625" defaultRowHeight="12.75"/>
  <cols>
    <col min="1" max="1" width="20.875" style="28" customWidth="1"/>
    <col min="2" max="4" width="15.75390625" style="284" customWidth="1"/>
    <col min="5" max="16384" width="9.125" style="284" customWidth="1"/>
  </cols>
  <sheetData>
    <row r="1" spans="1:4" ht="21" customHeight="1">
      <c r="A1" s="1120" t="s">
        <v>1364</v>
      </c>
      <c r="B1" s="886"/>
      <c r="C1" s="886"/>
      <c r="D1" s="886"/>
    </row>
    <row r="2" spans="1:4" ht="12.75">
      <c r="A2" s="299"/>
      <c r="B2" s="299"/>
      <c r="C2" s="299"/>
      <c r="D2" s="1308" t="s">
        <v>1361</v>
      </c>
    </row>
    <row r="3" spans="1:4" ht="16.5" customHeight="1">
      <c r="A3" s="1311"/>
      <c r="B3" s="1309" t="s">
        <v>1362</v>
      </c>
      <c r="C3" s="1310"/>
      <c r="D3" s="1312"/>
    </row>
    <row r="4" spans="1:4" ht="55.5" customHeight="1">
      <c r="A4" s="1276"/>
      <c r="B4" s="1216" t="s">
        <v>110</v>
      </c>
      <c r="C4" s="1217" t="s">
        <v>349</v>
      </c>
      <c r="D4" s="1313" t="s">
        <v>1363</v>
      </c>
    </row>
    <row r="5" spans="1:4" ht="30" customHeight="1">
      <c r="A5" s="1309">
        <v>2005</v>
      </c>
      <c r="B5" s="289"/>
      <c r="C5" s="289"/>
      <c r="D5" s="291"/>
    </row>
    <row r="6" spans="1:4" ht="15" customHeight="1">
      <c r="A6" s="340" t="s">
        <v>733</v>
      </c>
      <c r="B6" s="292">
        <v>4047636</v>
      </c>
      <c r="C6" s="292">
        <v>45823</v>
      </c>
      <c r="D6" s="292">
        <v>159994</v>
      </c>
    </row>
    <row r="7" spans="1:4" ht="15" customHeight="1">
      <c r="A7" s="340" t="s">
        <v>734</v>
      </c>
      <c r="B7" s="293">
        <v>4541020</v>
      </c>
      <c r="C7" s="293">
        <v>102034</v>
      </c>
      <c r="D7" s="293">
        <v>178638</v>
      </c>
    </row>
    <row r="8" spans="1:4" ht="15" customHeight="1">
      <c r="A8" s="340" t="s">
        <v>735</v>
      </c>
      <c r="B8" s="293">
        <v>4297137</v>
      </c>
      <c r="C8" s="293">
        <v>113479</v>
      </c>
      <c r="D8" s="293">
        <v>140189</v>
      </c>
    </row>
    <row r="9" spans="1:4" ht="15" customHeight="1">
      <c r="A9" s="340" t="s">
        <v>736</v>
      </c>
      <c r="B9" s="293">
        <v>3474726</v>
      </c>
      <c r="C9" s="293">
        <v>127110</v>
      </c>
      <c r="D9" s="293">
        <v>159980</v>
      </c>
    </row>
    <row r="10" spans="1:4" ht="15" customHeight="1">
      <c r="A10" s="340" t="s">
        <v>737</v>
      </c>
      <c r="B10" s="293">
        <v>3304387</v>
      </c>
      <c r="C10" s="293">
        <v>84759</v>
      </c>
      <c r="D10" s="293">
        <v>136369</v>
      </c>
    </row>
    <row r="11" spans="1:4" ht="15" customHeight="1">
      <c r="A11" s="340" t="s">
        <v>738</v>
      </c>
      <c r="B11" s="293">
        <v>4147857</v>
      </c>
      <c r="C11" s="293">
        <v>97215</v>
      </c>
      <c r="D11" s="293">
        <v>348878</v>
      </c>
    </row>
    <row r="12" spans="1:4" ht="15" customHeight="1">
      <c r="A12" s="340" t="s">
        <v>740</v>
      </c>
      <c r="B12" s="293">
        <v>4017063</v>
      </c>
      <c r="C12" s="293">
        <v>39042</v>
      </c>
      <c r="D12" s="293">
        <v>114658</v>
      </c>
    </row>
    <row r="13" spans="1:4" ht="15" customHeight="1">
      <c r="A13" s="340" t="s">
        <v>741</v>
      </c>
      <c r="B13" s="293">
        <v>5125034</v>
      </c>
      <c r="C13" s="293">
        <v>40677</v>
      </c>
      <c r="D13" s="293">
        <v>91381</v>
      </c>
    </row>
    <row r="14" spans="1:4" ht="15" customHeight="1">
      <c r="A14" s="340" t="s">
        <v>742</v>
      </c>
      <c r="B14" s="293">
        <v>4601475</v>
      </c>
      <c r="C14" s="293">
        <v>76557</v>
      </c>
      <c r="D14" s="293">
        <v>73616</v>
      </c>
    </row>
    <row r="15" spans="1:4" ht="15" customHeight="1">
      <c r="A15" s="340" t="s">
        <v>743</v>
      </c>
      <c r="B15" s="293">
        <v>4483665</v>
      </c>
      <c r="C15" s="293">
        <v>94327</v>
      </c>
      <c r="D15" s="293">
        <v>41362</v>
      </c>
    </row>
    <row r="16" spans="1:4" ht="15" customHeight="1">
      <c r="A16" s="340" t="s">
        <v>744</v>
      </c>
      <c r="B16" s="293">
        <v>4718195</v>
      </c>
      <c r="C16" s="293">
        <v>41938</v>
      </c>
      <c r="D16" s="293">
        <v>66013</v>
      </c>
    </row>
    <row r="17" spans="1:4" ht="15" customHeight="1">
      <c r="A17" s="340" t="s">
        <v>745</v>
      </c>
      <c r="B17" s="293">
        <v>5343425</v>
      </c>
      <c r="C17" s="293">
        <v>61749</v>
      </c>
      <c r="D17" s="293">
        <v>78351</v>
      </c>
    </row>
    <row r="18" spans="1:4" ht="15" customHeight="1">
      <c r="A18" s="295" t="s">
        <v>176</v>
      </c>
      <c r="B18" s="294">
        <f>SUM(B6:B17)</f>
        <v>52101620</v>
      </c>
      <c r="C18" s="294">
        <f>SUM(C6:C17)</f>
        <v>924710</v>
      </c>
      <c r="D18" s="294">
        <f>SUM(D6:D17)</f>
        <v>1589429</v>
      </c>
    </row>
    <row r="19" spans="1:4" ht="30" customHeight="1">
      <c r="A19" s="364">
        <v>2006</v>
      </c>
      <c r="B19" s="289"/>
      <c r="C19" s="289"/>
      <c r="D19" s="291"/>
    </row>
    <row r="20" spans="1:4" s="290" customFormat="1" ht="15" customHeight="1">
      <c r="A20" s="340" t="s">
        <v>733</v>
      </c>
      <c r="B20" s="296">
        <v>5107005</v>
      </c>
      <c r="C20" s="296">
        <v>70983</v>
      </c>
      <c r="D20" s="296">
        <v>63433</v>
      </c>
    </row>
    <row r="21" spans="1:4" s="290" customFormat="1" ht="15" customHeight="1">
      <c r="A21" s="340" t="s">
        <v>734</v>
      </c>
      <c r="B21" s="297">
        <v>4665875</v>
      </c>
      <c r="C21" s="297">
        <v>112290</v>
      </c>
      <c r="D21" s="297">
        <v>60114</v>
      </c>
    </row>
    <row r="22" spans="1:4" s="290" customFormat="1" ht="15" customHeight="1">
      <c r="A22" s="340" t="s">
        <v>735</v>
      </c>
      <c r="B22" s="297">
        <v>5369770</v>
      </c>
      <c r="C22" s="297">
        <v>100177</v>
      </c>
      <c r="D22" s="297">
        <v>76366</v>
      </c>
    </row>
    <row r="23" spans="1:4" s="290" customFormat="1" ht="15" customHeight="1">
      <c r="A23" s="340" t="s">
        <v>736</v>
      </c>
      <c r="B23" s="297">
        <v>4304954</v>
      </c>
      <c r="C23" s="297">
        <v>49410</v>
      </c>
      <c r="D23" s="297">
        <v>122840</v>
      </c>
    </row>
    <row r="24" spans="1:4" s="290" customFormat="1" ht="15" customHeight="1">
      <c r="A24" s="340" t="s">
        <v>737</v>
      </c>
      <c r="B24" s="297">
        <v>4251651</v>
      </c>
      <c r="C24" s="297">
        <v>84281</v>
      </c>
      <c r="D24" s="297">
        <v>232267</v>
      </c>
    </row>
    <row r="25" spans="1:4" s="290" customFormat="1" ht="15" customHeight="1">
      <c r="A25" s="340" t="s">
        <v>738</v>
      </c>
      <c r="B25" s="297">
        <v>4550255</v>
      </c>
      <c r="C25" s="297">
        <v>79286</v>
      </c>
      <c r="D25" s="297">
        <v>141191</v>
      </c>
    </row>
    <row r="26" spans="1:4" s="290" customFormat="1" ht="15" customHeight="1">
      <c r="A26" s="340" t="s">
        <v>740</v>
      </c>
      <c r="B26" s="297">
        <v>4851237</v>
      </c>
      <c r="C26" s="297">
        <v>57680</v>
      </c>
      <c r="D26" s="297">
        <v>185517</v>
      </c>
    </row>
    <row r="27" spans="1:4" s="290" customFormat="1" ht="15" customHeight="1">
      <c r="A27" s="340" t="s">
        <v>741</v>
      </c>
      <c r="B27" s="297">
        <v>5919165</v>
      </c>
      <c r="C27" s="297">
        <v>62363</v>
      </c>
      <c r="D27" s="297">
        <v>125064</v>
      </c>
    </row>
    <row r="28" spans="1:4" s="290" customFormat="1" ht="15" customHeight="1">
      <c r="A28" s="340" t="s">
        <v>742</v>
      </c>
      <c r="B28" s="297">
        <v>5580475</v>
      </c>
      <c r="C28" s="297">
        <v>43143</v>
      </c>
      <c r="D28" s="297">
        <v>210971</v>
      </c>
    </row>
    <row r="29" spans="1:4" s="290" customFormat="1" ht="15" customHeight="1">
      <c r="A29" s="340" t="s">
        <v>743</v>
      </c>
      <c r="B29" s="297">
        <v>6771637</v>
      </c>
      <c r="C29" s="297">
        <v>70178</v>
      </c>
      <c r="D29" s="297">
        <v>106817</v>
      </c>
    </row>
    <row r="30" spans="1:4" s="290" customFormat="1" ht="15" customHeight="1">
      <c r="A30" s="340" t="s">
        <v>744</v>
      </c>
      <c r="B30" s="297">
        <v>6957019</v>
      </c>
      <c r="C30" s="297">
        <v>70445</v>
      </c>
      <c r="D30" s="297">
        <v>145452</v>
      </c>
    </row>
    <row r="31" spans="1:4" s="290" customFormat="1" ht="15" customHeight="1">
      <c r="A31" s="340" t="s">
        <v>745</v>
      </c>
      <c r="B31" s="297">
        <v>5678781</v>
      </c>
      <c r="C31" s="297">
        <v>115035</v>
      </c>
      <c r="D31" s="297">
        <v>117037</v>
      </c>
    </row>
    <row r="32" spans="1:4" ht="15" customHeight="1">
      <c r="A32" s="295" t="s">
        <v>176</v>
      </c>
      <c r="B32" s="294">
        <f>SUM(B20:B31)</f>
        <v>64007824</v>
      </c>
      <c r="C32" s="294">
        <f>SUM(C20:C31)</f>
        <v>915271</v>
      </c>
      <c r="D32" s="294">
        <f>SUM(D20:D31)</f>
        <v>1587069</v>
      </c>
    </row>
    <row r="34" ht="12.75">
      <c r="A34" s="1117" t="s">
        <v>1131</v>
      </c>
    </row>
  </sheetData>
  <printOptions horizontalCentered="1"/>
  <pageMargins left="0.984251968503937" right="0.984251968503937" top="0.984251968503937" bottom="0.984251968503937" header="0.5118110236220472" footer="0.5118110236220472"/>
  <pageSetup horizontalDpi="600" verticalDpi="600" orientation="portrait" paperSize="9" scale="97" r:id="rId1"/>
</worksheet>
</file>

<file path=xl/worksheets/sheet47.xml><?xml version="1.0" encoding="utf-8"?>
<worksheet xmlns="http://schemas.openxmlformats.org/spreadsheetml/2006/main" xmlns:r="http://schemas.openxmlformats.org/officeDocument/2006/relationships">
  <dimension ref="A1:M29"/>
  <sheetViews>
    <sheetView view="pageBreakPreview" zoomScaleSheetLayoutView="100" workbookViewId="0" topLeftCell="A1">
      <selection activeCell="A1" sqref="A1"/>
    </sheetView>
  </sheetViews>
  <sheetFormatPr defaultColWidth="9.00390625" defaultRowHeight="12.75"/>
  <cols>
    <col min="1" max="1" width="36.625" style="42" customWidth="1"/>
    <col min="2" max="3" width="12.75390625" style="42" customWidth="1"/>
    <col min="4" max="4" width="11.25390625" style="42" customWidth="1"/>
    <col min="5" max="5" width="12.75390625" style="42" customWidth="1"/>
    <col min="6" max="6" width="11.25390625" style="42" customWidth="1"/>
    <col min="7" max="7" width="11.00390625" style="42" customWidth="1"/>
    <col min="8" max="8" width="12.75390625" style="42" customWidth="1"/>
    <col min="9" max="9" width="13.25390625" style="42" customWidth="1"/>
    <col min="10" max="13" width="12.75390625" style="42" customWidth="1"/>
    <col min="14" max="16384" width="9.125" style="42" customWidth="1"/>
  </cols>
  <sheetData>
    <row r="1" spans="1:9" ht="21" customHeight="1">
      <c r="A1" s="298" t="s">
        <v>1371</v>
      </c>
      <c r="B1" s="299"/>
      <c r="C1" s="299"/>
      <c r="D1" s="299"/>
      <c r="E1" s="299"/>
      <c r="F1" s="299"/>
      <c r="G1" s="299"/>
      <c r="H1" s="299"/>
      <c r="I1" s="34"/>
    </row>
    <row r="2" spans="1:9" ht="12.75">
      <c r="A2" s="299"/>
      <c r="B2" s="299"/>
      <c r="C2" s="299"/>
      <c r="D2" s="299"/>
      <c r="E2" s="299"/>
      <c r="F2" s="299"/>
      <c r="G2" s="299"/>
      <c r="H2" s="1314" t="s">
        <v>70</v>
      </c>
      <c r="I2" s="300"/>
    </row>
    <row r="3" spans="1:9" ht="26.25" customHeight="1">
      <c r="A3" s="365" t="s">
        <v>1372</v>
      </c>
      <c r="B3" s="1461" t="s">
        <v>1365</v>
      </c>
      <c r="C3" s="1462"/>
      <c r="D3" s="1461" t="s">
        <v>1366</v>
      </c>
      <c r="E3" s="1462"/>
      <c r="F3" s="1318" t="s">
        <v>1367</v>
      </c>
      <c r="G3" s="1463" t="s">
        <v>1368</v>
      </c>
      <c r="H3" s="1464"/>
      <c r="I3" s="47"/>
    </row>
    <row r="4" spans="1:9" ht="25.5">
      <c r="A4" s="307" t="s">
        <v>1373</v>
      </c>
      <c r="B4" s="308" t="s">
        <v>1369</v>
      </c>
      <c r="C4" s="309" t="s">
        <v>1370</v>
      </c>
      <c r="D4" s="308" t="s">
        <v>1369</v>
      </c>
      <c r="E4" s="309" t="s">
        <v>1370</v>
      </c>
      <c r="F4" s="308" t="s">
        <v>1369</v>
      </c>
      <c r="G4" s="308" t="s">
        <v>1369</v>
      </c>
      <c r="H4" s="1315" t="s">
        <v>1370</v>
      </c>
      <c r="I4" s="310"/>
    </row>
    <row r="5" spans="1:10" ht="12.75">
      <c r="A5" s="307" t="s">
        <v>1374</v>
      </c>
      <c r="B5" s="327" t="s">
        <v>652</v>
      </c>
      <c r="C5" s="328">
        <v>12.3</v>
      </c>
      <c r="D5" s="327" t="s">
        <v>652</v>
      </c>
      <c r="E5" s="328" t="s">
        <v>652</v>
      </c>
      <c r="F5" s="329" t="s">
        <v>652</v>
      </c>
      <c r="G5" s="327" t="s">
        <v>652</v>
      </c>
      <c r="H5" s="328">
        <v>10.1</v>
      </c>
      <c r="I5" s="34"/>
      <c r="J5" s="311"/>
    </row>
    <row r="6" spans="1:6" ht="12.75">
      <c r="A6" s="47"/>
      <c r="B6" s="47"/>
      <c r="C6" s="47"/>
      <c r="D6" s="47"/>
      <c r="E6" s="47"/>
      <c r="F6" s="47"/>
    </row>
    <row r="7" ht="12.75">
      <c r="A7" s="363" t="s">
        <v>1375</v>
      </c>
    </row>
    <row r="10" spans="1:13" ht="15.75">
      <c r="A10" s="302" t="s">
        <v>684</v>
      </c>
      <c r="B10" s="303"/>
      <c r="C10" s="303"/>
      <c r="D10" s="303"/>
      <c r="E10" s="303"/>
      <c r="F10" s="303"/>
      <c r="G10" s="303"/>
      <c r="H10" s="303"/>
      <c r="I10" s="303"/>
      <c r="J10" s="303"/>
      <c r="K10" s="303"/>
      <c r="L10" s="303"/>
      <c r="M10" s="303"/>
    </row>
    <row r="11" spans="1:13" ht="12.75">
      <c r="A11" s="1218"/>
      <c r="B11" s="299"/>
      <c r="C11" s="299"/>
      <c r="D11" s="299"/>
      <c r="E11" s="299"/>
      <c r="F11" s="299"/>
      <c r="G11" s="299"/>
      <c r="H11" s="299"/>
      <c r="I11" s="299"/>
      <c r="J11" s="299"/>
      <c r="K11" s="299"/>
      <c r="L11" s="299"/>
      <c r="M11" s="1314" t="s">
        <v>70</v>
      </c>
    </row>
    <row r="12" spans="1:13" ht="20.25" customHeight="1">
      <c r="A12" s="1465" t="s">
        <v>682</v>
      </c>
      <c r="B12" s="1465" t="s">
        <v>1376</v>
      </c>
      <c r="C12" s="1465"/>
      <c r="D12" s="1465" t="s">
        <v>1377</v>
      </c>
      <c r="E12" s="1465"/>
      <c r="F12" s="1465"/>
      <c r="G12" s="1465"/>
      <c r="H12" s="1465"/>
      <c r="I12" s="1465" t="s">
        <v>499</v>
      </c>
      <c r="J12" s="1465"/>
      <c r="K12" s="1465"/>
      <c r="L12" s="1465" t="s">
        <v>1378</v>
      </c>
      <c r="M12" s="1465"/>
    </row>
    <row r="13" spans="1:13" ht="27.75" customHeight="1">
      <c r="A13" s="1465"/>
      <c r="B13" s="1317" t="s">
        <v>1369</v>
      </c>
      <c r="C13" s="1317" t="s">
        <v>1370</v>
      </c>
      <c r="D13" s="1465" t="s">
        <v>671</v>
      </c>
      <c r="E13" s="1465"/>
      <c r="F13" s="1465"/>
      <c r="G13" s="1465" t="s">
        <v>672</v>
      </c>
      <c r="H13" s="1465"/>
      <c r="I13" s="1465" t="s">
        <v>1370</v>
      </c>
      <c r="J13" s="1465"/>
      <c r="K13" s="1465"/>
      <c r="L13" s="1465" t="s">
        <v>673</v>
      </c>
      <c r="M13" s="1465" t="s">
        <v>674</v>
      </c>
    </row>
    <row r="14" spans="1:13" s="334" customFormat="1" ht="33" customHeight="1">
      <c r="A14" s="1317" t="s">
        <v>683</v>
      </c>
      <c r="B14" s="1317" t="s">
        <v>675</v>
      </c>
      <c r="C14" s="1317" t="s">
        <v>676</v>
      </c>
      <c r="D14" s="1317" t="s">
        <v>677</v>
      </c>
      <c r="E14" s="1317" t="s">
        <v>678</v>
      </c>
      <c r="F14" s="1317" t="s">
        <v>679</v>
      </c>
      <c r="G14" s="1317" t="s">
        <v>678</v>
      </c>
      <c r="H14" s="1317" t="s">
        <v>679</v>
      </c>
      <c r="I14" s="1317" t="s">
        <v>680</v>
      </c>
      <c r="J14" s="1465" t="s">
        <v>681</v>
      </c>
      <c r="K14" s="1465"/>
      <c r="L14" s="1465"/>
      <c r="M14" s="1465"/>
    </row>
    <row r="15" spans="1:13" ht="12.75">
      <c r="A15" s="1219" t="s">
        <v>685</v>
      </c>
      <c r="B15" s="312"/>
      <c r="C15" s="313"/>
      <c r="D15" s="314"/>
      <c r="E15" s="314"/>
      <c r="F15" s="314"/>
      <c r="G15" s="312"/>
      <c r="H15" s="314"/>
      <c r="I15" s="312"/>
      <c r="J15" s="1316"/>
      <c r="K15" s="313"/>
      <c r="L15" s="314"/>
      <c r="M15" s="313"/>
    </row>
    <row r="16" spans="1:13" ht="12.75">
      <c r="A16" s="1220" t="s">
        <v>686</v>
      </c>
      <c r="B16" s="315">
        <v>949.9</v>
      </c>
      <c r="C16" s="316">
        <v>1873</v>
      </c>
      <c r="D16" s="317" t="s">
        <v>652</v>
      </c>
      <c r="E16" s="317">
        <v>0</v>
      </c>
      <c r="F16" s="317">
        <v>45.5</v>
      </c>
      <c r="G16" s="315">
        <v>3.5</v>
      </c>
      <c r="H16" s="317">
        <v>274.2</v>
      </c>
      <c r="I16" s="315">
        <v>169.8</v>
      </c>
      <c r="J16" s="330">
        <v>42.1</v>
      </c>
      <c r="K16" s="316">
        <v>4.2</v>
      </c>
      <c r="L16" s="317">
        <v>1</v>
      </c>
      <c r="M16" s="316" t="s">
        <v>652</v>
      </c>
    </row>
    <row r="17" spans="1:13" ht="12.75">
      <c r="A17" s="1220" t="s">
        <v>687</v>
      </c>
      <c r="B17" s="315"/>
      <c r="C17" s="316"/>
      <c r="D17" s="317"/>
      <c r="E17" s="317"/>
      <c r="F17" s="317"/>
      <c r="G17" s="315"/>
      <c r="H17" s="317"/>
      <c r="I17" s="315"/>
      <c r="J17" s="330"/>
      <c r="K17" s="316"/>
      <c r="L17" s="317"/>
      <c r="M17" s="316"/>
    </row>
    <row r="18" spans="1:13" ht="12.75">
      <c r="A18" s="1220" t="s">
        <v>688</v>
      </c>
      <c r="B18" s="315">
        <v>843.5</v>
      </c>
      <c r="C18" s="316">
        <v>1450.4</v>
      </c>
      <c r="D18" s="317" t="s">
        <v>652</v>
      </c>
      <c r="E18" s="317">
        <v>0</v>
      </c>
      <c r="F18" s="317">
        <v>42.4</v>
      </c>
      <c r="G18" s="315">
        <v>3.5</v>
      </c>
      <c r="H18" s="317">
        <v>251.3</v>
      </c>
      <c r="I18" s="315">
        <v>137</v>
      </c>
      <c r="J18" s="330">
        <v>38.8</v>
      </c>
      <c r="K18" s="316">
        <v>4</v>
      </c>
      <c r="L18" s="317" t="s">
        <v>652</v>
      </c>
      <c r="M18" s="316" t="s">
        <v>652</v>
      </c>
    </row>
    <row r="19" spans="1:13" ht="12.75">
      <c r="A19" s="1220" t="s">
        <v>689</v>
      </c>
      <c r="B19" s="315">
        <v>102.2</v>
      </c>
      <c r="C19" s="316">
        <v>119.5</v>
      </c>
      <c r="D19" s="317" t="s">
        <v>652</v>
      </c>
      <c r="E19" s="317" t="s">
        <v>652</v>
      </c>
      <c r="F19" s="317" t="s">
        <v>652</v>
      </c>
      <c r="G19" s="315"/>
      <c r="H19" s="317" t="s">
        <v>652</v>
      </c>
      <c r="I19" s="315">
        <v>32.8</v>
      </c>
      <c r="J19" s="330" t="s">
        <v>652</v>
      </c>
      <c r="K19" s="316" t="s">
        <v>652</v>
      </c>
      <c r="L19" s="317" t="s">
        <v>652</v>
      </c>
      <c r="M19" s="316" t="s">
        <v>652</v>
      </c>
    </row>
    <row r="20" spans="1:13" ht="12.75">
      <c r="A20" s="1223" t="s">
        <v>690</v>
      </c>
      <c r="B20" s="317">
        <v>4</v>
      </c>
      <c r="C20" s="316">
        <v>259.4</v>
      </c>
      <c r="D20" s="317" t="s">
        <v>652</v>
      </c>
      <c r="E20" s="317" t="s">
        <v>652</v>
      </c>
      <c r="F20" s="317">
        <v>3.2</v>
      </c>
      <c r="G20" s="315" t="s">
        <v>652</v>
      </c>
      <c r="H20" s="317">
        <v>23</v>
      </c>
      <c r="I20" s="315" t="s">
        <v>652</v>
      </c>
      <c r="J20" s="330" t="s">
        <v>652</v>
      </c>
      <c r="K20" s="316">
        <v>0.2</v>
      </c>
      <c r="L20" s="317" t="s">
        <v>652</v>
      </c>
      <c r="M20" s="316" t="s">
        <v>652</v>
      </c>
    </row>
    <row r="21" spans="1:13" ht="12.75">
      <c r="A21" s="1220" t="s">
        <v>691</v>
      </c>
      <c r="B21" s="315" t="s">
        <v>652</v>
      </c>
      <c r="C21" s="316">
        <v>0.3</v>
      </c>
      <c r="D21" s="317" t="s">
        <v>652</v>
      </c>
      <c r="E21" s="317" t="s">
        <v>652</v>
      </c>
      <c r="F21" s="317" t="s">
        <v>652</v>
      </c>
      <c r="G21" s="315" t="s">
        <v>652</v>
      </c>
      <c r="H21" s="317" t="s">
        <v>652</v>
      </c>
      <c r="I21" s="315" t="s">
        <v>652</v>
      </c>
      <c r="J21" s="330" t="s">
        <v>652</v>
      </c>
      <c r="K21" s="316" t="s">
        <v>652</v>
      </c>
      <c r="L21" s="317" t="s">
        <v>652</v>
      </c>
      <c r="M21" s="316" t="s">
        <v>652</v>
      </c>
    </row>
    <row r="22" spans="1:13" ht="12.75">
      <c r="A22" s="1220" t="s">
        <v>692</v>
      </c>
      <c r="B22" s="315">
        <v>0.3</v>
      </c>
      <c r="C22" s="316">
        <v>41.3</v>
      </c>
      <c r="D22" s="317" t="s">
        <v>652</v>
      </c>
      <c r="E22" s="317" t="s">
        <v>652</v>
      </c>
      <c r="F22" s="317" t="s">
        <v>652</v>
      </c>
      <c r="G22" s="315" t="s">
        <v>652</v>
      </c>
      <c r="H22" s="317" t="s">
        <v>652</v>
      </c>
      <c r="I22" s="315" t="s">
        <v>652</v>
      </c>
      <c r="J22" s="330" t="s">
        <v>652</v>
      </c>
      <c r="K22" s="316" t="s">
        <v>652</v>
      </c>
      <c r="L22" s="317" t="s">
        <v>652</v>
      </c>
      <c r="M22" s="316" t="s">
        <v>652</v>
      </c>
    </row>
    <row r="23" spans="1:13" ht="12.75">
      <c r="A23" s="1220" t="s">
        <v>693</v>
      </c>
      <c r="B23" s="315" t="s">
        <v>652</v>
      </c>
      <c r="C23" s="316" t="s">
        <v>652</v>
      </c>
      <c r="D23" s="317" t="s">
        <v>652</v>
      </c>
      <c r="E23" s="317" t="s">
        <v>652</v>
      </c>
      <c r="F23" s="317" t="s">
        <v>652</v>
      </c>
      <c r="G23" s="315" t="s">
        <v>652</v>
      </c>
      <c r="H23" s="317" t="s">
        <v>652</v>
      </c>
      <c r="I23" s="315" t="s">
        <v>652</v>
      </c>
      <c r="J23" s="330">
        <v>3.3</v>
      </c>
      <c r="K23" s="316" t="s">
        <v>652</v>
      </c>
      <c r="L23" s="317" t="s">
        <v>652</v>
      </c>
      <c r="M23" s="316" t="s">
        <v>652</v>
      </c>
    </row>
    <row r="24" spans="1:13" ht="12.75">
      <c r="A24" s="1220" t="s">
        <v>694</v>
      </c>
      <c r="B24" s="315" t="s">
        <v>652</v>
      </c>
      <c r="C24" s="316" t="s">
        <v>652</v>
      </c>
      <c r="D24" s="317" t="s">
        <v>652</v>
      </c>
      <c r="E24" s="317" t="s">
        <v>652</v>
      </c>
      <c r="F24" s="317" t="s">
        <v>652</v>
      </c>
      <c r="G24" s="315" t="s">
        <v>652</v>
      </c>
      <c r="H24" s="317" t="s">
        <v>652</v>
      </c>
      <c r="I24" s="315" t="s">
        <v>652</v>
      </c>
      <c r="J24" s="330" t="s">
        <v>652</v>
      </c>
      <c r="K24" s="316" t="s">
        <v>652</v>
      </c>
      <c r="L24" s="317" t="s">
        <v>652</v>
      </c>
      <c r="M24" s="316" t="s">
        <v>652</v>
      </c>
    </row>
    <row r="25" spans="1:13" s="28" customFormat="1" ht="12.75">
      <c r="A25" s="1221" t="s">
        <v>695</v>
      </c>
      <c r="B25" s="318" t="s">
        <v>652</v>
      </c>
      <c r="C25" s="319" t="s">
        <v>652</v>
      </c>
      <c r="D25" s="320" t="s">
        <v>652</v>
      </c>
      <c r="E25" s="320" t="s">
        <v>652</v>
      </c>
      <c r="F25" s="320" t="s">
        <v>652</v>
      </c>
      <c r="G25" s="318" t="s">
        <v>652</v>
      </c>
      <c r="H25" s="320" t="s">
        <v>652</v>
      </c>
      <c r="I25" s="318" t="s">
        <v>652</v>
      </c>
      <c r="J25" s="331" t="s">
        <v>652</v>
      </c>
      <c r="K25" s="319" t="s">
        <v>652</v>
      </c>
      <c r="L25" s="320" t="s">
        <v>652</v>
      </c>
      <c r="M25" s="319" t="s">
        <v>652</v>
      </c>
    </row>
    <row r="26" spans="1:13" ht="12.75">
      <c r="A26" s="1222" t="s">
        <v>696</v>
      </c>
      <c r="B26" s="321" t="s">
        <v>652</v>
      </c>
      <c r="C26" s="322">
        <v>2.1</v>
      </c>
      <c r="D26" s="323" t="s">
        <v>652</v>
      </c>
      <c r="E26" s="323" t="s">
        <v>652</v>
      </c>
      <c r="F26" s="323" t="s">
        <v>652</v>
      </c>
      <c r="G26" s="321" t="s">
        <v>652</v>
      </c>
      <c r="H26" s="323" t="s">
        <v>652</v>
      </c>
      <c r="I26" s="321" t="s">
        <v>652</v>
      </c>
      <c r="J26" s="332" t="s">
        <v>652</v>
      </c>
      <c r="K26" s="322" t="s">
        <v>652</v>
      </c>
      <c r="L26" s="323">
        <v>1</v>
      </c>
      <c r="M26" s="322" t="s">
        <v>652</v>
      </c>
    </row>
    <row r="27" spans="1:13" s="28" customFormat="1" ht="25.5">
      <c r="A27" s="1536" t="s">
        <v>697</v>
      </c>
      <c r="B27" s="326" t="s">
        <v>652</v>
      </c>
      <c r="C27" s="325">
        <v>0</v>
      </c>
      <c r="D27" s="326" t="s">
        <v>652</v>
      </c>
      <c r="E27" s="326" t="s">
        <v>652</v>
      </c>
      <c r="F27" s="326" t="s">
        <v>652</v>
      </c>
      <c r="G27" s="324" t="s">
        <v>652</v>
      </c>
      <c r="H27" s="326" t="s">
        <v>652</v>
      </c>
      <c r="I27" s="324" t="s">
        <v>652</v>
      </c>
      <c r="J27" s="333" t="s">
        <v>652</v>
      </c>
      <c r="K27" s="325" t="s">
        <v>652</v>
      </c>
      <c r="L27" s="326">
        <v>0.1</v>
      </c>
      <c r="M27" s="325" t="s">
        <v>652</v>
      </c>
    </row>
    <row r="28" spans="1:12" ht="12.75">
      <c r="A28" s="305"/>
      <c r="B28" s="306"/>
      <c r="C28" s="306"/>
      <c r="D28" s="306"/>
      <c r="E28" s="304"/>
      <c r="F28" s="304"/>
      <c r="G28" s="304"/>
      <c r="H28" s="304"/>
      <c r="I28" s="304"/>
      <c r="J28" s="304"/>
      <c r="K28" s="304"/>
      <c r="L28" s="304"/>
    </row>
    <row r="29" spans="1:12" ht="12.75">
      <c r="A29" s="363" t="s">
        <v>1375</v>
      </c>
      <c r="B29" s="305"/>
      <c r="C29" s="301"/>
      <c r="D29" s="301"/>
      <c r="E29" s="301"/>
      <c r="F29" s="301"/>
      <c r="G29" s="301"/>
      <c r="H29" s="301"/>
      <c r="I29" s="301"/>
      <c r="J29" s="301"/>
      <c r="K29" s="301"/>
      <c r="L29" s="301"/>
    </row>
  </sheetData>
  <mergeCells count="14">
    <mergeCell ref="J14:K14"/>
    <mergeCell ref="L13:L14"/>
    <mergeCell ref="M13:M14"/>
    <mergeCell ref="I12:K12"/>
    <mergeCell ref="L12:M12"/>
    <mergeCell ref="I13:K13"/>
    <mergeCell ref="B3:C3"/>
    <mergeCell ref="D3:E3"/>
    <mergeCell ref="G3:H3"/>
    <mergeCell ref="A12:A13"/>
    <mergeCell ref="B12:C12"/>
    <mergeCell ref="D12:H12"/>
    <mergeCell ref="D13:F13"/>
    <mergeCell ref="G13:H13"/>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48.xml><?xml version="1.0" encoding="utf-8"?>
<worksheet xmlns="http://schemas.openxmlformats.org/spreadsheetml/2006/main" xmlns:r="http://schemas.openxmlformats.org/officeDocument/2006/relationships">
  <dimension ref="A1:H58"/>
  <sheetViews>
    <sheetView view="pageBreakPreview" zoomScaleSheetLayoutView="100" workbookViewId="0" topLeftCell="A1">
      <selection activeCell="A1" sqref="A1"/>
    </sheetView>
  </sheetViews>
  <sheetFormatPr defaultColWidth="9.00390625" defaultRowHeight="12.75"/>
  <cols>
    <col min="1" max="1" width="25.00390625" style="335" customWidth="1"/>
    <col min="2" max="5" width="16.75390625" style="335" customWidth="1"/>
    <col min="6" max="6" width="1.625" style="335" customWidth="1"/>
    <col min="7" max="16384" width="9.125" style="335" customWidth="1"/>
  </cols>
  <sheetData>
    <row r="1" spans="1:5" ht="21" customHeight="1">
      <c r="A1" s="1225" t="s">
        <v>701</v>
      </c>
      <c r="B1" s="1224"/>
      <c r="C1" s="1224"/>
      <c r="D1" s="1224"/>
      <c r="E1" s="1224"/>
    </row>
    <row r="2" spans="1:5" s="374" customFormat="1" ht="12.75" customHeight="1">
      <c r="A2" s="385"/>
      <c r="B2" s="385"/>
      <c r="C2" s="385"/>
      <c r="D2" s="385"/>
      <c r="E2" s="817" t="s">
        <v>1132</v>
      </c>
    </row>
    <row r="3" spans="1:5" s="374" customFormat="1" ht="18.75" customHeight="1">
      <c r="A3" s="391"/>
      <c r="B3" s="379"/>
      <c r="C3" s="375" t="s">
        <v>698</v>
      </c>
      <c r="D3" s="375" t="s">
        <v>699</v>
      </c>
      <c r="E3" s="392" t="s">
        <v>700</v>
      </c>
    </row>
    <row r="4" spans="1:8" s="382" customFormat="1" ht="12.75">
      <c r="A4" s="393">
        <v>2005</v>
      </c>
      <c r="B4" s="380"/>
      <c r="C4" s="396">
        <v>7318.31</v>
      </c>
      <c r="D4" s="396">
        <v>6009.44</v>
      </c>
      <c r="E4" s="397">
        <v>1308.87</v>
      </c>
      <c r="F4" s="381"/>
      <c r="G4" s="381"/>
      <c r="H4" s="381"/>
    </row>
    <row r="5" spans="1:5" s="382" customFormat="1" ht="9" customHeight="1">
      <c r="A5" s="394"/>
      <c r="B5" s="376"/>
      <c r="C5" s="398"/>
      <c r="D5" s="398"/>
      <c r="E5" s="398"/>
    </row>
    <row r="6" spans="1:5" s="382" customFormat="1" ht="12.75">
      <c r="A6" s="394" t="s">
        <v>705</v>
      </c>
      <c r="B6" s="376"/>
      <c r="C6" s="398">
        <v>7030.06</v>
      </c>
      <c r="D6" s="398">
        <v>5505.85</v>
      </c>
      <c r="E6" s="398">
        <v>1524.21</v>
      </c>
    </row>
    <row r="7" spans="1:5" s="382" customFormat="1" ht="9" customHeight="1">
      <c r="A7" s="394"/>
      <c r="B7" s="376"/>
      <c r="C7" s="398"/>
      <c r="D7" s="398"/>
      <c r="E7" s="398"/>
    </row>
    <row r="8" spans="1:5" s="382" customFormat="1" ht="12.75">
      <c r="A8" s="394" t="s">
        <v>706</v>
      </c>
      <c r="B8" s="376"/>
      <c r="C8" s="398">
        <v>288.25</v>
      </c>
      <c r="D8" s="398">
        <v>503.59</v>
      </c>
      <c r="E8" s="398">
        <v>-215.34</v>
      </c>
    </row>
    <row r="9" spans="1:5" s="382" customFormat="1" ht="12.75">
      <c r="A9" s="394" t="s">
        <v>687</v>
      </c>
      <c r="B9" s="376"/>
      <c r="C9" s="398"/>
      <c r="D9" s="398"/>
      <c r="E9" s="398"/>
    </row>
    <row r="10" spans="1:5" s="382" customFormat="1" ht="14.25" customHeight="1">
      <c r="A10" s="1467" t="s">
        <v>1122</v>
      </c>
      <c r="B10" s="1468"/>
      <c r="C10" s="398">
        <v>284.06</v>
      </c>
      <c r="D10" s="398">
        <v>485.69</v>
      </c>
      <c r="E10" s="398">
        <v>-201.63</v>
      </c>
    </row>
    <row r="11" spans="1:5" s="382" customFormat="1" ht="14.25" customHeight="1">
      <c r="A11" s="1469" t="s">
        <v>707</v>
      </c>
      <c r="B11" s="1470"/>
      <c r="C11" s="398">
        <v>4.2</v>
      </c>
      <c r="D11" s="398">
        <v>17.9</v>
      </c>
      <c r="E11" s="398">
        <v>-13.7</v>
      </c>
    </row>
    <row r="12" spans="1:5" s="374" customFormat="1" ht="12.75">
      <c r="A12" s="395"/>
      <c r="B12" s="383"/>
      <c r="C12" s="399"/>
      <c r="D12" s="399"/>
      <c r="E12" s="400"/>
    </row>
    <row r="13" spans="1:5" s="382" customFormat="1" ht="12.75">
      <c r="A13" s="393">
        <v>2006</v>
      </c>
      <c r="B13" s="380"/>
      <c r="C13" s="401">
        <v>13091.266151</v>
      </c>
      <c r="D13" s="401">
        <v>12292.975997000001</v>
      </c>
      <c r="E13" s="397">
        <v>798.2901539999984</v>
      </c>
    </row>
    <row r="14" spans="1:5" s="382" customFormat="1" ht="9" customHeight="1">
      <c r="A14" s="394"/>
      <c r="B14" s="376"/>
      <c r="C14" s="402"/>
      <c r="D14" s="402"/>
      <c r="E14" s="398"/>
    </row>
    <row r="15" spans="1:5" s="382" customFormat="1" ht="12.75">
      <c r="A15" s="394" t="s">
        <v>705</v>
      </c>
      <c r="B15" s="376"/>
      <c r="C15" s="402">
        <v>12975.702741000001</v>
      </c>
      <c r="D15" s="402">
        <v>11315.4</v>
      </c>
      <c r="E15" s="398">
        <v>1660.3027409999995</v>
      </c>
    </row>
    <row r="16" spans="1:5" s="382" customFormat="1" ht="9" customHeight="1">
      <c r="A16" s="394"/>
      <c r="B16" s="376"/>
      <c r="C16" s="402"/>
      <c r="D16" s="402"/>
      <c r="E16" s="398"/>
    </row>
    <row r="17" spans="1:5" s="382" customFormat="1" ht="12.75">
      <c r="A17" s="394" t="s">
        <v>706</v>
      </c>
      <c r="B17" s="376"/>
      <c r="C17" s="402">
        <v>115.56341</v>
      </c>
      <c r="D17" s="402">
        <v>977.575997</v>
      </c>
      <c r="E17" s="398">
        <v>-862.012587</v>
      </c>
    </row>
    <row r="18" spans="1:5" s="382" customFormat="1" ht="12.75">
      <c r="A18" s="394" t="s">
        <v>687</v>
      </c>
      <c r="B18" s="376"/>
      <c r="C18" s="402"/>
      <c r="D18" s="402"/>
      <c r="E18" s="398"/>
    </row>
    <row r="19" spans="1:5" s="382" customFormat="1" ht="14.25" customHeight="1">
      <c r="A19" s="1467" t="s">
        <v>1122</v>
      </c>
      <c r="B19" s="1468"/>
      <c r="C19" s="402">
        <v>113.4</v>
      </c>
      <c r="D19" s="402">
        <v>960.1</v>
      </c>
      <c r="E19" s="398">
        <v>-846.7</v>
      </c>
    </row>
    <row r="20" spans="1:5" s="382" customFormat="1" ht="14.25" customHeight="1">
      <c r="A20" s="1469" t="s">
        <v>707</v>
      </c>
      <c r="B20" s="1470"/>
      <c r="C20" s="403">
        <v>2.2</v>
      </c>
      <c r="D20" s="403">
        <v>17.5</v>
      </c>
      <c r="E20" s="404">
        <v>-15.3</v>
      </c>
    </row>
    <row r="21" spans="1:5" s="371" customFormat="1" ht="9" customHeight="1">
      <c r="A21" s="336"/>
      <c r="B21" s="372"/>
      <c r="C21" s="337"/>
      <c r="D21" s="337"/>
      <c r="E21" s="337"/>
    </row>
    <row r="22" spans="1:5" s="373" customFormat="1" ht="13.5" customHeight="1">
      <c r="A22" s="1226" t="s">
        <v>702</v>
      </c>
      <c r="B22" s="338"/>
      <c r="C22" s="338"/>
      <c r="D22" s="338"/>
      <c r="E22" s="338"/>
    </row>
    <row r="23" spans="1:5" s="373" customFormat="1" ht="13.5" customHeight="1">
      <c r="A23" s="1226"/>
      <c r="B23" s="338"/>
      <c r="C23" s="338"/>
      <c r="D23" s="338"/>
      <c r="E23" s="338"/>
    </row>
    <row r="24" spans="1:5" s="373" customFormat="1" ht="13.5" customHeight="1">
      <c r="A24" s="1117" t="s">
        <v>1131</v>
      </c>
      <c r="B24" s="338"/>
      <c r="C24" s="338"/>
      <c r="D24" s="338"/>
      <c r="E24" s="338"/>
    </row>
    <row r="25" ht="13.5" customHeight="1"/>
    <row r="26" spans="1:4" ht="21" customHeight="1">
      <c r="A26" s="1466" t="s">
        <v>703</v>
      </c>
      <c r="B26" s="1466"/>
      <c r="C26" s="1466"/>
      <c r="D26" s="1466"/>
    </row>
    <row r="27" spans="1:4" s="374" customFormat="1" ht="12.75">
      <c r="A27" s="385"/>
      <c r="B27" s="385"/>
      <c r="C27" s="385"/>
      <c r="D27" s="817" t="s">
        <v>1132</v>
      </c>
    </row>
    <row r="28" spans="1:4" s="374" customFormat="1" ht="12.75">
      <c r="A28" s="386"/>
      <c r="B28" s="375" t="s">
        <v>698</v>
      </c>
      <c r="C28" s="375" t="s">
        <v>699</v>
      </c>
      <c r="D28" s="392" t="s">
        <v>700</v>
      </c>
    </row>
    <row r="29" spans="1:4" s="374" customFormat="1" ht="12.75">
      <c r="A29" s="387">
        <v>2005</v>
      </c>
      <c r="B29" s="396">
        <v>8009.07</v>
      </c>
      <c r="C29" s="396">
        <v>6484.9</v>
      </c>
      <c r="D29" s="397">
        <v>1524.17</v>
      </c>
    </row>
    <row r="30" spans="1:4" s="374" customFormat="1" ht="12.75">
      <c r="A30" s="384" t="s">
        <v>687</v>
      </c>
      <c r="B30" s="398"/>
      <c r="C30" s="405"/>
      <c r="D30" s="405"/>
    </row>
    <row r="31" spans="1:4" s="374" customFormat="1" ht="12.75">
      <c r="A31" s="384" t="s">
        <v>708</v>
      </c>
      <c r="B31" s="398">
        <v>978.97</v>
      </c>
      <c r="C31" s="398">
        <v>979</v>
      </c>
      <c r="D31" s="398">
        <v>-0.029999999999972715</v>
      </c>
    </row>
    <row r="32" spans="1:4" s="374" customFormat="1" ht="12.75">
      <c r="A32" s="384" t="s">
        <v>705</v>
      </c>
      <c r="B32" s="398">
        <v>7030.1</v>
      </c>
      <c r="C32" s="398">
        <v>5505.9</v>
      </c>
      <c r="D32" s="398">
        <v>1524.2</v>
      </c>
    </row>
    <row r="33" spans="1:4" s="374" customFormat="1" ht="12.75">
      <c r="A33" s="388"/>
      <c r="B33" s="406"/>
      <c r="C33" s="406"/>
      <c r="D33" s="407"/>
    </row>
    <row r="34" spans="1:4" s="374" customFormat="1" ht="12.75">
      <c r="A34" s="387">
        <v>2006</v>
      </c>
      <c r="B34" s="397">
        <v>14031.297417</v>
      </c>
      <c r="C34" s="397">
        <v>12370.994676</v>
      </c>
      <c r="D34" s="397">
        <v>1660.3027409999995</v>
      </c>
    </row>
    <row r="35" spans="1:4" s="374" customFormat="1" ht="12.75">
      <c r="A35" s="384" t="s">
        <v>687</v>
      </c>
      <c r="B35" s="398"/>
      <c r="C35" s="398"/>
      <c r="D35" s="398"/>
    </row>
    <row r="36" spans="1:4" s="374" customFormat="1" ht="12.75">
      <c r="A36" s="384" t="s">
        <v>708</v>
      </c>
      <c r="B36" s="398">
        <v>1055.594676</v>
      </c>
      <c r="C36" s="398">
        <v>1055.594676</v>
      </c>
      <c r="D36" s="398">
        <v>0</v>
      </c>
    </row>
    <row r="37" spans="1:4" s="374" customFormat="1" ht="12.75">
      <c r="A37" s="1227" t="s">
        <v>705</v>
      </c>
      <c r="B37" s="404">
        <v>12975.702741000001</v>
      </c>
      <c r="C37" s="404">
        <v>11315.4</v>
      </c>
      <c r="D37" s="404">
        <v>1660.3027409999995</v>
      </c>
    </row>
    <row r="38" spans="1:4" ht="9.75" customHeight="1">
      <c r="A38" s="336"/>
      <c r="B38" s="337"/>
      <c r="C38" s="337"/>
      <c r="D38" s="337"/>
    </row>
    <row r="39" s="338" customFormat="1" ht="12">
      <c r="A39" s="1226" t="s">
        <v>702</v>
      </c>
    </row>
    <row r="40" s="338" customFormat="1" ht="12"/>
    <row r="41" s="338" customFormat="1" ht="12">
      <c r="A41" s="1117" t="s">
        <v>1131</v>
      </c>
    </row>
    <row r="43" spans="1:4" ht="21" customHeight="1">
      <c r="A43" s="1466" t="s">
        <v>704</v>
      </c>
      <c r="B43" s="1466"/>
      <c r="C43" s="1466"/>
      <c r="D43" s="1466"/>
    </row>
    <row r="44" spans="1:4" s="374" customFormat="1" ht="12.75">
      <c r="A44" s="385"/>
      <c r="B44" s="385"/>
      <c r="C44" s="385"/>
      <c r="D44" s="817" t="s">
        <v>1132</v>
      </c>
    </row>
    <row r="45" spans="1:4" s="374" customFormat="1" ht="12.75">
      <c r="A45" s="389"/>
      <c r="B45" s="375" t="s">
        <v>698</v>
      </c>
      <c r="C45" s="375" t="s">
        <v>699</v>
      </c>
      <c r="D45" s="392" t="s">
        <v>700</v>
      </c>
    </row>
    <row r="46" spans="1:5" s="374" customFormat="1" ht="12.75">
      <c r="A46" s="387">
        <v>2005</v>
      </c>
      <c r="B46" s="396">
        <v>11928.7</v>
      </c>
      <c r="C46" s="396">
        <v>11036</v>
      </c>
      <c r="D46" s="397">
        <v>892.7000000000007</v>
      </c>
      <c r="E46" s="374" t="s">
        <v>526</v>
      </c>
    </row>
    <row r="47" spans="1:4" s="374" customFormat="1" ht="12.75">
      <c r="A47" s="384" t="s">
        <v>687</v>
      </c>
      <c r="B47" s="405"/>
      <c r="C47" s="405"/>
      <c r="D47" s="405"/>
    </row>
    <row r="48" spans="1:4" s="374" customFormat="1" ht="12.75">
      <c r="A48" s="384" t="s">
        <v>708</v>
      </c>
      <c r="B48" s="398">
        <v>11640.4</v>
      </c>
      <c r="C48" s="398">
        <v>10532.4</v>
      </c>
      <c r="D48" s="398">
        <v>1108</v>
      </c>
    </row>
    <row r="49" spans="1:4" s="374" customFormat="1" ht="12.75">
      <c r="A49" s="384" t="s">
        <v>709</v>
      </c>
      <c r="B49" s="398">
        <v>288.3</v>
      </c>
      <c r="C49" s="398">
        <v>503.6</v>
      </c>
      <c r="D49" s="398">
        <v>-215.3</v>
      </c>
    </row>
    <row r="50" spans="1:4" s="374" customFormat="1" ht="12.75">
      <c r="A50" s="390"/>
      <c r="B50" s="408"/>
      <c r="C50" s="406"/>
      <c r="D50" s="409"/>
    </row>
    <row r="51" spans="1:4" s="374" customFormat="1" ht="12.75">
      <c r="A51" s="387">
        <v>2006</v>
      </c>
      <c r="B51" s="396">
        <v>13881.2</v>
      </c>
      <c r="C51" s="396">
        <v>13996.668657999999</v>
      </c>
      <c r="D51" s="397">
        <v>-115.46865799999796</v>
      </c>
    </row>
    <row r="52" spans="1:4" s="374" customFormat="1" ht="12.75">
      <c r="A52" s="384" t="s">
        <v>687</v>
      </c>
      <c r="B52" s="405"/>
      <c r="C52" s="398"/>
      <c r="D52" s="405"/>
    </row>
    <row r="53" spans="1:4" s="374" customFormat="1" ht="12.75">
      <c r="A53" s="384" t="s">
        <v>708</v>
      </c>
      <c r="B53" s="398">
        <v>13765.585878</v>
      </c>
      <c r="C53" s="398">
        <v>13019.092660999999</v>
      </c>
      <c r="D53" s="398">
        <v>746.4932170000011</v>
      </c>
    </row>
    <row r="54" spans="1:4" s="374" customFormat="1" ht="12.75">
      <c r="A54" s="1227" t="s">
        <v>709</v>
      </c>
      <c r="B54" s="404">
        <v>115.56341</v>
      </c>
      <c r="C54" s="404">
        <v>977.575997</v>
      </c>
      <c r="D54" s="404">
        <v>-862.012587</v>
      </c>
    </row>
    <row r="55" spans="1:4" s="374" customFormat="1" ht="9" customHeight="1">
      <c r="A55" s="377"/>
      <c r="B55" s="378"/>
      <c r="C55" s="378"/>
      <c r="D55" s="378"/>
    </row>
    <row r="56" ht="14.25">
      <c r="A56" s="1226" t="s">
        <v>702</v>
      </c>
    </row>
    <row r="57" ht="14.25">
      <c r="A57" s="338"/>
    </row>
    <row r="58" ht="14.25">
      <c r="A58" s="1117" t="s">
        <v>1131</v>
      </c>
    </row>
  </sheetData>
  <mergeCells count="6">
    <mergeCell ref="A43:D43"/>
    <mergeCell ref="A26:D26"/>
    <mergeCell ref="A10:B10"/>
    <mergeCell ref="A11:B11"/>
    <mergeCell ref="A19:B19"/>
    <mergeCell ref="A20:B20"/>
  </mergeCells>
  <printOptions/>
  <pageMargins left="0.75" right="0.75" top="1" bottom="1" header="0.5" footer="0.5"/>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70"/>
  <sheetViews>
    <sheetView view="pageBreakPreview" zoomScaleSheetLayoutView="100" workbookViewId="0" topLeftCell="A1">
      <selection activeCell="A1" sqref="A1"/>
    </sheetView>
  </sheetViews>
  <sheetFormatPr defaultColWidth="9.00390625" defaultRowHeight="12.75"/>
  <cols>
    <col min="1" max="1" width="40.875" style="136" customWidth="1"/>
    <col min="2" max="11" width="10.00390625" style="136" customWidth="1"/>
    <col min="12" max="16384" width="9.125" style="136" customWidth="1"/>
  </cols>
  <sheetData>
    <row r="1" spans="1:11" s="149" customFormat="1" ht="21" customHeight="1">
      <c r="A1" s="1236" t="s">
        <v>76</v>
      </c>
      <c r="B1" s="148"/>
      <c r="C1" s="148"/>
      <c r="D1" s="148"/>
      <c r="E1" s="148"/>
      <c r="F1" s="148"/>
      <c r="G1" s="148"/>
      <c r="H1" s="148"/>
      <c r="I1" s="148"/>
      <c r="J1" s="148"/>
      <c r="K1" s="148"/>
    </row>
    <row r="2" spans="1:11" s="151" customFormat="1" ht="11.25" customHeight="1">
      <c r="A2" s="909"/>
      <c r="B2" s="150"/>
      <c r="C2" s="150"/>
      <c r="D2" s="150"/>
      <c r="E2" s="150"/>
      <c r="F2" s="150"/>
      <c r="G2" s="150"/>
      <c r="H2" s="150"/>
      <c r="I2" s="150"/>
      <c r="J2" s="150"/>
      <c r="K2" s="150"/>
    </row>
    <row r="3" spans="1:11" s="137" customFormat="1" ht="21" customHeight="1">
      <c r="A3" s="1357" t="s">
        <v>166</v>
      </c>
      <c r="B3" s="1359">
        <v>2005</v>
      </c>
      <c r="C3" s="1360"/>
      <c r="D3" s="1360"/>
      <c r="E3" s="1360"/>
      <c r="F3" s="1361"/>
      <c r="G3" s="1359">
        <v>2006</v>
      </c>
      <c r="H3" s="1360"/>
      <c r="I3" s="1360"/>
      <c r="J3" s="1360"/>
      <c r="K3" s="1362"/>
    </row>
    <row r="4" spans="1:11" s="137" customFormat="1" ht="27.75" customHeight="1">
      <c r="A4" s="1358"/>
      <c r="B4" s="138" t="s">
        <v>179</v>
      </c>
      <c r="C4" s="138" t="s">
        <v>180</v>
      </c>
      <c r="D4" s="138" t="s">
        <v>181</v>
      </c>
      <c r="E4" s="138" t="s">
        <v>182</v>
      </c>
      <c r="F4" s="138" t="s">
        <v>176</v>
      </c>
      <c r="G4" s="138" t="s">
        <v>179</v>
      </c>
      <c r="H4" s="138" t="s">
        <v>180</v>
      </c>
      <c r="I4" s="138" t="s">
        <v>181</v>
      </c>
      <c r="J4" s="138" t="s">
        <v>182</v>
      </c>
      <c r="K4" s="138" t="s">
        <v>176</v>
      </c>
    </row>
    <row r="5" spans="1:11" s="137" customFormat="1" ht="23.25" customHeight="1">
      <c r="A5" s="915" t="s">
        <v>655</v>
      </c>
      <c r="B5" s="910"/>
      <c r="C5" s="910"/>
      <c r="D5" s="910"/>
      <c r="E5" s="910"/>
      <c r="F5" s="910"/>
      <c r="G5" s="910"/>
      <c r="H5" s="910"/>
      <c r="I5" s="910"/>
      <c r="J5" s="910"/>
      <c r="K5" s="911"/>
    </row>
    <row r="6" spans="1:11" s="137" customFormat="1" ht="22.5" customHeight="1">
      <c r="A6" s="917" t="s">
        <v>167</v>
      </c>
      <c r="B6" s="140">
        <v>99.4</v>
      </c>
      <c r="C6" s="140">
        <v>100.6</v>
      </c>
      <c r="D6" s="140">
        <v>105</v>
      </c>
      <c r="E6" s="140">
        <v>102.5</v>
      </c>
      <c r="F6" s="141">
        <v>102.1</v>
      </c>
      <c r="G6" s="139">
        <v>101.5</v>
      </c>
      <c r="H6" s="140">
        <v>105.9</v>
      </c>
      <c r="I6" s="140">
        <v>105</v>
      </c>
      <c r="J6" s="140">
        <v>105.8</v>
      </c>
      <c r="K6" s="141">
        <v>104.9</v>
      </c>
    </row>
    <row r="7" spans="1:11" s="137" customFormat="1" ht="22.5" customHeight="1">
      <c r="A7" s="918" t="s">
        <v>168</v>
      </c>
      <c r="B7" s="143">
        <v>97.8</v>
      </c>
      <c r="C7" s="143">
        <v>93.7</v>
      </c>
      <c r="D7" s="143">
        <v>105.7</v>
      </c>
      <c r="E7" s="143">
        <v>111.1</v>
      </c>
      <c r="F7" s="144">
        <v>103.4</v>
      </c>
      <c r="G7" s="142">
        <v>97.6</v>
      </c>
      <c r="H7" s="143">
        <v>89.6</v>
      </c>
      <c r="I7" s="143">
        <v>91.1</v>
      </c>
      <c r="J7" s="143">
        <v>95.3</v>
      </c>
      <c r="K7" s="144">
        <v>95.3</v>
      </c>
    </row>
    <row r="8" spans="1:11" s="137" customFormat="1" ht="22.5" customHeight="1">
      <c r="A8" s="918" t="s">
        <v>169</v>
      </c>
      <c r="B8" s="143">
        <v>107.2</v>
      </c>
      <c r="C8" s="143">
        <v>111</v>
      </c>
      <c r="D8" s="143">
        <v>110.3</v>
      </c>
      <c r="E8" s="143">
        <v>117.6</v>
      </c>
      <c r="F8" s="144">
        <v>111.5</v>
      </c>
      <c r="G8" s="142">
        <v>115.9</v>
      </c>
      <c r="H8" s="143">
        <v>133.7</v>
      </c>
      <c r="I8" s="143">
        <v>148.1</v>
      </c>
      <c r="J8" s="143">
        <v>129.3</v>
      </c>
      <c r="K8" s="144">
        <v>131.5</v>
      </c>
    </row>
    <row r="9" spans="1:11" s="137" customFormat="1" ht="22.5" customHeight="1">
      <c r="A9" s="918" t="s">
        <v>170</v>
      </c>
      <c r="B9" s="143">
        <v>107.6</v>
      </c>
      <c r="C9" s="143">
        <v>119.4</v>
      </c>
      <c r="D9" s="143">
        <v>142.2</v>
      </c>
      <c r="E9" s="143">
        <v>127.9</v>
      </c>
      <c r="F9" s="144">
        <v>123.8</v>
      </c>
      <c r="G9" s="142">
        <v>112</v>
      </c>
      <c r="H9" s="143">
        <v>115.7</v>
      </c>
      <c r="I9" s="143">
        <v>121.4</v>
      </c>
      <c r="J9" s="143">
        <v>105.9</v>
      </c>
      <c r="K9" s="144">
        <v>114.2</v>
      </c>
    </row>
    <row r="10" spans="1:11" s="137" customFormat="1" ht="22.5" customHeight="1">
      <c r="A10" s="918" t="s">
        <v>171</v>
      </c>
      <c r="B10" s="143">
        <v>100.1</v>
      </c>
      <c r="C10" s="143">
        <v>103.8</v>
      </c>
      <c r="D10" s="143">
        <v>103.7</v>
      </c>
      <c r="E10" s="143">
        <v>97.8</v>
      </c>
      <c r="F10" s="144">
        <v>101.2</v>
      </c>
      <c r="G10" s="142">
        <v>100.1</v>
      </c>
      <c r="H10" s="143">
        <v>100.4</v>
      </c>
      <c r="I10" s="143">
        <v>96.2</v>
      </c>
      <c r="J10" s="143">
        <v>96.1</v>
      </c>
      <c r="K10" s="144">
        <v>98.1</v>
      </c>
    </row>
    <row r="11" spans="1:11" s="137" customFormat="1" ht="22.5" customHeight="1">
      <c r="A11" s="918" t="s">
        <v>172</v>
      </c>
      <c r="B11" s="143">
        <v>104.5</v>
      </c>
      <c r="C11" s="143">
        <v>101.8</v>
      </c>
      <c r="D11" s="143">
        <v>99.8</v>
      </c>
      <c r="E11" s="143">
        <v>109.1</v>
      </c>
      <c r="F11" s="144">
        <v>103.8</v>
      </c>
      <c r="G11" s="142">
        <v>101.4</v>
      </c>
      <c r="H11" s="143">
        <v>105.2</v>
      </c>
      <c r="I11" s="143">
        <v>108</v>
      </c>
      <c r="J11" s="143">
        <v>104.9</v>
      </c>
      <c r="K11" s="144">
        <v>104.1</v>
      </c>
    </row>
    <row r="12" spans="1:11" s="137" customFormat="1" ht="22.5" customHeight="1">
      <c r="A12" s="918" t="s">
        <v>173</v>
      </c>
      <c r="B12" s="143">
        <v>103.8</v>
      </c>
      <c r="C12" s="143">
        <v>107.7</v>
      </c>
      <c r="D12" s="143">
        <v>104.9</v>
      </c>
      <c r="E12" s="143">
        <v>107.2</v>
      </c>
      <c r="F12" s="144">
        <v>105.9</v>
      </c>
      <c r="G12" s="142">
        <v>105.5</v>
      </c>
      <c r="H12" s="143">
        <v>122.8</v>
      </c>
      <c r="I12" s="143">
        <v>131.3</v>
      </c>
      <c r="J12" s="143">
        <v>130.7</v>
      </c>
      <c r="K12" s="144">
        <v>123</v>
      </c>
    </row>
    <row r="13" spans="1:11" s="137" customFormat="1" ht="22.5" customHeight="1">
      <c r="A13" s="918" t="s">
        <v>174</v>
      </c>
      <c r="B13" s="143">
        <v>99.4</v>
      </c>
      <c r="C13" s="143">
        <v>98.7</v>
      </c>
      <c r="D13" s="143">
        <v>107.9</v>
      </c>
      <c r="E13" s="143">
        <v>105.1</v>
      </c>
      <c r="F13" s="144">
        <v>102.8</v>
      </c>
      <c r="G13" s="142">
        <v>101.4</v>
      </c>
      <c r="H13" s="143">
        <v>101.8</v>
      </c>
      <c r="I13" s="143">
        <v>106.5</v>
      </c>
      <c r="J13" s="143">
        <v>106</v>
      </c>
      <c r="K13" s="144">
        <v>102.7</v>
      </c>
    </row>
    <row r="14" spans="1:11" s="137" customFormat="1" ht="22.5" customHeight="1">
      <c r="A14" s="918" t="s">
        <v>175</v>
      </c>
      <c r="B14" s="143">
        <v>102.4</v>
      </c>
      <c r="C14" s="143">
        <v>98.1</v>
      </c>
      <c r="D14" s="143">
        <v>101.3</v>
      </c>
      <c r="E14" s="143">
        <v>105</v>
      </c>
      <c r="F14" s="144">
        <v>101.7</v>
      </c>
      <c r="G14" s="142">
        <v>94.9</v>
      </c>
      <c r="H14" s="143">
        <v>106.6</v>
      </c>
      <c r="I14" s="143">
        <v>86.8</v>
      </c>
      <c r="J14" s="143">
        <v>105.4</v>
      </c>
      <c r="K14" s="144">
        <v>93.7</v>
      </c>
    </row>
    <row r="15" spans="1:11" s="137" customFormat="1" ht="22.5" customHeight="1">
      <c r="A15" s="919" t="s">
        <v>176</v>
      </c>
      <c r="B15" s="146">
        <v>103.5</v>
      </c>
      <c r="C15" s="146">
        <v>105.6</v>
      </c>
      <c r="D15" s="146">
        <v>108.9</v>
      </c>
      <c r="E15" s="146">
        <v>110.1</v>
      </c>
      <c r="F15" s="147">
        <v>107.2</v>
      </c>
      <c r="G15" s="145">
        <v>105.1</v>
      </c>
      <c r="H15" s="146">
        <v>114.3</v>
      </c>
      <c r="I15" s="146">
        <v>116.8</v>
      </c>
      <c r="J15" s="146">
        <v>114.4</v>
      </c>
      <c r="K15" s="147">
        <v>112</v>
      </c>
    </row>
    <row r="16" spans="1:11" s="137" customFormat="1" ht="23.25" customHeight="1">
      <c r="A16" s="916" t="s">
        <v>656</v>
      </c>
      <c r="B16" s="912"/>
      <c r="C16" s="912"/>
      <c r="D16" s="912"/>
      <c r="E16" s="912"/>
      <c r="F16" s="912"/>
      <c r="G16" s="912"/>
      <c r="H16" s="912"/>
      <c r="I16" s="912"/>
      <c r="J16" s="912"/>
      <c r="K16" s="913"/>
    </row>
    <row r="17" spans="1:11" s="137" customFormat="1" ht="22.5" customHeight="1">
      <c r="A17" s="917" t="s">
        <v>167</v>
      </c>
      <c r="B17" s="901">
        <v>104.8</v>
      </c>
      <c r="C17" s="901">
        <v>105.7</v>
      </c>
      <c r="D17" s="901">
        <v>109.5</v>
      </c>
      <c r="E17" s="901">
        <v>110</v>
      </c>
      <c r="F17" s="902">
        <v>107.4</v>
      </c>
      <c r="G17" s="900">
        <v>112.2</v>
      </c>
      <c r="H17" s="901">
        <v>120.9</v>
      </c>
      <c r="I17" s="901">
        <v>110.4</v>
      </c>
      <c r="J17" s="901">
        <v>117</v>
      </c>
      <c r="K17" s="903">
        <v>115.4</v>
      </c>
    </row>
    <row r="18" spans="1:11" s="137" customFormat="1" ht="22.5" customHeight="1">
      <c r="A18" s="918" t="s">
        <v>168</v>
      </c>
      <c r="B18" s="143">
        <v>95.3</v>
      </c>
      <c r="C18" s="143">
        <v>97.3</v>
      </c>
      <c r="D18" s="143">
        <v>102</v>
      </c>
      <c r="E18" s="143">
        <v>107.7</v>
      </c>
      <c r="F18" s="144">
        <v>101.6</v>
      </c>
      <c r="G18" s="142">
        <v>107.2</v>
      </c>
      <c r="H18" s="143">
        <v>107.2</v>
      </c>
      <c r="I18" s="143">
        <v>106.6</v>
      </c>
      <c r="J18" s="143">
        <v>104.9</v>
      </c>
      <c r="K18" s="904">
        <v>106.3</v>
      </c>
    </row>
    <row r="19" spans="1:11" s="137" customFormat="1" ht="22.5" customHeight="1">
      <c r="A19" s="918" t="s">
        <v>169</v>
      </c>
      <c r="B19" s="143">
        <v>103.5</v>
      </c>
      <c r="C19" s="143">
        <v>103.6</v>
      </c>
      <c r="D19" s="143">
        <v>114.7</v>
      </c>
      <c r="E19" s="143">
        <v>111.1</v>
      </c>
      <c r="F19" s="144">
        <v>108.2</v>
      </c>
      <c r="G19" s="142">
        <v>101.9</v>
      </c>
      <c r="H19" s="143">
        <v>103.9</v>
      </c>
      <c r="I19" s="143">
        <v>98.6</v>
      </c>
      <c r="J19" s="143">
        <v>118.8</v>
      </c>
      <c r="K19" s="904">
        <v>105.8</v>
      </c>
    </row>
    <row r="20" spans="1:11" s="137" customFormat="1" ht="22.5" customHeight="1">
      <c r="A20" s="918" t="s">
        <v>170</v>
      </c>
      <c r="B20" s="143">
        <v>107.3</v>
      </c>
      <c r="C20" s="143">
        <v>120</v>
      </c>
      <c r="D20" s="143">
        <v>136.7</v>
      </c>
      <c r="E20" s="143">
        <v>158</v>
      </c>
      <c r="F20" s="144">
        <v>130.9</v>
      </c>
      <c r="G20" s="142">
        <v>117.4</v>
      </c>
      <c r="H20" s="143">
        <v>121.1</v>
      </c>
      <c r="I20" s="143">
        <v>124.8</v>
      </c>
      <c r="J20" s="143">
        <v>111</v>
      </c>
      <c r="K20" s="904">
        <v>118.8</v>
      </c>
    </row>
    <row r="21" spans="1:11" s="137" customFormat="1" ht="22.5" customHeight="1">
      <c r="A21" s="918" t="s">
        <v>171</v>
      </c>
      <c r="B21" s="143">
        <v>92.9</v>
      </c>
      <c r="C21" s="143">
        <v>94.1</v>
      </c>
      <c r="D21" s="143">
        <v>95.2</v>
      </c>
      <c r="E21" s="143">
        <v>99.1</v>
      </c>
      <c r="F21" s="144">
        <v>95.7</v>
      </c>
      <c r="G21" s="142">
        <v>103.1</v>
      </c>
      <c r="H21" s="143">
        <v>98.3</v>
      </c>
      <c r="I21" s="143">
        <v>96.5</v>
      </c>
      <c r="J21" s="143">
        <v>100.9</v>
      </c>
      <c r="K21" s="904">
        <v>99.5</v>
      </c>
    </row>
    <row r="22" spans="1:11" s="137" customFormat="1" ht="22.5" customHeight="1">
      <c r="A22" s="918" t="s">
        <v>172</v>
      </c>
      <c r="B22" s="143">
        <v>104.3</v>
      </c>
      <c r="C22" s="143">
        <v>103.7</v>
      </c>
      <c r="D22" s="143">
        <v>102.3</v>
      </c>
      <c r="E22" s="143">
        <v>103.2</v>
      </c>
      <c r="F22" s="144">
        <v>103.3</v>
      </c>
      <c r="G22" s="142">
        <v>107.7</v>
      </c>
      <c r="H22" s="143">
        <v>103.2</v>
      </c>
      <c r="I22" s="143">
        <v>106.6</v>
      </c>
      <c r="J22" s="143">
        <v>111.6</v>
      </c>
      <c r="K22" s="904">
        <v>107.4</v>
      </c>
    </row>
    <row r="23" spans="1:11" s="137" customFormat="1" ht="22.5" customHeight="1">
      <c r="A23" s="918" t="s">
        <v>173</v>
      </c>
      <c r="B23" s="143">
        <v>105.2</v>
      </c>
      <c r="C23" s="143">
        <v>103.8</v>
      </c>
      <c r="D23" s="143">
        <v>99.5</v>
      </c>
      <c r="E23" s="143">
        <v>100.3</v>
      </c>
      <c r="F23" s="144">
        <v>101.9</v>
      </c>
      <c r="G23" s="142">
        <v>101.8</v>
      </c>
      <c r="H23" s="143">
        <v>106.8</v>
      </c>
      <c r="I23" s="143">
        <v>112.3</v>
      </c>
      <c r="J23" s="143">
        <v>116.4</v>
      </c>
      <c r="K23" s="904">
        <v>110.1</v>
      </c>
    </row>
    <row r="24" spans="1:11" s="137" customFormat="1" ht="22.5" customHeight="1">
      <c r="A24" s="918" t="s">
        <v>174</v>
      </c>
      <c r="B24" s="143">
        <v>107.4</v>
      </c>
      <c r="C24" s="143">
        <v>101.1</v>
      </c>
      <c r="D24" s="143">
        <v>101.2</v>
      </c>
      <c r="E24" s="143">
        <v>101.2</v>
      </c>
      <c r="F24" s="144">
        <v>102.4</v>
      </c>
      <c r="G24" s="142">
        <v>104.3</v>
      </c>
      <c r="H24" s="143">
        <v>104.1</v>
      </c>
      <c r="I24" s="143">
        <v>107</v>
      </c>
      <c r="J24" s="143">
        <v>103.9</v>
      </c>
      <c r="K24" s="904">
        <v>104.8</v>
      </c>
    </row>
    <row r="25" spans="1:11" s="137" customFormat="1" ht="22.5" customHeight="1">
      <c r="A25" s="918" t="s">
        <v>175</v>
      </c>
      <c r="B25" s="143">
        <v>96.9</v>
      </c>
      <c r="C25" s="143">
        <v>97.6</v>
      </c>
      <c r="D25" s="143">
        <v>94.1</v>
      </c>
      <c r="E25" s="143">
        <v>104.5</v>
      </c>
      <c r="F25" s="144">
        <v>98.4</v>
      </c>
      <c r="G25" s="142">
        <v>104.9</v>
      </c>
      <c r="H25" s="143">
        <v>103.5</v>
      </c>
      <c r="I25" s="143">
        <v>97</v>
      </c>
      <c r="J25" s="143">
        <v>108.1</v>
      </c>
      <c r="K25" s="904">
        <v>103.3</v>
      </c>
    </row>
    <row r="26" spans="1:11" s="137" customFormat="1" ht="22.5" customHeight="1">
      <c r="A26" s="919" t="s">
        <v>176</v>
      </c>
      <c r="B26" s="906">
        <v>105.7</v>
      </c>
      <c r="C26" s="906">
        <v>105.7</v>
      </c>
      <c r="D26" s="906">
        <v>108.6</v>
      </c>
      <c r="E26" s="906">
        <v>112.4</v>
      </c>
      <c r="F26" s="907">
        <v>108.3</v>
      </c>
      <c r="G26" s="905">
        <v>108.2</v>
      </c>
      <c r="H26" s="906">
        <v>109.1</v>
      </c>
      <c r="I26" s="906">
        <v>111.9</v>
      </c>
      <c r="J26" s="906">
        <v>109.5</v>
      </c>
      <c r="K26" s="908">
        <v>109.8</v>
      </c>
    </row>
    <row r="27" spans="2:11" s="899" customFormat="1" ht="12.75" customHeight="1">
      <c r="B27" s="146"/>
      <c r="C27" s="146"/>
      <c r="D27" s="146"/>
      <c r="E27" s="146"/>
      <c r="F27" s="146"/>
      <c r="G27" s="146"/>
      <c r="H27" s="146"/>
      <c r="I27" s="146"/>
      <c r="J27" s="146"/>
      <c r="K27" s="146"/>
    </row>
    <row r="28" spans="1:8" s="343" customFormat="1" ht="15.75" customHeight="1">
      <c r="A28" s="343" t="s">
        <v>178</v>
      </c>
      <c r="B28" s="898"/>
      <c r="C28" s="898"/>
      <c r="D28" s="898"/>
      <c r="E28" s="898"/>
      <c r="F28" s="898"/>
      <c r="G28" s="898"/>
      <c r="H28" s="898"/>
    </row>
    <row r="29" spans="1:8" s="343" customFormat="1" ht="12" customHeight="1">
      <c r="A29" s="137"/>
      <c r="B29" s="898"/>
      <c r="C29" s="898"/>
      <c r="D29" s="898"/>
      <c r="E29" s="898"/>
      <c r="F29" s="898"/>
      <c r="G29" s="898"/>
      <c r="H29" s="898"/>
    </row>
    <row r="30" s="343" customFormat="1" ht="14.25" customHeight="1">
      <c r="A30" s="914" t="s">
        <v>177</v>
      </c>
    </row>
    <row r="31" s="137" customFormat="1" ht="12.75"/>
    <row r="32" s="137" customFormat="1" ht="12.75"/>
    <row r="33" s="137" customFormat="1" ht="12.75"/>
    <row r="34" s="137" customFormat="1" ht="12.75"/>
    <row r="35" s="137" customFormat="1" ht="12.75"/>
    <row r="36" s="137" customFormat="1" ht="12.75"/>
    <row r="37" s="137" customFormat="1" ht="12.75"/>
    <row r="38" s="137" customFormat="1" ht="12.75"/>
    <row r="39" s="137" customFormat="1" ht="12.75"/>
    <row r="40" s="137" customFormat="1" ht="12.75"/>
    <row r="41" s="137" customFormat="1" ht="12.75"/>
    <row r="42" s="137" customFormat="1" ht="12.75"/>
    <row r="43" s="137" customFormat="1" ht="12.75"/>
    <row r="44" s="137" customFormat="1" ht="12.75"/>
    <row r="45" s="137" customFormat="1" ht="12.75"/>
    <row r="46" s="137" customFormat="1" ht="12.75"/>
    <row r="47" s="137" customFormat="1" ht="12.75"/>
    <row r="48" s="137" customFormat="1" ht="12.75"/>
    <row r="49" s="137" customFormat="1" ht="12.75"/>
    <row r="50" s="137" customFormat="1" ht="12.75"/>
    <row r="51" s="137" customFormat="1" ht="12.75"/>
    <row r="52" s="137" customFormat="1" ht="12.75"/>
    <row r="53" s="137" customFormat="1" ht="12.75"/>
    <row r="54" s="137" customFormat="1" ht="12.75"/>
    <row r="55" s="137" customFormat="1" ht="12.75"/>
    <row r="56" s="137" customFormat="1" ht="12.75"/>
    <row r="57" s="137" customFormat="1" ht="12.75"/>
    <row r="58" s="137" customFormat="1" ht="12.75"/>
    <row r="59" s="137" customFormat="1" ht="12.75"/>
    <row r="60" s="137" customFormat="1" ht="12.75"/>
    <row r="61" s="137" customFormat="1" ht="12.75"/>
    <row r="62" s="137" customFormat="1" ht="12.75"/>
    <row r="63" s="137" customFormat="1" ht="12.75"/>
    <row r="64" s="137" customFormat="1" ht="12.75"/>
    <row r="65" s="137" customFormat="1" ht="12.75"/>
    <row r="66" s="137" customFormat="1" ht="12.75"/>
    <row r="67" s="137" customFormat="1" ht="12.75"/>
    <row r="68" s="137" customFormat="1" ht="12.75"/>
    <row r="69" s="137" customFormat="1" ht="12.75">
      <c r="A69" s="136"/>
    </row>
    <row r="70" s="137" customFormat="1" ht="12.75">
      <c r="A70" s="136"/>
    </row>
  </sheetData>
  <mergeCells count="3">
    <mergeCell ref="A3:A4"/>
    <mergeCell ref="B3:F3"/>
    <mergeCell ref="G3:K3"/>
  </mergeCells>
  <printOptions/>
  <pageMargins left="1.141732283464567" right="0.9448818897637796" top="0.7874015748031497" bottom="0.7874015748031497" header="0.5118110236220472" footer="0.5118110236220472"/>
  <pageSetup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dimension ref="A1:IT103"/>
  <sheetViews>
    <sheetView view="pageBreakPreview" zoomScaleSheetLayoutView="100" workbookViewId="0" topLeftCell="A1">
      <selection activeCell="A3" sqref="A3"/>
    </sheetView>
  </sheetViews>
  <sheetFormatPr defaultColWidth="9.00390625" defaultRowHeight="12.75"/>
  <cols>
    <col min="1" max="1" width="44.25390625" style="923" customWidth="1"/>
    <col min="2" max="2" width="9.875" style="24" bestFit="1" customWidth="1"/>
    <col min="3" max="5" width="10.625" style="24" bestFit="1" customWidth="1"/>
    <col min="6" max="6" width="11.00390625" style="24" bestFit="1" customWidth="1"/>
    <col min="7" max="10" width="10.625" style="24" bestFit="1" customWidth="1"/>
    <col min="11" max="11" width="11.00390625" style="24" bestFit="1" customWidth="1"/>
    <col min="12" max="12" width="26.375" style="24" customWidth="1"/>
    <col min="13" max="16384" width="9.125" style="24" customWidth="1"/>
  </cols>
  <sheetData>
    <row r="1" spans="1:11" s="12" customFormat="1" ht="21" customHeight="1">
      <c r="A1" s="920" t="s">
        <v>183</v>
      </c>
      <c r="B1" s="11"/>
      <c r="C1" s="11"/>
      <c r="D1" s="11"/>
      <c r="E1" s="11"/>
      <c r="F1" s="11"/>
      <c r="G1" s="11"/>
      <c r="H1" s="11"/>
      <c r="I1" s="11"/>
      <c r="J1" s="11"/>
      <c r="K1" s="11"/>
    </row>
    <row r="2" spans="1:11" s="12" customFormat="1" ht="11.25" customHeight="1">
      <c r="A2" s="13"/>
      <c r="B2" s="14"/>
      <c r="C2" s="14"/>
      <c r="D2" s="14"/>
      <c r="E2" s="14"/>
      <c r="F2" s="14"/>
      <c r="G2" s="14"/>
      <c r="H2" s="14"/>
      <c r="I2" s="14"/>
      <c r="J2" s="14"/>
      <c r="K2" s="362" t="s">
        <v>269</v>
      </c>
    </row>
    <row r="3" spans="1:11" s="18" customFormat="1" ht="12.75" customHeight="1">
      <c r="A3" s="15"/>
      <c r="B3" s="16">
        <v>2005</v>
      </c>
      <c r="C3" s="16"/>
      <c r="D3" s="16"/>
      <c r="E3" s="16"/>
      <c r="F3" s="16"/>
      <c r="G3" s="122">
        <v>2006</v>
      </c>
      <c r="H3" s="16"/>
      <c r="I3" s="16"/>
      <c r="J3" s="16"/>
      <c r="K3" s="17"/>
    </row>
    <row r="4" spans="1:11" s="20" customFormat="1" ht="13.5" customHeight="1">
      <c r="A4" s="19"/>
      <c r="B4" s="138" t="s">
        <v>179</v>
      </c>
      <c r="C4" s="138" t="s">
        <v>180</v>
      </c>
      <c r="D4" s="138" t="s">
        <v>181</v>
      </c>
      <c r="E4" s="138" t="s">
        <v>182</v>
      </c>
      <c r="F4" s="138" t="s">
        <v>176</v>
      </c>
      <c r="G4" s="138" t="s">
        <v>179</v>
      </c>
      <c r="H4" s="138" t="s">
        <v>180</v>
      </c>
      <c r="I4" s="138" t="s">
        <v>181</v>
      </c>
      <c r="J4" s="138" t="s">
        <v>182</v>
      </c>
      <c r="K4" s="138" t="s">
        <v>176</v>
      </c>
    </row>
    <row r="5" spans="1:11" s="18" customFormat="1" ht="6" customHeight="1">
      <c r="A5" s="21"/>
      <c r="B5" s="22"/>
      <c r="C5" s="22"/>
      <c r="D5" s="22"/>
      <c r="E5" s="22"/>
      <c r="F5" s="121"/>
      <c r="G5" s="22"/>
      <c r="H5" s="22"/>
      <c r="I5" s="22"/>
      <c r="J5" s="22"/>
      <c r="K5" s="22"/>
    </row>
    <row r="6" spans="1:11" s="23" customFormat="1" ht="14.25">
      <c r="A6" s="1229" t="s">
        <v>184</v>
      </c>
      <c r="B6" s="106">
        <v>-566.477419533991</v>
      </c>
      <c r="C6" s="107">
        <v>-579.5197485186685</v>
      </c>
      <c r="D6" s="107">
        <v>-220.7779672895365</v>
      </c>
      <c r="E6" s="107">
        <v>-1255.15015006204</v>
      </c>
      <c r="F6" s="107">
        <v>-2621.9252854042356</v>
      </c>
      <c r="G6" s="123">
        <v>-1093.633613536003</v>
      </c>
      <c r="H6" s="107">
        <v>-745.95552537948</v>
      </c>
      <c r="I6" s="107">
        <v>-355.8431563530044</v>
      </c>
      <c r="J6" s="107">
        <v>-1782.4980963488538</v>
      </c>
      <c r="K6" s="108">
        <v>-3977.930391617341</v>
      </c>
    </row>
    <row r="7" spans="1:11" ht="12.75">
      <c r="A7" s="1230" t="s">
        <v>185</v>
      </c>
      <c r="B7" s="109">
        <v>2080.56478937331</v>
      </c>
      <c r="C7" s="110">
        <v>2305.1015691547836</v>
      </c>
      <c r="D7" s="110">
        <v>2414.7524227565787</v>
      </c>
      <c r="E7" s="110">
        <v>2665.9219850395984</v>
      </c>
      <c r="F7" s="110">
        <v>9466.34076632427</v>
      </c>
      <c r="G7" s="124">
        <v>2672.311704493744</v>
      </c>
      <c r="H7" s="110">
        <v>3038.340674803023</v>
      </c>
      <c r="I7" s="110">
        <v>3189.4577054242914</v>
      </c>
      <c r="J7" s="110">
        <v>3082.52831227663</v>
      </c>
      <c r="K7" s="111">
        <v>11982.638396997687</v>
      </c>
    </row>
    <row r="8" spans="1:11" ht="12.75">
      <c r="A8" s="1230" t="s">
        <v>186</v>
      </c>
      <c r="B8" s="109">
        <v>-2801.8475037951594</v>
      </c>
      <c r="C8" s="110">
        <v>-3436.881411881115</v>
      </c>
      <c r="D8" s="110">
        <v>-3587.2331648663508</v>
      </c>
      <c r="E8" s="110">
        <v>-4050.1150217121517</v>
      </c>
      <c r="F8" s="110">
        <v>-13876.077102254774</v>
      </c>
      <c r="G8" s="124">
        <v>-3725.720226645169</v>
      </c>
      <c r="H8" s="110">
        <v>-4189.476545385309</v>
      </c>
      <c r="I8" s="110">
        <v>-4514.0228467384095</v>
      </c>
      <c r="J8" s="110">
        <v>-4943.470395260185</v>
      </c>
      <c r="K8" s="111">
        <v>-17372.690014029075</v>
      </c>
    </row>
    <row r="9" spans="1:11" s="25" customFormat="1" ht="14.25">
      <c r="A9" s="1231" t="s">
        <v>187</v>
      </c>
      <c r="B9" s="112">
        <v>-721.2827144218495</v>
      </c>
      <c r="C9" s="113">
        <v>-1131.7798427263317</v>
      </c>
      <c r="D9" s="113">
        <v>-1172.4807421097719</v>
      </c>
      <c r="E9" s="113">
        <v>-1384.1930366725535</v>
      </c>
      <c r="F9" s="113">
        <v>-4409.7363359305045</v>
      </c>
      <c r="G9" s="125">
        <v>-1053.4085221514251</v>
      </c>
      <c r="H9" s="113">
        <v>-1151.1358705822856</v>
      </c>
      <c r="I9" s="113">
        <v>-1324.565141314118</v>
      </c>
      <c r="J9" s="113">
        <v>-1860.9420829835547</v>
      </c>
      <c r="K9" s="114">
        <v>-5390.051617031388</v>
      </c>
    </row>
    <row r="10" spans="1:11" ht="12.75">
      <c r="A10" s="1230" t="s">
        <v>188</v>
      </c>
      <c r="B10" s="109">
        <v>527.3881869529406</v>
      </c>
      <c r="C10" s="110">
        <v>893.8746477236521</v>
      </c>
      <c r="D10" s="110">
        <v>1507.8922776217266</v>
      </c>
      <c r="E10" s="110">
        <v>634.9639414553244</v>
      </c>
      <c r="F10" s="110">
        <v>3564.1190537536436</v>
      </c>
      <c r="G10" s="124">
        <v>551.1403449372859</v>
      </c>
      <c r="H10" s="110">
        <v>1007.2628519449703</v>
      </c>
      <c r="I10" s="110">
        <v>1699.2854559799428</v>
      </c>
      <c r="J10" s="110">
        <v>732.4763753584626</v>
      </c>
      <c r="K10" s="111">
        <v>3990.165028220662</v>
      </c>
    </row>
    <row r="11" spans="1:11" ht="14.25">
      <c r="A11" s="1230" t="s">
        <v>189</v>
      </c>
      <c r="B11" s="109">
        <v>159.76646971142026</v>
      </c>
      <c r="C11" s="110">
        <v>245.8410062522623</v>
      </c>
      <c r="D11" s="110">
        <v>379.35864273388637</v>
      </c>
      <c r="E11" s="110">
        <v>179.75149146925423</v>
      </c>
      <c r="F11" s="110">
        <v>964.7176101668232</v>
      </c>
      <c r="G11" s="124">
        <v>177.6028019330211</v>
      </c>
      <c r="H11" s="110">
        <v>275.34216340904925</v>
      </c>
      <c r="I11" s="110">
        <v>426.3199763200085</v>
      </c>
      <c r="J11" s="110">
        <v>210.14430053122422</v>
      </c>
      <c r="K11" s="111">
        <v>1089.409242193303</v>
      </c>
    </row>
    <row r="12" spans="1:11" ht="14.25">
      <c r="A12" s="1230" t="s">
        <v>190</v>
      </c>
      <c r="B12" s="109">
        <v>221.48698729345756</v>
      </c>
      <c r="C12" s="110">
        <v>505.1762147022576</v>
      </c>
      <c r="D12" s="110">
        <v>993.451993837826</v>
      </c>
      <c r="E12" s="110">
        <v>235.60333024211275</v>
      </c>
      <c r="F12" s="110">
        <v>1955.718526075654</v>
      </c>
      <c r="G12" s="124">
        <v>226.32995283673716</v>
      </c>
      <c r="H12" s="110">
        <v>521.5839847821412</v>
      </c>
      <c r="I12" s="110">
        <v>1049.8640217939947</v>
      </c>
      <c r="J12" s="110">
        <v>264.1056088255921</v>
      </c>
      <c r="K12" s="111">
        <v>2061.883568238465</v>
      </c>
    </row>
    <row r="13" spans="1:11" ht="12.75">
      <c r="A13" s="1230" t="s">
        <v>191</v>
      </c>
      <c r="B13" s="109">
        <v>146.13472994806276</v>
      </c>
      <c r="C13" s="110">
        <v>142.8574267691322</v>
      </c>
      <c r="D13" s="110">
        <v>135.08164105001424</v>
      </c>
      <c r="E13" s="110">
        <v>219.60911974395754</v>
      </c>
      <c r="F13" s="110">
        <v>643.6829175111667</v>
      </c>
      <c r="G13" s="124">
        <v>147.20759016752774</v>
      </c>
      <c r="H13" s="110">
        <v>210.33670375377991</v>
      </c>
      <c r="I13" s="110">
        <v>223.10145786593952</v>
      </c>
      <c r="J13" s="110">
        <v>258.2264660016464</v>
      </c>
      <c r="K13" s="111">
        <v>838.8722177888935</v>
      </c>
    </row>
    <row r="14" spans="1:11" ht="12.75">
      <c r="A14" s="1230" t="s">
        <v>192</v>
      </c>
      <c r="B14" s="109">
        <v>-564.4719921625539</v>
      </c>
      <c r="C14" s="110">
        <v>-632.0400697450865</v>
      </c>
      <c r="D14" s="110">
        <v>-802.7232091984474</v>
      </c>
      <c r="E14" s="110">
        <v>-745.9534760041457</v>
      </c>
      <c r="F14" s="110">
        <v>-2745.188747110233</v>
      </c>
      <c r="G14" s="124">
        <v>-728.0343651811419</v>
      </c>
      <c r="H14" s="110">
        <v>-797.8953924081075</v>
      </c>
      <c r="I14" s="110">
        <v>-932.6905161881534</v>
      </c>
      <c r="J14" s="110">
        <v>-811.5219560153449</v>
      </c>
      <c r="K14" s="111">
        <v>-3270.142229792748</v>
      </c>
    </row>
    <row r="15" spans="1:11" ht="14.25">
      <c r="A15" s="1230" t="s">
        <v>193</v>
      </c>
      <c r="B15" s="109">
        <v>-182.8879924040741</v>
      </c>
      <c r="C15" s="110">
        <v>-206.85607370768187</v>
      </c>
      <c r="D15" s="110">
        <v>-260.6063779925123</v>
      </c>
      <c r="E15" s="110">
        <v>-232.04339010753404</v>
      </c>
      <c r="F15" s="110">
        <v>-882.3938342118023</v>
      </c>
      <c r="G15" s="124">
        <v>-225.45441450149139</v>
      </c>
      <c r="H15" s="110">
        <v>-252.30995452729303</v>
      </c>
      <c r="I15" s="110">
        <v>-311.52422165032016</v>
      </c>
      <c r="J15" s="110">
        <v>-274.5303513399703</v>
      </c>
      <c r="K15" s="111">
        <v>-1063.818942019075</v>
      </c>
    </row>
    <row r="16" spans="1:11" ht="14.25">
      <c r="A16" s="1230" t="s">
        <v>194</v>
      </c>
      <c r="B16" s="109">
        <v>-229.41716800533453</v>
      </c>
      <c r="C16" s="110">
        <v>-244.359957997714</v>
      </c>
      <c r="D16" s="110">
        <v>-332.3265407116454</v>
      </c>
      <c r="E16" s="110">
        <v>-247.33471283261662</v>
      </c>
      <c r="F16" s="110">
        <v>-1053.4383795473104</v>
      </c>
      <c r="G16" s="124">
        <v>-248.18517131447038</v>
      </c>
      <c r="H16" s="110">
        <v>-278.5209724189076</v>
      </c>
      <c r="I16" s="110">
        <v>-357.23209084924736</v>
      </c>
      <c r="J16" s="110">
        <v>-287.43557373199</v>
      </c>
      <c r="K16" s="111">
        <v>-1171.3738083146154</v>
      </c>
    </row>
    <row r="17" spans="1:11" ht="12.75">
      <c r="A17" s="1230" t="s">
        <v>195</v>
      </c>
      <c r="B17" s="109">
        <v>-152.16683175314523</v>
      </c>
      <c r="C17" s="110">
        <v>-180.82403803969072</v>
      </c>
      <c r="D17" s="110">
        <v>-209.79029049428962</v>
      </c>
      <c r="E17" s="110">
        <v>-266.57537306399496</v>
      </c>
      <c r="F17" s="110">
        <v>-809.3565333511206</v>
      </c>
      <c r="G17" s="124">
        <v>-254.39477936518014</v>
      </c>
      <c r="H17" s="110">
        <v>-267.0644654619068</v>
      </c>
      <c r="I17" s="110">
        <v>-263.9342036885859</v>
      </c>
      <c r="J17" s="110">
        <v>-249.55603094338463</v>
      </c>
      <c r="K17" s="111">
        <v>-1034.9494794590576</v>
      </c>
    </row>
    <row r="18" spans="1:11" s="25" customFormat="1" ht="12.75">
      <c r="A18" s="1231" t="s">
        <v>196</v>
      </c>
      <c r="B18" s="112">
        <v>-37.08380520961327</v>
      </c>
      <c r="C18" s="113">
        <v>261.83457797856556</v>
      </c>
      <c r="D18" s="113">
        <v>705.1690684232791</v>
      </c>
      <c r="E18" s="113">
        <v>-110.98953454882128</v>
      </c>
      <c r="F18" s="113">
        <v>818.9303066434104</v>
      </c>
      <c r="G18" s="125">
        <v>-176.89402024385586</v>
      </c>
      <c r="H18" s="113">
        <v>209.36745953686284</v>
      </c>
      <c r="I18" s="113">
        <v>766.5949397917892</v>
      </c>
      <c r="J18" s="113">
        <v>-79.04558065688228</v>
      </c>
      <c r="K18" s="114">
        <v>720.0227984279138</v>
      </c>
    </row>
    <row r="19" spans="1:11" s="25" customFormat="1" ht="12.75">
      <c r="A19" s="1231" t="s">
        <v>197</v>
      </c>
      <c r="B19" s="112">
        <v>-758.3665196314628</v>
      </c>
      <c r="C19" s="113">
        <v>-869.9452647477661</v>
      </c>
      <c r="D19" s="113">
        <v>-467.3116736864927</v>
      </c>
      <c r="E19" s="113">
        <v>-1495.1825712213747</v>
      </c>
      <c r="F19" s="113">
        <v>-3590.806029287094</v>
      </c>
      <c r="G19" s="125">
        <v>-1230.302542395281</v>
      </c>
      <c r="H19" s="113">
        <v>-941.7684110454228</v>
      </c>
      <c r="I19" s="113">
        <v>-557.9702015223287</v>
      </c>
      <c r="J19" s="113">
        <v>-1939.9876636404372</v>
      </c>
      <c r="K19" s="114">
        <v>-4670.028818603474</v>
      </c>
    </row>
    <row r="20" spans="1:11" ht="12.75">
      <c r="A20" s="1230" t="s">
        <v>198</v>
      </c>
      <c r="B20" s="109">
        <v>296.46954508701816</v>
      </c>
      <c r="C20" s="110">
        <v>276.46280219387324</v>
      </c>
      <c r="D20" s="110">
        <v>336.77886929932686</v>
      </c>
      <c r="E20" s="110">
        <v>308.67466377718347</v>
      </c>
      <c r="F20" s="110">
        <v>1218.3858803574017</v>
      </c>
      <c r="G20" s="124">
        <v>298.7215002700458</v>
      </c>
      <c r="H20" s="110">
        <v>293.2935593374639</v>
      </c>
      <c r="I20" s="110">
        <v>335.8538500598651</v>
      </c>
      <c r="J20" s="110">
        <v>346.68263603934633</v>
      </c>
      <c r="K20" s="111">
        <v>1274.5515457067213</v>
      </c>
    </row>
    <row r="21" spans="1:11" ht="14.25">
      <c r="A21" s="1230" t="s">
        <v>199</v>
      </c>
      <c r="B21" s="109">
        <v>220.77374797772487</v>
      </c>
      <c r="C21" s="110">
        <v>209.9458030167865</v>
      </c>
      <c r="D21" s="110">
        <v>258.25712103836776</v>
      </c>
      <c r="E21" s="110">
        <v>236.5851194463139</v>
      </c>
      <c r="F21" s="110">
        <v>925.5617914791931</v>
      </c>
      <c r="G21" s="124">
        <v>223.92889023475342</v>
      </c>
      <c r="H21" s="110">
        <v>244.39883605182166</v>
      </c>
      <c r="I21" s="110">
        <v>272.2819547690391</v>
      </c>
      <c r="J21" s="110">
        <v>283.1153473074348</v>
      </c>
      <c r="K21" s="111">
        <v>1023.7250283630491</v>
      </c>
    </row>
    <row r="22" spans="1:11" ht="12.75">
      <c r="A22" s="1230" t="s">
        <v>200</v>
      </c>
      <c r="B22" s="109">
        <v>75.69579710929331</v>
      </c>
      <c r="C22" s="110">
        <v>66.5169991770867</v>
      </c>
      <c r="D22" s="110">
        <v>78.5217482609591</v>
      </c>
      <c r="E22" s="110">
        <v>72.08954433086954</v>
      </c>
      <c r="F22" s="110">
        <v>292.82408887820867</v>
      </c>
      <c r="G22" s="124">
        <v>74.79261003529243</v>
      </c>
      <c r="H22" s="110">
        <v>48.894723285642236</v>
      </c>
      <c r="I22" s="110">
        <v>63.57189529082597</v>
      </c>
      <c r="J22" s="110">
        <v>63.56728873191158</v>
      </c>
      <c r="K22" s="111">
        <v>250.82651734367218</v>
      </c>
    </row>
    <row r="23" spans="1:11" ht="12.75">
      <c r="A23" s="1230" t="s">
        <v>201</v>
      </c>
      <c r="B23" s="109">
        <v>-1.1301168770265897</v>
      </c>
      <c r="C23" s="110">
        <v>-1.4019294448495017</v>
      </c>
      <c r="D23" s="110">
        <v>-0.3508127844665948</v>
      </c>
      <c r="E23" s="110">
        <v>1.5710062696698077</v>
      </c>
      <c r="F23" s="110">
        <v>-1.3118528366728783</v>
      </c>
      <c r="G23" s="124">
        <v>0.11369355177305593</v>
      </c>
      <c r="H23" s="110">
        <v>0.7317496033784088</v>
      </c>
      <c r="I23" s="110">
        <v>0.1498567817487113</v>
      </c>
      <c r="J23" s="110">
        <v>-0.2134091781591739</v>
      </c>
      <c r="K23" s="111">
        <v>0.7818907587410021</v>
      </c>
    </row>
    <row r="24" spans="1:11" ht="12.75">
      <c r="A24" s="1230" t="s">
        <v>202</v>
      </c>
      <c r="B24" s="109">
        <v>47.228376703961004</v>
      </c>
      <c r="C24" s="110">
        <v>49.31440004632418</v>
      </c>
      <c r="D24" s="110">
        <v>52.51471829850524</v>
      </c>
      <c r="E24" s="110">
        <v>48.38474786721573</v>
      </c>
      <c r="F24" s="110">
        <v>197.44224291600617</v>
      </c>
      <c r="G24" s="124">
        <v>39.49076072978696</v>
      </c>
      <c r="H24" s="110">
        <v>28.59984512786344</v>
      </c>
      <c r="I24" s="110">
        <v>25.905424228085984</v>
      </c>
      <c r="J24" s="110">
        <v>33.852201086663335</v>
      </c>
      <c r="K24" s="111">
        <v>127.84823117239972</v>
      </c>
    </row>
    <row r="25" spans="1:11" ht="12.75">
      <c r="A25" s="1230" t="s">
        <v>203</v>
      </c>
      <c r="B25" s="109">
        <v>29.597537282358896</v>
      </c>
      <c r="C25" s="110">
        <v>18.604528575612026</v>
      </c>
      <c r="D25" s="110">
        <v>26.357842746920443</v>
      </c>
      <c r="E25" s="110">
        <v>22.133790193984</v>
      </c>
      <c r="F25" s="110">
        <v>96.69369879887536</v>
      </c>
      <c r="G25" s="124">
        <v>35.18815575373242</v>
      </c>
      <c r="H25" s="110">
        <v>19.563128554400382</v>
      </c>
      <c r="I25" s="110">
        <v>37.51661428099128</v>
      </c>
      <c r="J25" s="110">
        <v>29.928496823407414</v>
      </c>
      <c r="K25" s="111">
        <v>122.19639541253149</v>
      </c>
    </row>
    <row r="26" spans="1:11" ht="12.75">
      <c r="A26" s="1230" t="s">
        <v>204</v>
      </c>
      <c r="B26" s="109">
        <v>-268.16902573269306</v>
      </c>
      <c r="C26" s="110">
        <v>-201.12995664762985</v>
      </c>
      <c r="D26" s="110">
        <v>-300.2944379143479</v>
      </c>
      <c r="E26" s="110">
        <v>-297.83430263588207</v>
      </c>
      <c r="F26" s="110">
        <v>-1067.427722930553</v>
      </c>
      <c r="G26" s="124">
        <v>-281.02836580741456</v>
      </c>
      <c r="H26" s="110">
        <v>-249.97083494509585</v>
      </c>
      <c r="I26" s="110">
        <v>-357.76435042952295</v>
      </c>
      <c r="J26" s="110">
        <v>-345.10717521611724</v>
      </c>
      <c r="K26" s="111">
        <v>-1233.8707263981507</v>
      </c>
    </row>
    <row r="27" spans="1:11" ht="12.75">
      <c r="A27" s="1230" t="s">
        <v>205</v>
      </c>
      <c r="B27" s="109">
        <v>-2.1699119528224498</v>
      </c>
      <c r="C27" s="110">
        <v>-2.2897273799928146</v>
      </c>
      <c r="D27" s="110">
        <v>-3.150843188734056</v>
      </c>
      <c r="E27" s="110">
        <v>-3.5866630226130347</v>
      </c>
      <c r="F27" s="110">
        <v>-11.197145544162355</v>
      </c>
      <c r="G27" s="124">
        <v>-0.4007570035999636</v>
      </c>
      <c r="H27" s="110">
        <v>-3.1819398748506904</v>
      </c>
      <c r="I27" s="110">
        <v>-9.46518760972308</v>
      </c>
      <c r="J27" s="110">
        <v>-7.756439976889607</v>
      </c>
      <c r="K27" s="111">
        <v>-20.804324465063342</v>
      </c>
    </row>
    <row r="28" spans="1:11" ht="12.75">
      <c r="A28" s="1230" t="s">
        <v>206</v>
      </c>
      <c r="B28" s="109">
        <v>-265.99911377987064</v>
      </c>
      <c r="C28" s="110">
        <v>-198.84022926763706</v>
      </c>
      <c r="D28" s="110">
        <v>-297.1435947256138</v>
      </c>
      <c r="E28" s="110">
        <v>-294.247639613269</v>
      </c>
      <c r="F28" s="110">
        <v>-1056.2305773863905</v>
      </c>
      <c r="G28" s="124">
        <v>-280.62760880381455</v>
      </c>
      <c r="H28" s="110">
        <v>-246.7888950702452</v>
      </c>
      <c r="I28" s="110">
        <v>-348.29916281979996</v>
      </c>
      <c r="J28" s="110">
        <v>-337.3507352392277</v>
      </c>
      <c r="K28" s="111">
        <v>-1213.0664019330873</v>
      </c>
    </row>
    <row r="29" spans="1:11" ht="12.75">
      <c r="A29" s="1230" t="s">
        <v>207</v>
      </c>
      <c r="B29" s="109">
        <v>-93.01121565980209</v>
      </c>
      <c r="C29" s="110">
        <v>-140.9710459675195</v>
      </c>
      <c r="D29" s="110">
        <v>-196.75402086980299</v>
      </c>
      <c r="E29" s="110">
        <v>-230.1350059722333</v>
      </c>
      <c r="F29" s="110">
        <v>-660.871288469358</v>
      </c>
      <c r="G29" s="124">
        <v>-117.88261837068384</v>
      </c>
      <c r="H29" s="110">
        <v>-168.2938021094009</v>
      </c>
      <c r="I29" s="110">
        <v>-238.74408838095252</v>
      </c>
      <c r="J29" s="110">
        <v>-252.32289459947032</v>
      </c>
      <c r="K29" s="111">
        <v>-777.2434034605075</v>
      </c>
    </row>
    <row r="30" spans="1:11" ht="12.75">
      <c r="A30" s="1230" t="s">
        <v>208</v>
      </c>
      <c r="B30" s="109">
        <v>-124.06228806962491</v>
      </c>
      <c r="C30" s="110">
        <v>-0.2339661782973603</v>
      </c>
      <c r="D30" s="110">
        <v>-47.98717811820776</v>
      </c>
      <c r="E30" s="110">
        <v>-0.16491942723176212</v>
      </c>
      <c r="F30" s="110">
        <v>-172.44835179336178</v>
      </c>
      <c r="G30" s="124">
        <v>-97.2697449445341</v>
      </c>
      <c r="H30" s="110">
        <v>-0.14843224007466427</v>
      </c>
      <c r="I30" s="110">
        <v>-34.57305072718929</v>
      </c>
      <c r="J30" s="110">
        <v>-0.14725360816594402</v>
      </c>
      <c r="K30" s="111">
        <v>-132.138481519964</v>
      </c>
    </row>
    <row r="31" spans="1:11" ht="12.75">
      <c r="A31" s="1230" t="s">
        <v>209</v>
      </c>
      <c r="B31" s="109">
        <v>-48.92561005044365</v>
      </c>
      <c r="C31" s="110">
        <v>-57.63521712182017</v>
      </c>
      <c r="D31" s="110">
        <v>-52.402395737603065</v>
      </c>
      <c r="E31" s="110">
        <v>-63.94771421380393</v>
      </c>
      <c r="F31" s="110">
        <v>-222.91093712367083</v>
      </c>
      <c r="G31" s="124">
        <v>-65.47524548859664</v>
      </c>
      <c r="H31" s="110">
        <v>-78.34666072076966</v>
      </c>
      <c r="I31" s="110">
        <v>-74.98202371165813</v>
      </c>
      <c r="J31" s="110">
        <v>-84.88058703159143</v>
      </c>
      <c r="K31" s="111">
        <v>-303.68451695261587</v>
      </c>
    </row>
    <row r="32" spans="1:11" s="25" customFormat="1" ht="12.75">
      <c r="A32" s="1231" t="s">
        <v>210</v>
      </c>
      <c r="B32" s="112">
        <v>28.30051935432507</v>
      </c>
      <c r="C32" s="113">
        <v>75.33284554624338</v>
      </c>
      <c r="D32" s="113">
        <v>36.48443138497898</v>
      </c>
      <c r="E32" s="113">
        <v>10.840361141301422</v>
      </c>
      <c r="F32" s="113">
        <v>150.95815742684863</v>
      </c>
      <c r="G32" s="125">
        <v>17.69313446263126</v>
      </c>
      <c r="H32" s="113">
        <v>43.32272439236801</v>
      </c>
      <c r="I32" s="113">
        <v>-21.910500369657846</v>
      </c>
      <c r="J32" s="113">
        <v>1.5754608232290785</v>
      </c>
      <c r="K32" s="114">
        <v>40.680819308570676</v>
      </c>
    </row>
    <row r="33" spans="1:11" s="25" customFormat="1" ht="12.75">
      <c r="A33" s="1231" t="s">
        <v>211</v>
      </c>
      <c r="B33" s="112">
        <v>-730.0660002771377</v>
      </c>
      <c r="C33" s="113">
        <v>-794.6124192015228</v>
      </c>
      <c r="D33" s="113">
        <v>-430.82724230151376</v>
      </c>
      <c r="E33" s="113">
        <v>-1484.3422100800733</v>
      </c>
      <c r="F33" s="113">
        <v>-3439.8478718602455</v>
      </c>
      <c r="G33" s="125">
        <v>-1212.6094079326497</v>
      </c>
      <c r="H33" s="113">
        <v>-898.4456866530547</v>
      </c>
      <c r="I33" s="113">
        <v>-579.8807018919865</v>
      </c>
      <c r="J33" s="113">
        <v>-1938.412202817208</v>
      </c>
      <c r="K33" s="114">
        <v>-4629.347999294903</v>
      </c>
    </row>
    <row r="34" spans="1:11" s="25" customFormat="1" ht="12.75">
      <c r="A34" s="1231" t="s">
        <v>212</v>
      </c>
      <c r="B34" s="112">
        <v>163.58858074314657</v>
      </c>
      <c r="C34" s="113">
        <v>215.09267068285416</v>
      </c>
      <c r="D34" s="113">
        <v>210.04927501197716</v>
      </c>
      <c r="E34" s="113">
        <v>229.19206001803272</v>
      </c>
      <c r="F34" s="113">
        <v>817.9225864560107</v>
      </c>
      <c r="G34" s="125">
        <v>118.97579439664695</v>
      </c>
      <c r="H34" s="113">
        <v>152.49016127357456</v>
      </c>
      <c r="I34" s="113">
        <v>224.0375455389826</v>
      </c>
      <c r="J34" s="113">
        <v>155.91410646835442</v>
      </c>
      <c r="K34" s="114">
        <v>651.4176076775584</v>
      </c>
    </row>
    <row r="35" spans="1:11" ht="12.75">
      <c r="A35" s="1230" t="s">
        <v>213</v>
      </c>
      <c r="B35" s="109">
        <v>211.49875373597507</v>
      </c>
      <c r="C35" s="110">
        <v>266.7047419597904</v>
      </c>
      <c r="D35" s="110">
        <v>244.31506207818558</v>
      </c>
      <c r="E35" s="110">
        <v>274.9068799341822</v>
      </c>
      <c r="F35" s="110">
        <v>997.4254377081334</v>
      </c>
      <c r="G35" s="124">
        <v>155.33131746773537</v>
      </c>
      <c r="H35" s="110">
        <v>192.5169878509141</v>
      </c>
      <c r="I35" s="110">
        <v>273.9059836777847</v>
      </c>
      <c r="J35" s="110">
        <v>203.49721747493473</v>
      </c>
      <c r="K35" s="111">
        <v>825.2515064713688</v>
      </c>
    </row>
    <row r="36" spans="1:11" ht="12.75">
      <c r="A36" s="1230" t="s">
        <v>214</v>
      </c>
      <c r="B36" s="109">
        <v>-47.91017299282852</v>
      </c>
      <c r="C36" s="110">
        <v>-51.61207127693628</v>
      </c>
      <c r="D36" s="110">
        <v>-34.26578706620841</v>
      </c>
      <c r="E36" s="110">
        <v>-45.714819916149494</v>
      </c>
      <c r="F36" s="110">
        <v>-179.5028512521227</v>
      </c>
      <c r="G36" s="124">
        <v>-36.355523071088435</v>
      </c>
      <c r="H36" s="110">
        <v>-40.026826577339534</v>
      </c>
      <c r="I36" s="110">
        <v>-49.8684381388021</v>
      </c>
      <c r="J36" s="110">
        <v>-47.583111006580324</v>
      </c>
      <c r="K36" s="111">
        <v>-173.8338987938104</v>
      </c>
    </row>
    <row r="37" spans="1:11" s="23" customFormat="1" ht="14.25">
      <c r="A37" s="1232" t="s">
        <v>215</v>
      </c>
      <c r="B37" s="115">
        <v>15.359775007099042</v>
      </c>
      <c r="C37" s="116">
        <v>52.24275592173622</v>
      </c>
      <c r="D37" s="116">
        <v>75.34719684092872</v>
      </c>
      <c r="E37" s="116">
        <v>65.77712714483164</v>
      </c>
      <c r="F37" s="116">
        <v>208.7268549145956</v>
      </c>
      <c r="G37" s="126">
        <v>18.53197533507766</v>
      </c>
      <c r="H37" s="116">
        <v>50.05347641163914</v>
      </c>
      <c r="I37" s="116">
        <v>49.89020861255369</v>
      </c>
      <c r="J37" s="116">
        <v>61.04382919377237</v>
      </c>
      <c r="K37" s="117">
        <v>179.51948955304286</v>
      </c>
    </row>
    <row r="38" spans="1:11" ht="12.75">
      <c r="A38" s="1230" t="s">
        <v>216</v>
      </c>
      <c r="B38" s="109">
        <v>15.359775007099042</v>
      </c>
      <c r="C38" s="110">
        <v>52.24275592173622</v>
      </c>
      <c r="D38" s="110">
        <v>75.34719684092872</v>
      </c>
      <c r="E38" s="110">
        <v>65.77712714483164</v>
      </c>
      <c r="F38" s="110">
        <v>208.7268549145956</v>
      </c>
      <c r="G38" s="124">
        <v>18.53197533507766</v>
      </c>
      <c r="H38" s="110">
        <v>50.05347641163914</v>
      </c>
      <c r="I38" s="110">
        <v>49.89020861255369</v>
      </c>
      <c r="J38" s="110">
        <v>61.04382919377237</v>
      </c>
      <c r="K38" s="111">
        <v>179.51948955304286</v>
      </c>
    </row>
    <row r="39" spans="1:11" ht="12.75">
      <c r="A39" s="1231" t="s">
        <v>217</v>
      </c>
      <c r="B39" s="109">
        <v>-551.1176445268919</v>
      </c>
      <c r="C39" s="110">
        <v>-527.2769925969322</v>
      </c>
      <c r="D39" s="110">
        <v>-145.43077044860777</v>
      </c>
      <c r="E39" s="110">
        <v>-1189.3730229172083</v>
      </c>
      <c r="F39" s="110">
        <v>-2413.19843048964</v>
      </c>
      <c r="G39" s="124">
        <v>-1075.1016382009254</v>
      </c>
      <c r="H39" s="110">
        <v>-695.9020489678409</v>
      </c>
      <c r="I39" s="110">
        <v>-305.9529477404507</v>
      </c>
      <c r="J39" s="110">
        <v>-1721.4542671550812</v>
      </c>
      <c r="K39" s="111">
        <v>-3798.410902064298</v>
      </c>
    </row>
    <row r="40" spans="1:11" s="23" customFormat="1" ht="14.25">
      <c r="A40" s="1232" t="s">
        <v>218</v>
      </c>
      <c r="B40" s="115">
        <v>1315.5450301363264</v>
      </c>
      <c r="C40" s="116">
        <v>638.932831590343</v>
      </c>
      <c r="D40" s="116">
        <v>305.65618134047514</v>
      </c>
      <c r="E40" s="116">
        <v>1300.0156348383862</v>
      </c>
      <c r="F40" s="116">
        <v>3560.149677905531</v>
      </c>
      <c r="G40" s="126">
        <v>849.4794409459961</v>
      </c>
      <c r="H40" s="116">
        <v>1840.6651407200782</v>
      </c>
      <c r="I40" s="116">
        <v>1004.6646072847416</v>
      </c>
      <c r="J40" s="116">
        <v>1700.7729280268547</v>
      </c>
      <c r="K40" s="117">
        <v>5395.582116977671</v>
      </c>
    </row>
    <row r="41" spans="1:11" ht="12.75">
      <c r="A41" s="1230" t="s">
        <v>219</v>
      </c>
      <c r="B41" s="109">
        <v>634.2222814551419</v>
      </c>
      <c r="C41" s="110">
        <v>575.9158846730186</v>
      </c>
      <c r="D41" s="110">
        <v>1231.2981552804408</v>
      </c>
      <c r="E41" s="110">
        <v>736.2223018369245</v>
      </c>
      <c r="F41" s="110">
        <v>3177.658623245526</v>
      </c>
      <c r="G41" s="124">
        <v>766.7722503216656</v>
      </c>
      <c r="H41" s="110">
        <v>1219.1007717702253</v>
      </c>
      <c r="I41" s="110">
        <v>813.091076121751</v>
      </c>
      <c r="J41" s="110">
        <v>1183.7406082113785</v>
      </c>
      <c r="K41" s="111">
        <v>3982.70470642502</v>
      </c>
    </row>
    <row r="42" spans="1:11" ht="12.75">
      <c r="A42" s="1230" t="s">
        <v>220</v>
      </c>
      <c r="B42" s="109">
        <v>-17.07125513282621</v>
      </c>
      <c r="C42" s="110">
        <v>-9.169812904111687</v>
      </c>
      <c r="D42" s="110">
        <v>-210.8887204092656</v>
      </c>
      <c r="E42" s="110">
        <v>-11.990049302273603</v>
      </c>
      <c r="F42" s="110">
        <v>-249.11983774847712</v>
      </c>
      <c r="G42" s="124">
        <v>-22.793567317870277</v>
      </c>
      <c r="H42" s="110">
        <v>-6.858668971365252</v>
      </c>
      <c r="I42" s="110">
        <v>-29.973134711925166</v>
      </c>
      <c r="J42" s="110">
        <v>-62.14136757301382</v>
      </c>
      <c r="K42" s="111">
        <v>-121.7667385741745</v>
      </c>
    </row>
    <row r="43" spans="1:11" ht="12.75">
      <c r="A43" s="1230" t="s">
        <v>508</v>
      </c>
      <c r="B43" s="109">
        <v>-18.654713372545967</v>
      </c>
      <c r="C43" s="110">
        <v>-8.924908393229662</v>
      </c>
      <c r="D43" s="110">
        <v>-7.792661923218045</v>
      </c>
      <c r="E43" s="110">
        <v>-17.4106621546968</v>
      </c>
      <c r="F43" s="110">
        <v>-52.782945843690484</v>
      </c>
      <c r="G43" s="124">
        <v>-12.860561859701697</v>
      </c>
      <c r="H43" s="110">
        <v>-6.235113665723147</v>
      </c>
      <c r="I43" s="110">
        <v>-15.69501795969663</v>
      </c>
      <c r="J43" s="110">
        <v>-32.92788283359986</v>
      </c>
      <c r="K43" s="111">
        <v>-67.71857631872133</v>
      </c>
    </row>
    <row r="44" spans="1:11" ht="12.75">
      <c r="A44" s="1230" t="s">
        <v>509</v>
      </c>
      <c r="B44" s="109">
        <v>2.912549839705445</v>
      </c>
      <c r="C44" s="110">
        <v>1.0841870891036567</v>
      </c>
      <c r="D44" s="110">
        <v>-201.7669668860619</v>
      </c>
      <c r="E44" s="110">
        <v>6.749704452408882</v>
      </c>
      <c r="F44" s="110">
        <v>-191.0205255048439</v>
      </c>
      <c r="G44" s="124">
        <v>-9.933005458168576</v>
      </c>
      <c r="H44" s="110">
        <v>-0.6235553056421045</v>
      </c>
      <c r="I44" s="110">
        <v>-14.27811675222853</v>
      </c>
      <c r="J44" s="110">
        <v>-29.213484739413953</v>
      </c>
      <c r="K44" s="111">
        <v>-54.04816225545317</v>
      </c>
    </row>
    <row r="45" spans="1:11" ht="12.75">
      <c r="A45" s="1230" t="s">
        <v>510</v>
      </c>
      <c r="B45" s="109">
        <v>-1.3290915999856836</v>
      </c>
      <c r="C45" s="110">
        <v>-1.3290915999856836</v>
      </c>
      <c r="D45" s="110">
        <v>-1.3290915999856836</v>
      </c>
      <c r="E45" s="110">
        <v>-1.3290915999856836</v>
      </c>
      <c r="F45" s="110">
        <v>-5.316366399942734</v>
      </c>
      <c r="G45" s="124">
        <v>0</v>
      </c>
      <c r="H45" s="110">
        <v>0</v>
      </c>
      <c r="I45" s="110">
        <v>0</v>
      </c>
      <c r="J45" s="110">
        <v>0</v>
      </c>
      <c r="K45" s="111">
        <v>0</v>
      </c>
    </row>
    <row r="46" spans="1:11" ht="14.25">
      <c r="A46" s="1230" t="s">
        <v>221</v>
      </c>
      <c r="B46" s="109">
        <v>651.2935365879681</v>
      </c>
      <c r="C46" s="110">
        <v>628.3977773591155</v>
      </c>
      <c r="D46" s="110">
        <v>793.843621689707</v>
      </c>
      <c r="E46" s="110">
        <v>1029.7623511391982</v>
      </c>
      <c r="F46" s="110">
        <v>3103.297286775989</v>
      </c>
      <c r="G46" s="124">
        <v>789.5658176395358</v>
      </c>
      <c r="H46" s="110">
        <v>1225.9594407415907</v>
      </c>
      <c r="I46" s="110">
        <v>843.0642108336762</v>
      </c>
      <c r="J46" s="110">
        <v>1245.8819757843921</v>
      </c>
      <c r="K46" s="111">
        <v>4104.471444999195</v>
      </c>
    </row>
    <row r="47" spans="1:11" ht="12.75">
      <c r="A47" s="1230" t="s">
        <v>222</v>
      </c>
      <c r="B47" s="109">
        <v>352.7376374423796</v>
      </c>
      <c r="C47" s="110">
        <v>298.48918492528185</v>
      </c>
      <c r="D47" s="110">
        <v>511.3019258955224</v>
      </c>
      <c r="E47" s="110">
        <v>626.7542216531795</v>
      </c>
      <c r="F47" s="110">
        <v>1789.2829699163635</v>
      </c>
      <c r="G47" s="124">
        <v>389.94704138754304</v>
      </c>
      <c r="H47" s="110">
        <v>364.34078977942653</v>
      </c>
      <c r="I47" s="110">
        <v>472.4204296621439</v>
      </c>
      <c r="J47" s="110">
        <v>871.3005400431049</v>
      </c>
      <c r="K47" s="111">
        <v>2098.0088008722187</v>
      </c>
    </row>
    <row r="48" spans="1:11" ht="14.25">
      <c r="A48" s="1230" t="s">
        <v>223</v>
      </c>
      <c r="B48" s="109">
        <v>232.53585976148239</v>
      </c>
      <c r="C48" s="110">
        <v>249.55425559327762</v>
      </c>
      <c r="D48" s="110">
        <v>187.42158774506953</v>
      </c>
      <c r="E48" s="110">
        <v>342.7063961909266</v>
      </c>
      <c r="F48" s="110">
        <v>1012.2180992907561</v>
      </c>
      <c r="G48" s="124">
        <v>319.875183298293</v>
      </c>
      <c r="H48" s="110">
        <v>802.6366603250536</v>
      </c>
      <c r="I48" s="110">
        <v>302.1806672891814</v>
      </c>
      <c r="J48" s="110">
        <v>265.25069292975354</v>
      </c>
      <c r="K48" s="111">
        <v>1689.9432038422815</v>
      </c>
    </row>
    <row r="49" spans="1:11" ht="12.75">
      <c r="A49" s="1230" t="s">
        <v>224</v>
      </c>
      <c r="B49" s="109">
        <v>66.02003938410623</v>
      </c>
      <c r="C49" s="110">
        <v>80.35433684055604</v>
      </c>
      <c r="D49" s="110">
        <v>95.12010804911498</v>
      </c>
      <c r="E49" s="110">
        <v>60.30173329509202</v>
      </c>
      <c r="F49" s="110">
        <v>301.7962175688693</v>
      </c>
      <c r="G49" s="124">
        <v>79.74359295369975</v>
      </c>
      <c r="H49" s="110">
        <v>58.98199063711034</v>
      </c>
      <c r="I49" s="110">
        <v>68.46311388235088</v>
      </c>
      <c r="J49" s="110">
        <v>109.33074281153378</v>
      </c>
      <c r="K49" s="111">
        <v>316.5194402846947</v>
      </c>
    </row>
    <row r="50" spans="1:11" ht="14.25">
      <c r="A50" s="1230" t="s">
        <v>511</v>
      </c>
      <c r="B50" s="109">
        <v>0</v>
      </c>
      <c r="C50" s="110">
        <v>-43.31207978198515</v>
      </c>
      <c r="D50" s="110">
        <v>648.3432539999998</v>
      </c>
      <c r="E50" s="110">
        <v>-281.55</v>
      </c>
      <c r="F50" s="110">
        <v>323.4811742180146</v>
      </c>
      <c r="G50" s="124">
        <v>0</v>
      </c>
      <c r="H50" s="110">
        <v>0</v>
      </c>
      <c r="I50" s="110">
        <v>0</v>
      </c>
      <c r="J50" s="110">
        <v>0</v>
      </c>
      <c r="K50" s="111">
        <v>0</v>
      </c>
    </row>
    <row r="51" spans="1:11" ht="12.75">
      <c r="A51" s="1230" t="s">
        <v>512</v>
      </c>
      <c r="B51" s="109">
        <v>-26.725065715560692</v>
      </c>
      <c r="C51" s="110">
        <v>110.62384026121289</v>
      </c>
      <c r="D51" s="110">
        <v>-181.8940008646559</v>
      </c>
      <c r="E51" s="110">
        <v>25.764712882152573</v>
      </c>
      <c r="F51" s="110">
        <v>-72.23051343685113</v>
      </c>
      <c r="G51" s="124">
        <v>-63.495210615232885</v>
      </c>
      <c r="H51" s="110">
        <v>-20.765236887279197</v>
      </c>
      <c r="I51" s="110">
        <v>-2.9317467636014656</v>
      </c>
      <c r="J51" s="110">
        <v>-263.5887698470991</v>
      </c>
      <c r="K51" s="111">
        <v>-350.7809641132127</v>
      </c>
    </row>
    <row r="52" spans="1:11" ht="12.75">
      <c r="A52" s="1230" t="s">
        <v>225</v>
      </c>
      <c r="B52" s="109">
        <v>-1.654539508710606</v>
      </c>
      <c r="C52" s="110">
        <v>-1.3697201351448378</v>
      </c>
      <c r="D52" s="110">
        <v>-0.04402587839370791</v>
      </c>
      <c r="E52" s="110">
        <v>-1.4890345131225922</v>
      </c>
      <c r="F52" s="110">
        <v>-4.557320035371744</v>
      </c>
      <c r="G52" s="124">
        <v>-8.23133078110636</v>
      </c>
      <c r="H52" s="110">
        <v>-7.929085527039274</v>
      </c>
      <c r="I52" s="110">
        <v>-7.036091435348591</v>
      </c>
      <c r="J52" s="110">
        <v>-60.07024146888021</v>
      </c>
      <c r="K52" s="111">
        <v>-83.26674921237445</v>
      </c>
    </row>
    <row r="53" spans="1:11" ht="12.75">
      <c r="A53" s="1230" t="s">
        <v>226</v>
      </c>
      <c r="B53" s="109">
        <v>-25.070526206850086</v>
      </c>
      <c r="C53" s="110">
        <v>111.99356039635774</v>
      </c>
      <c r="D53" s="110">
        <v>-181.8499749862622</v>
      </c>
      <c r="E53" s="110">
        <v>27.253747395275166</v>
      </c>
      <c r="F53" s="110">
        <v>-67.67319340147938</v>
      </c>
      <c r="G53" s="124">
        <v>-55.26387983412653</v>
      </c>
      <c r="H53" s="110">
        <v>-12.836151360239924</v>
      </c>
      <c r="I53" s="110">
        <v>4.104344671747126</v>
      </c>
      <c r="J53" s="110">
        <v>-203.51852837821892</v>
      </c>
      <c r="K53" s="111">
        <v>-267.5142149008382</v>
      </c>
    </row>
    <row r="54" spans="1:11" ht="12.75">
      <c r="A54" s="1230" t="s">
        <v>513</v>
      </c>
      <c r="B54" s="109">
        <v>-624.3964849789819</v>
      </c>
      <c r="C54" s="110">
        <v>-9.738140116299238</v>
      </c>
      <c r="D54" s="110">
        <v>-522.1324596059272</v>
      </c>
      <c r="E54" s="110">
        <v>-69.8988494182877</v>
      </c>
      <c r="F54" s="110">
        <v>-1226.1659341194961</v>
      </c>
      <c r="G54" s="124">
        <v>133.5528485964173</v>
      </c>
      <c r="H54" s="110">
        <v>-55.62754160639386</v>
      </c>
      <c r="I54" s="110">
        <v>120.91346800146155</v>
      </c>
      <c r="J54" s="110">
        <v>263.04668137799007</v>
      </c>
      <c r="K54" s="111">
        <v>461.8854563694751</v>
      </c>
    </row>
    <row r="55" spans="1:11" ht="12.75">
      <c r="A55" s="1230" t="s">
        <v>227</v>
      </c>
      <c r="B55" s="109">
        <v>204.37089767176087</v>
      </c>
      <c r="C55" s="110">
        <v>73.94917438632189</v>
      </c>
      <c r="D55" s="110">
        <v>-17.73137401394293</v>
      </c>
      <c r="E55" s="110">
        <v>19.536449864726837</v>
      </c>
      <c r="F55" s="110">
        <v>280.12514790886667</v>
      </c>
      <c r="G55" s="124">
        <v>27.94674258396691</v>
      </c>
      <c r="H55" s="110">
        <v>-20.555289700025053</v>
      </c>
      <c r="I55" s="110">
        <v>3.0157503294202463</v>
      </c>
      <c r="J55" s="110">
        <v>66.34218165280232</v>
      </c>
      <c r="K55" s="111">
        <v>76.74938486616442</v>
      </c>
    </row>
    <row r="56" spans="1:11" ht="12.75">
      <c r="A56" s="1230" t="s">
        <v>228</v>
      </c>
      <c r="B56" s="109">
        <v>-828.7673826507428</v>
      </c>
      <c r="C56" s="110">
        <v>-83.68731450262112</v>
      </c>
      <c r="D56" s="110">
        <v>-504.40108559198427</v>
      </c>
      <c r="E56" s="110">
        <v>-89.43529928301452</v>
      </c>
      <c r="F56" s="110">
        <v>-1506.2910820283628</v>
      </c>
      <c r="G56" s="124">
        <v>105.60610601245041</v>
      </c>
      <c r="H56" s="110">
        <v>-35.072251906368805</v>
      </c>
      <c r="I56" s="110">
        <v>117.89771767204131</v>
      </c>
      <c r="J56" s="110">
        <v>196.7044997251878</v>
      </c>
      <c r="K56" s="111">
        <v>385.1360715033107</v>
      </c>
    </row>
    <row r="57" spans="1:11" ht="12.75">
      <c r="A57" s="1230" t="s">
        <v>514</v>
      </c>
      <c r="B57" s="109">
        <v>437.558848058172</v>
      </c>
      <c r="C57" s="110">
        <v>-46.7485959707722</v>
      </c>
      <c r="D57" s="110">
        <v>-123.37957049717403</v>
      </c>
      <c r="E57" s="110">
        <v>-297.4148523321521</v>
      </c>
      <c r="F57" s="110">
        <v>-29.984170741926324</v>
      </c>
      <c r="G57" s="124">
        <v>-670.0132449408358</v>
      </c>
      <c r="H57" s="110">
        <v>-61.74959311198271</v>
      </c>
      <c r="I57" s="110">
        <v>-1032.1529234913369</v>
      </c>
      <c r="J57" s="110">
        <v>-107.37243165494641</v>
      </c>
      <c r="K57" s="111">
        <v>-1871.288193199102</v>
      </c>
    </row>
    <row r="58" spans="1:11" ht="14.25">
      <c r="A58" s="1230" t="s">
        <v>229</v>
      </c>
      <c r="B58" s="109">
        <v>-22.11221724270853</v>
      </c>
      <c r="C58" s="110">
        <v>-20.44309449602544</v>
      </c>
      <c r="D58" s="110">
        <v>-8.503369659445868</v>
      </c>
      <c r="E58" s="110">
        <v>22.097166686430537</v>
      </c>
      <c r="F58" s="110">
        <v>-28.961514711749302</v>
      </c>
      <c r="G58" s="124">
        <v>-292.7517351402099</v>
      </c>
      <c r="H58" s="110">
        <v>-64.15155295742846</v>
      </c>
      <c r="I58" s="110">
        <v>-43.02023830408302</v>
      </c>
      <c r="J58" s="110">
        <v>18.62229488247956</v>
      </c>
      <c r="K58" s="111">
        <v>-381.3012315192418</v>
      </c>
    </row>
    <row r="59" spans="1:11" ht="12.75">
      <c r="A59" s="1230" t="s">
        <v>230</v>
      </c>
      <c r="B59" s="109">
        <v>-136.5256059722485</v>
      </c>
      <c r="C59" s="110">
        <v>57.41772115907309</v>
      </c>
      <c r="D59" s="110">
        <v>21.18019526953262</v>
      </c>
      <c r="E59" s="110">
        <v>-4.599433189340472</v>
      </c>
      <c r="F59" s="110">
        <v>-62.52712273298328</v>
      </c>
      <c r="G59" s="124">
        <v>15.004157344591022</v>
      </c>
      <c r="H59" s="110">
        <v>-62.79869209002859</v>
      </c>
      <c r="I59" s="110">
        <v>-5.37150749547448</v>
      </c>
      <c r="J59" s="110">
        <v>-21.246275026764</v>
      </c>
      <c r="K59" s="111">
        <v>-74.41231726767604</v>
      </c>
    </row>
    <row r="60" spans="1:11" ht="12.75">
      <c r="A60" s="1230" t="s">
        <v>231</v>
      </c>
      <c r="B60" s="109">
        <v>0</v>
      </c>
      <c r="C60" s="110">
        <v>0</v>
      </c>
      <c r="D60" s="110">
        <v>0</v>
      </c>
      <c r="E60" s="110">
        <v>0</v>
      </c>
      <c r="F60" s="110">
        <v>0</v>
      </c>
      <c r="G60" s="124">
        <v>0</v>
      </c>
      <c r="H60" s="110">
        <v>0</v>
      </c>
      <c r="I60" s="110">
        <v>0</v>
      </c>
      <c r="J60" s="110">
        <v>0</v>
      </c>
      <c r="K60" s="111">
        <v>0</v>
      </c>
    </row>
    <row r="61" spans="1:11" ht="12.75">
      <c r="A61" s="1230" t="s">
        <v>232</v>
      </c>
      <c r="B61" s="109">
        <v>-133.2274823954706</v>
      </c>
      <c r="C61" s="110">
        <v>64.65214774364605</v>
      </c>
      <c r="D61" s="110">
        <v>27.800405962368178</v>
      </c>
      <c r="E61" s="110">
        <v>0.8185151132103342</v>
      </c>
      <c r="F61" s="110">
        <v>-39.956413576246035</v>
      </c>
      <c r="G61" s="124">
        <v>14.204272650895751</v>
      </c>
      <c r="H61" s="110">
        <v>-49.992913402960056</v>
      </c>
      <c r="I61" s="110">
        <v>17.255172524092234</v>
      </c>
      <c r="J61" s="110">
        <v>5.5370212419934335</v>
      </c>
      <c r="K61" s="111">
        <v>-12.996446985978633</v>
      </c>
    </row>
    <row r="62" spans="1:11" ht="12.75">
      <c r="A62" s="1230" t="s">
        <v>233</v>
      </c>
      <c r="B62" s="109">
        <v>-3.298123576777914</v>
      </c>
      <c r="C62" s="110">
        <v>-7.234426584572967</v>
      </c>
      <c r="D62" s="110">
        <v>-6.620210692835555</v>
      </c>
      <c r="E62" s="110">
        <v>-5.417948302550806</v>
      </c>
      <c r="F62" s="110">
        <v>-22.57070915673724</v>
      </c>
      <c r="G62" s="124">
        <v>0.7998846936952695</v>
      </c>
      <c r="H62" s="110">
        <v>-12.805778687068534</v>
      </c>
      <c r="I62" s="110">
        <v>-22.626680019566717</v>
      </c>
      <c r="J62" s="110">
        <v>-26.78329626875743</v>
      </c>
      <c r="K62" s="111">
        <v>-61.41587028169741</v>
      </c>
    </row>
    <row r="63" spans="1:11" ht="12.75">
      <c r="A63" s="1230" t="s">
        <v>234</v>
      </c>
      <c r="B63" s="109">
        <v>80.70673490903897</v>
      </c>
      <c r="C63" s="110">
        <v>-82.05566761502952</v>
      </c>
      <c r="D63" s="110">
        <v>-130.3370217887611</v>
      </c>
      <c r="E63" s="110">
        <v>-326.76676705457</v>
      </c>
      <c r="F63" s="110">
        <v>-458.4527215493216</v>
      </c>
      <c r="G63" s="124">
        <v>-384.483352686235</v>
      </c>
      <c r="H63" s="110">
        <v>55.36404318323568</v>
      </c>
      <c r="I63" s="110">
        <v>-983.3382541633273</v>
      </c>
      <c r="J63" s="110">
        <v>-110.05893179866617</v>
      </c>
      <c r="K63" s="111">
        <v>-1422.5164954649929</v>
      </c>
    </row>
    <row r="64" spans="1:11" ht="12.75">
      <c r="A64" s="1230" t="s">
        <v>231</v>
      </c>
      <c r="B64" s="109">
        <v>0</v>
      </c>
      <c r="C64" s="110">
        <v>0</v>
      </c>
      <c r="D64" s="110">
        <v>0</v>
      </c>
      <c r="E64" s="110">
        <v>0</v>
      </c>
      <c r="F64" s="110">
        <v>0</v>
      </c>
      <c r="G64" s="124">
        <v>0</v>
      </c>
      <c r="H64" s="110">
        <v>0</v>
      </c>
      <c r="I64" s="110">
        <v>0</v>
      </c>
      <c r="J64" s="110">
        <v>0</v>
      </c>
      <c r="K64" s="111">
        <v>0</v>
      </c>
    </row>
    <row r="65" spans="1:11" ht="12.75">
      <c r="A65" s="1230" t="s">
        <v>232</v>
      </c>
      <c r="B65" s="109">
        <v>98.25328599592562</v>
      </c>
      <c r="C65" s="110">
        <v>-63.777937273776274</v>
      </c>
      <c r="D65" s="110">
        <v>-41.151246401992736</v>
      </c>
      <c r="E65" s="110">
        <v>-333.5147895114833</v>
      </c>
      <c r="F65" s="110">
        <v>-340.1906871913267</v>
      </c>
      <c r="G65" s="124">
        <v>-369.51419348714114</v>
      </c>
      <c r="H65" s="110">
        <v>55.36404318323568</v>
      </c>
      <c r="I65" s="110">
        <v>-983.3382541633273</v>
      </c>
      <c r="J65" s="110">
        <v>-110.05893179866617</v>
      </c>
      <c r="K65" s="111">
        <v>-1407.547336265899</v>
      </c>
    </row>
    <row r="66" spans="1:11" ht="12.75">
      <c r="A66" s="1230" t="s">
        <v>235</v>
      </c>
      <c r="B66" s="109">
        <v>-17.546551086886645</v>
      </c>
      <c r="C66" s="110">
        <v>-18.277730341253246</v>
      </c>
      <c r="D66" s="110">
        <v>-89.18577538676834</v>
      </c>
      <c r="E66" s="110">
        <v>6.748022456913309</v>
      </c>
      <c r="F66" s="110">
        <v>-118.26203435799492</v>
      </c>
      <c r="G66" s="124">
        <v>-14.96915919909381</v>
      </c>
      <c r="H66" s="110">
        <v>0</v>
      </c>
      <c r="I66" s="110">
        <v>0</v>
      </c>
      <c r="J66" s="110">
        <v>0</v>
      </c>
      <c r="K66" s="111">
        <v>-14.96915919909381</v>
      </c>
    </row>
    <row r="67" spans="1:11" ht="14.25">
      <c r="A67" s="1230" t="s">
        <v>236</v>
      </c>
      <c r="B67" s="109">
        <v>0</v>
      </c>
      <c r="C67" s="110">
        <v>0</v>
      </c>
      <c r="D67" s="110">
        <v>0</v>
      </c>
      <c r="E67" s="110">
        <v>0</v>
      </c>
      <c r="F67" s="110">
        <v>0</v>
      </c>
      <c r="G67" s="124">
        <v>0</v>
      </c>
      <c r="H67" s="110">
        <v>0</v>
      </c>
      <c r="I67" s="110">
        <v>0</v>
      </c>
      <c r="J67" s="110">
        <v>0</v>
      </c>
      <c r="K67" s="111">
        <v>0</v>
      </c>
    </row>
    <row r="68" spans="1:11" ht="12.75">
      <c r="A68" s="1230" t="s">
        <v>237</v>
      </c>
      <c r="B68" s="109">
        <v>515.48993636409</v>
      </c>
      <c r="C68" s="110">
        <v>-1.6675550187903259</v>
      </c>
      <c r="D68" s="110">
        <v>-5.719374318499699</v>
      </c>
      <c r="E68" s="110">
        <v>11.854181225327796</v>
      </c>
      <c r="F68" s="110">
        <v>519.9571882521278</v>
      </c>
      <c r="G68" s="124">
        <v>-7.78231445898177</v>
      </c>
      <c r="H68" s="110">
        <v>9.836608752238671</v>
      </c>
      <c r="I68" s="110">
        <v>-0.42292352845195386</v>
      </c>
      <c r="J68" s="110">
        <v>5.310480288004176</v>
      </c>
      <c r="K68" s="111">
        <v>6.941851052809123</v>
      </c>
    </row>
    <row r="69" spans="1:11" ht="12.75">
      <c r="A69" s="1230" t="s">
        <v>238</v>
      </c>
      <c r="B69" s="109">
        <v>0</v>
      </c>
      <c r="C69" s="110">
        <v>0</v>
      </c>
      <c r="D69" s="110">
        <v>0</v>
      </c>
      <c r="E69" s="110">
        <v>0</v>
      </c>
      <c r="F69" s="110">
        <v>0</v>
      </c>
      <c r="G69" s="124">
        <v>0</v>
      </c>
      <c r="H69" s="110">
        <v>0</v>
      </c>
      <c r="I69" s="110">
        <v>0</v>
      </c>
      <c r="J69" s="110">
        <v>0</v>
      </c>
      <c r="K69" s="111">
        <v>0</v>
      </c>
    </row>
    <row r="70" spans="1:11" ht="12.75">
      <c r="A70" s="1230" t="s">
        <v>239</v>
      </c>
      <c r="B70" s="109">
        <v>894.8854513175552</v>
      </c>
      <c r="C70" s="110">
        <v>8.879842743182925</v>
      </c>
      <c r="D70" s="110">
        <v>-98.23594297220875</v>
      </c>
      <c r="E70" s="110">
        <v>905.3423218697487</v>
      </c>
      <c r="F70" s="110">
        <v>1710.871672958278</v>
      </c>
      <c r="G70" s="124">
        <v>682.662797583982</v>
      </c>
      <c r="H70" s="110">
        <v>759.7067405555088</v>
      </c>
      <c r="I70" s="110">
        <v>1105.744733416467</v>
      </c>
      <c r="J70" s="110">
        <v>624.9468399395317</v>
      </c>
      <c r="K70" s="111">
        <v>3173.0611114954904</v>
      </c>
    </row>
    <row r="71" spans="1:11" ht="14.25">
      <c r="A71" s="1230" t="s">
        <v>240</v>
      </c>
      <c r="B71" s="109">
        <v>92.73610244774885</v>
      </c>
      <c r="C71" s="110">
        <v>9.159223369717575</v>
      </c>
      <c r="D71" s="110">
        <v>65.89911586897854</v>
      </c>
      <c r="E71" s="110">
        <v>57.40596235949268</v>
      </c>
      <c r="F71" s="110">
        <v>225.20040404593763</v>
      </c>
      <c r="G71" s="124">
        <v>33.019091595114084</v>
      </c>
      <c r="H71" s="110">
        <v>193.05797953184947</v>
      </c>
      <c r="I71" s="110">
        <v>33.788530864808784</v>
      </c>
      <c r="J71" s="110">
        <v>60.294947371519456</v>
      </c>
      <c r="K71" s="111">
        <v>320.16054936329175</v>
      </c>
    </row>
    <row r="72" spans="1:11" ht="12.75">
      <c r="A72" s="1230" t="s">
        <v>241</v>
      </c>
      <c r="B72" s="109">
        <v>66.39728354231761</v>
      </c>
      <c r="C72" s="110">
        <v>522.6491593010048</v>
      </c>
      <c r="D72" s="110">
        <v>-14.224705602798554</v>
      </c>
      <c r="E72" s="110">
        <v>499.23499570751574</v>
      </c>
      <c r="F72" s="110">
        <v>1074.0567329480398</v>
      </c>
      <c r="G72" s="124">
        <v>342.92083244902426</v>
      </c>
      <c r="H72" s="110">
        <v>662.2163331958501</v>
      </c>
      <c r="I72" s="110">
        <v>863.7590065635567</v>
      </c>
      <c r="J72" s="110">
        <v>444.9496323481024</v>
      </c>
      <c r="K72" s="111">
        <v>2313.845804556534</v>
      </c>
    </row>
    <row r="73" spans="1:11" ht="12.75">
      <c r="A73" s="1230" t="s">
        <v>242</v>
      </c>
      <c r="B73" s="109">
        <v>0</v>
      </c>
      <c r="C73" s="110">
        <v>0</v>
      </c>
      <c r="D73" s="110">
        <v>0</v>
      </c>
      <c r="E73" s="110">
        <v>0</v>
      </c>
      <c r="F73" s="110">
        <v>0</v>
      </c>
      <c r="G73" s="124">
        <v>0</v>
      </c>
      <c r="H73" s="110">
        <v>0</v>
      </c>
      <c r="I73" s="110">
        <v>0</v>
      </c>
      <c r="J73" s="110">
        <v>0</v>
      </c>
      <c r="K73" s="111">
        <v>0</v>
      </c>
    </row>
    <row r="74" spans="1:11" ht="12.75">
      <c r="A74" s="1230" t="s">
        <v>243</v>
      </c>
      <c r="B74" s="109">
        <v>-27.95453015217261</v>
      </c>
      <c r="C74" s="110">
        <v>24.67107378052221</v>
      </c>
      <c r="D74" s="110">
        <v>-71.30947978361624</v>
      </c>
      <c r="E74" s="110">
        <v>-22.48497040773087</v>
      </c>
      <c r="F74" s="110">
        <v>-97.0779065629975</v>
      </c>
      <c r="G74" s="124">
        <v>-214.6370096850042</v>
      </c>
      <c r="H74" s="110">
        <v>-12.836675287327806</v>
      </c>
      <c r="I74" s="110">
        <v>-6.973290622534222</v>
      </c>
      <c r="J74" s="110">
        <v>-69.46292783200761</v>
      </c>
      <c r="K74" s="111">
        <v>-303.9099034268739</v>
      </c>
    </row>
    <row r="75" spans="1:11" ht="12.75">
      <c r="A75" s="1230" t="s">
        <v>232</v>
      </c>
      <c r="B75" s="109">
        <v>-29.386586781104327</v>
      </c>
      <c r="C75" s="110">
        <v>200.37575380689407</v>
      </c>
      <c r="D75" s="110">
        <v>172.9080790686514</v>
      </c>
      <c r="E75" s="110">
        <v>134.14083710492832</v>
      </c>
      <c r="F75" s="110">
        <v>478.03808319936945</v>
      </c>
      <c r="G75" s="124">
        <v>90.42600171821582</v>
      </c>
      <c r="H75" s="110">
        <v>155.75981492720152</v>
      </c>
      <c r="I75" s="110">
        <v>-4.102235636806622</v>
      </c>
      <c r="J75" s="110">
        <v>111.53285917721314</v>
      </c>
      <c r="K75" s="111">
        <v>353.6164401858239</v>
      </c>
    </row>
    <row r="76" spans="1:11" ht="14.25">
      <c r="A76" s="1230" t="s">
        <v>244</v>
      </c>
      <c r="B76" s="109">
        <v>123.73840047559455</v>
      </c>
      <c r="C76" s="110">
        <v>297.6023317135885</v>
      </c>
      <c r="D76" s="110">
        <v>-115.82330488783371</v>
      </c>
      <c r="E76" s="110">
        <v>387.57912901031824</v>
      </c>
      <c r="F76" s="110">
        <v>693.0965563116677</v>
      </c>
      <c r="G76" s="124">
        <v>467.13184041581263</v>
      </c>
      <c r="H76" s="110">
        <v>519.2931935559762</v>
      </c>
      <c r="I76" s="110">
        <v>874.8345328228976</v>
      </c>
      <c r="J76" s="110">
        <v>402.87970100289687</v>
      </c>
      <c r="K76" s="111">
        <v>2264.1392677975837</v>
      </c>
    </row>
    <row r="77" spans="1:11" ht="12.75">
      <c r="A77" s="1230" t="s">
        <v>245</v>
      </c>
      <c r="B77" s="109">
        <v>709.4990551283753</v>
      </c>
      <c r="C77" s="110">
        <v>-531.2571705786193</v>
      </c>
      <c r="D77" s="110">
        <v>-168.04106659813232</v>
      </c>
      <c r="E77" s="110">
        <v>374.5867334403221</v>
      </c>
      <c r="F77" s="110">
        <v>384.78755139194584</v>
      </c>
      <c r="G77" s="124">
        <v>264.8184660870844</v>
      </c>
      <c r="H77" s="110">
        <v>-111.49816822869073</v>
      </c>
      <c r="I77" s="110">
        <v>198.39506022320225</v>
      </c>
      <c r="J77" s="110">
        <v>162.3372403934771</v>
      </c>
      <c r="K77" s="111">
        <v>514.0525984750731</v>
      </c>
    </row>
    <row r="78" spans="1:11" ht="12.75">
      <c r="A78" s="1230" t="s">
        <v>246</v>
      </c>
      <c r="B78" s="109">
        <v>26.253010199113348</v>
      </c>
      <c r="C78" s="110">
        <v>8.328630651079743</v>
      </c>
      <c r="D78" s="110">
        <v>18.130713359743584</v>
      </c>
      <c r="E78" s="110">
        <v>-25.885369637581803</v>
      </c>
      <c r="F78" s="110">
        <v>26.826984572354874</v>
      </c>
      <c r="G78" s="124">
        <v>41.904407452759216</v>
      </c>
      <c r="H78" s="110">
        <v>15.930596056499908</v>
      </c>
      <c r="I78" s="110">
        <v>9.80213576489942</v>
      </c>
      <c r="J78" s="110">
        <v>-42.63498017356724</v>
      </c>
      <c r="K78" s="111">
        <v>25.002159100591307</v>
      </c>
    </row>
    <row r="79" spans="1:11" ht="12.75">
      <c r="A79" s="1230" t="s">
        <v>247</v>
      </c>
      <c r="B79" s="109">
        <v>0</v>
      </c>
      <c r="C79" s="110">
        <v>0</v>
      </c>
      <c r="D79" s="110">
        <v>0</v>
      </c>
      <c r="E79" s="110">
        <v>0</v>
      </c>
      <c r="F79" s="110">
        <v>0</v>
      </c>
      <c r="G79" s="124">
        <v>0</v>
      </c>
      <c r="H79" s="110">
        <v>0</v>
      </c>
      <c r="I79" s="110">
        <v>0</v>
      </c>
      <c r="J79" s="110">
        <v>0</v>
      </c>
      <c r="K79" s="111">
        <v>0</v>
      </c>
    </row>
    <row r="80" spans="1:11" s="25" customFormat="1" ht="12.75">
      <c r="A80" s="1231" t="s">
        <v>248</v>
      </c>
      <c r="B80" s="112">
        <v>764.4273856094347</v>
      </c>
      <c r="C80" s="113">
        <v>111.65583899341071</v>
      </c>
      <c r="D80" s="113">
        <v>160.22541089186737</v>
      </c>
      <c r="E80" s="113">
        <v>110.64261192117783</v>
      </c>
      <c r="F80" s="113">
        <v>1146.9512474158907</v>
      </c>
      <c r="G80" s="125">
        <v>-225.62219725492912</v>
      </c>
      <c r="H80" s="113">
        <v>1144.7630917522374</v>
      </c>
      <c r="I80" s="113">
        <v>698.7116595442909</v>
      </c>
      <c r="J80" s="113">
        <v>-20.6813391282266</v>
      </c>
      <c r="K80" s="114">
        <v>1597.1712149133725</v>
      </c>
    </row>
    <row r="81" spans="1:11" s="23" customFormat="1" ht="12.75">
      <c r="A81" s="1232" t="s">
        <v>249</v>
      </c>
      <c r="B81" s="115">
        <v>-878.6877560006777</v>
      </c>
      <c r="C81" s="116">
        <v>592.3378130374127</v>
      </c>
      <c r="D81" s="116">
        <v>-304.9214502155138</v>
      </c>
      <c r="E81" s="116">
        <v>13.615031736813307</v>
      </c>
      <c r="F81" s="116">
        <v>-577.6563614419654</v>
      </c>
      <c r="G81" s="126">
        <v>7.58663767073822</v>
      </c>
      <c r="H81" s="116">
        <v>-236.97006605839118</v>
      </c>
      <c r="I81" s="116">
        <v>-102.75548415116559</v>
      </c>
      <c r="J81" s="116">
        <v>520.5645997197902</v>
      </c>
      <c r="K81" s="117">
        <v>188.42568718097198</v>
      </c>
    </row>
    <row r="82" spans="1:11" s="23" customFormat="1" ht="12.75">
      <c r="A82" s="1232" t="s">
        <v>250</v>
      </c>
      <c r="B82" s="115">
        <v>-114.26037039124301</v>
      </c>
      <c r="C82" s="116">
        <v>703.9936520308235</v>
      </c>
      <c r="D82" s="116">
        <v>-144.69603932364643</v>
      </c>
      <c r="E82" s="116">
        <v>124.2576436579912</v>
      </c>
      <c r="F82" s="116">
        <v>569.2948859739253</v>
      </c>
      <c r="G82" s="126">
        <v>-218.03555958419088</v>
      </c>
      <c r="H82" s="116">
        <v>907.7930256938462</v>
      </c>
      <c r="I82" s="116">
        <v>595.9561753931252</v>
      </c>
      <c r="J82" s="116">
        <v>499.88326059156367</v>
      </c>
      <c r="K82" s="117">
        <v>1785.5969020943442</v>
      </c>
    </row>
    <row r="83" spans="1:11" s="23" customFormat="1" ht="12.75">
      <c r="A83" s="1232" t="s">
        <v>251</v>
      </c>
      <c r="B83" s="115">
        <v>114.26037039124301</v>
      </c>
      <c r="C83" s="116">
        <v>-703.9936520308235</v>
      </c>
      <c r="D83" s="116">
        <v>144.69603932364643</v>
      </c>
      <c r="E83" s="116">
        <v>-124.2576436579912</v>
      </c>
      <c r="F83" s="116">
        <v>-569.2948859739253</v>
      </c>
      <c r="G83" s="126">
        <v>218.03555958419088</v>
      </c>
      <c r="H83" s="116">
        <v>-907.7930256938462</v>
      </c>
      <c r="I83" s="116">
        <v>-595.9561753931252</v>
      </c>
      <c r="J83" s="116">
        <v>-499.88326059156367</v>
      </c>
      <c r="K83" s="117">
        <v>-1785.5969020943442</v>
      </c>
    </row>
    <row r="84" spans="1:11" ht="14.25">
      <c r="A84" s="1230" t="s">
        <v>252</v>
      </c>
      <c r="B84" s="109">
        <v>146.691432390386</v>
      </c>
      <c r="C84" s="110">
        <v>-650.0137560226904</v>
      </c>
      <c r="D84" s="110">
        <v>196.35936595525655</v>
      </c>
      <c r="E84" s="110">
        <v>-17.29723627480393</v>
      </c>
      <c r="F84" s="110">
        <v>-324.2601939518517</v>
      </c>
      <c r="G84" s="124">
        <v>411.7354185786018</v>
      </c>
      <c r="H84" s="110">
        <v>-874.6243765848718</v>
      </c>
      <c r="I84" s="110">
        <v>-568.1139300298945</v>
      </c>
      <c r="J84" s="110">
        <v>-474.8238311614833</v>
      </c>
      <c r="K84" s="111">
        <v>-1505.826719197648</v>
      </c>
    </row>
    <row r="85" spans="1:11" ht="12.75">
      <c r="A85" s="1230" t="s">
        <v>253</v>
      </c>
      <c r="B85" s="109">
        <v>-32.431061999143</v>
      </c>
      <c r="C85" s="110">
        <v>-53.979896008133245</v>
      </c>
      <c r="D85" s="110">
        <v>-51.663326631610104</v>
      </c>
      <c r="E85" s="110">
        <v>-223.06040738318728</v>
      </c>
      <c r="F85" s="110">
        <v>-361.13469202207364</v>
      </c>
      <c r="G85" s="124">
        <v>-193.69985899441096</v>
      </c>
      <c r="H85" s="110">
        <v>-33.168649108974336</v>
      </c>
      <c r="I85" s="110">
        <v>-27.842245363230774</v>
      </c>
      <c r="J85" s="110">
        <v>-25.059429430080336</v>
      </c>
      <c r="K85" s="111">
        <v>-279.7701828966963</v>
      </c>
    </row>
    <row r="86" spans="1:11" ht="12.75">
      <c r="A86" s="1233" t="s">
        <v>254</v>
      </c>
      <c r="B86" s="118">
        <v>0</v>
      </c>
      <c r="C86" s="119">
        <v>0</v>
      </c>
      <c r="D86" s="119">
        <v>0</v>
      </c>
      <c r="E86" s="119">
        <v>116.1</v>
      </c>
      <c r="F86" s="119">
        <v>116.1</v>
      </c>
      <c r="G86" s="127">
        <v>0</v>
      </c>
      <c r="H86" s="119">
        <v>0</v>
      </c>
      <c r="I86" s="119">
        <v>0</v>
      </c>
      <c r="J86" s="119">
        <v>0</v>
      </c>
      <c r="K86" s="120">
        <v>0</v>
      </c>
    </row>
    <row r="87" ht="9.75" customHeight="1">
      <c r="A87" s="23"/>
    </row>
    <row r="88" spans="1:254" s="345" customFormat="1" ht="12">
      <c r="A88" s="921" t="s">
        <v>255</v>
      </c>
      <c r="B88" s="344"/>
      <c r="C88" s="344"/>
      <c r="D88" s="344"/>
      <c r="E88" s="344"/>
      <c r="F88" s="344"/>
      <c r="G88" s="344"/>
      <c r="H88" s="344"/>
      <c r="I88" s="344"/>
      <c r="J88" s="344"/>
      <c r="K88" s="344"/>
      <c r="L88" s="344"/>
      <c r="M88" s="344"/>
      <c r="N88" s="344"/>
      <c r="O88" s="344"/>
      <c r="P88" s="344"/>
      <c r="Q88" s="344"/>
      <c r="R88" s="344"/>
      <c r="S88" s="344"/>
      <c r="T88" s="344"/>
      <c r="U88" s="344"/>
      <c r="V88" s="344"/>
      <c r="W88" s="344"/>
      <c r="X88" s="344"/>
      <c r="Y88" s="344"/>
      <c r="Z88" s="344"/>
      <c r="AA88" s="344"/>
      <c r="AB88" s="344"/>
      <c r="AC88" s="344"/>
      <c r="AD88" s="344"/>
      <c r="AE88" s="344"/>
      <c r="AF88" s="344"/>
      <c r="AG88" s="344"/>
      <c r="AH88" s="344"/>
      <c r="AI88" s="344"/>
      <c r="AJ88" s="344"/>
      <c r="AK88" s="344"/>
      <c r="AL88" s="344"/>
      <c r="AM88" s="344"/>
      <c r="AN88" s="344"/>
      <c r="AO88" s="344"/>
      <c r="AP88" s="344"/>
      <c r="AQ88" s="344"/>
      <c r="AR88" s="344"/>
      <c r="AS88" s="344"/>
      <c r="AT88" s="344"/>
      <c r="AU88" s="344"/>
      <c r="AV88" s="344"/>
      <c r="AW88" s="344"/>
      <c r="AX88" s="344"/>
      <c r="AY88" s="344"/>
      <c r="AZ88" s="344"/>
      <c r="BA88" s="344"/>
      <c r="BB88" s="344"/>
      <c r="BC88" s="344"/>
      <c r="BD88" s="344"/>
      <c r="BE88" s="344"/>
      <c r="BF88" s="344"/>
      <c r="BG88" s="344"/>
      <c r="BH88" s="344"/>
      <c r="BI88" s="344"/>
      <c r="BJ88" s="344"/>
      <c r="BK88" s="344"/>
      <c r="BL88" s="344"/>
      <c r="BM88" s="344"/>
      <c r="BN88" s="344"/>
      <c r="BO88" s="344"/>
      <c r="BP88" s="344"/>
      <c r="BQ88" s="344"/>
      <c r="BR88" s="344"/>
      <c r="BS88" s="344"/>
      <c r="BT88" s="344"/>
      <c r="BU88" s="344"/>
      <c r="BV88" s="344"/>
      <c r="BW88" s="344"/>
      <c r="BX88" s="344"/>
      <c r="BY88" s="344"/>
      <c r="BZ88" s="344"/>
      <c r="CA88" s="344"/>
      <c r="CB88" s="344"/>
      <c r="CC88" s="344"/>
      <c r="CD88" s="344"/>
      <c r="CE88" s="344"/>
      <c r="CF88" s="344"/>
      <c r="CG88" s="344"/>
      <c r="CH88" s="344"/>
      <c r="CI88" s="344"/>
      <c r="CJ88" s="344"/>
      <c r="CK88" s="344"/>
      <c r="CL88" s="344"/>
      <c r="CM88" s="344"/>
      <c r="CN88" s="344"/>
      <c r="CO88" s="344"/>
      <c r="CP88" s="344"/>
      <c r="CQ88" s="344"/>
      <c r="CR88" s="344"/>
      <c r="CS88" s="344"/>
      <c r="CT88" s="344"/>
      <c r="CU88" s="344"/>
      <c r="CV88" s="344"/>
      <c r="CW88" s="344"/>
      <c r="CX88" s="344"/>
      <c r="CY88" s="344"/>
      <c r="CZ88" s="344"/>
      <c r="DA88" s="344"/>
      <c r="DB88" s="344"/>
      <c r="DC88" s="344"/>
      <c r="DD88" s="344"/>
      <c r="DE88" s="344"/>
      <c r="DF88" s="344"/>
      <c r="DG88" s="344"/>
      <c r="DH88" s="344"/>
      <c r="DI88" s="344"/>
      <c r="DJ88" s="344"/>
      <c r="DK88" s="344"/>
      <c r="DL88" s="344"/>
      <c r="DM88" s="344"/>
      <c r="DN88" s="344"/>
      <c r="DO88" s="344"/>
      <c r="DP88" s="344"/>
      <c r="DQ88" s="344"/>
      <c r="DR88" s="344"/>
      <c r="DS88" s="344"/>
      <c r="DT88" s="344"/>
      <c r="DU88" s="344"/>
      <c r="DV88" s="344"/>
      <c r="DW88" s="344"/>
      <c r="DX88" s="344"/>
      <c r="DY88" s="344"/>
      <c r="DZ88" s="344"/>
      <c r="EA88" s="344"/>
      <c r="EB88" s="344"/>
      <c r="EC88" s="344"/>
      <c r="ED88" s="344"/>
      <c r="EE88" s="344"/>
      <c r="EF88" s="344"/>
      <c r="EG88" s="344"/>
      <c r="EH88" s="344"/>
      <c r="EI88" s="344"/>
      <c r="EJ88" s="344"/>
      <c r="EK88" s="344"/>
      <c r="EL88" s="344"/>
      <c r="EM88" s="344"/>
      <c r="EN88" s="344"/>
      <c r="EO88" s="344"/>
      <c r="EP88" s="344"/>
      <c r="EQ88" s="344"/>
      <c r="ER88" s="344"/>
      <c r="ES88" s="344"/>
      <c r="ET88" s="344"/>
      <c r="EU88" s="344"/>
      <c r="EV88" s="344"/>
      <c r="EW88" s="344"/>
      <c r="EX88" s="344"/>
      <c r="EY88" s="344"/>
      <c r="EZ88" s="344"/>
      <c r="FA88" s="344"/>
      <c r="FB88" s="344"/>
      <c r="FC88" s="344"/>
      <c r="FD88" s="344"/>
      <c r="FE88" s="344"/>
      <c r="FF88" s="344"/>
      <c r="FG88" s="344"/>
      <c r="FH88" s="344"/>
      <c r="FI88" s="344"/>
      <c r="FJ88" s="344"/>
      <c r="FK88" s="344"/>
      <c r="FL88" s="344"/>
      <c r="FM88" s="344"/>
      <c r="FN88" s="344"/>
      <c r="FO88" s="344"/>
      <c r="FP88" s="344"/>
      <c r="FQ88" s="344"/>
      <c r="FR88" s="344"/>
      <c r="FS88" s="344"/>
      <c r="FT88" s="344"/>
      <c r="FU88" s="344"/>
      <c r="FV88" s="344"/>
      <c r="FW88" s="344"/>
      <c r="FX88" s="344"/>
      <c r="FY88" s="344"/>
      <c r="FZ88" s="344"/>
      <c r="GA88" s="344"/>
      <c r="GB88" s="344"/>
      <c r="GC88" s="344"/>
      <c r="GD88" s="344"/>
      <c r="GE88" s="344"/>
      <c r="GF88" s="344"/>
      <c r="GG88" s="344"/>
      <c r="GH88" s="344"/>
      <c r="GI88" s="344"/>
      <c r="GJ88" s="344"/>
      <c r="GK88" s="344"/>
      <c r="GL88" s="344"/>
      <c r="GM88" s="344"/>
      <c r="GN88" s="344"/>
      <c r="GO88" s="344"/>
      <c r="GP88" s="344"/>
      <c r="GQ88" s="344"/>
      <c r="GR88" s="344"/>
      <c r="GS88" s="344"/>
      <c r="GT88" s="344"/>
      <c r="GU88" s="344"/>
      <c r="GV88" s="344"/>
      <c r="GW88" s="344"/>
      <c r="GX88" s="344"/>
      <c r="GY88" s="344"/>
      <c r="GZ88" s="344"/>
      <c r="HA88" s="344"/>
      <c r="HB88" s="344"/>
      <c r="HC88" s="344"/>
      <c r="HD88" s="344"/>
      <c r="HE88" s="344"/>
      <c r="HF88" s="344"/>
      <c r="HG88" s="344"/>
      <c r="HH88" s="344"/>
      <c r="HI88" s="344"/>
      <c r="HJ88" s="344"/>
      <c r="HK88" s="344"/>
      <c r="HL88" s="344"/>
      <c r="HM88" s="344"/>
      <c r="HN88" s="344"/>
      <c r="HO88" s="344"/>
      <c r="HP88" s="344"/>
      <c r="HQ88" s="344"/>
      <c r="HR88" s="344"/>
      <c r="HS88" s="344"/>
      <c r="HT88" s="344"/>
      <c r="HU88" s="344"/>
      <c r="HV88" s="344"/>
      <c r="HW88" s="344"/>
      <c r="HX88" s="344"/>
      <c r="HY88" s="344"/>
      <c r="HZ88" s="344"/>
      <c r="IA88" s="344"/>
      <c r="IB88" s="344"/>
      <c r="IC88" s="344"/>
      <c r="ID88" s="344"/>
      <c r="IE88" s="344"/>
      <c r="IF88" s="344"/>
      <c r="IG88" s="344"/>
      <c r="IH88" s="344"/>
      <c r="II88" s="344"/>
      <c r="IJ88" s="344"/>
      <c r="IK88" s="344"/>
      <c r="IL88" s="344"/>
      <c r="IM88" s="344"/>
      <c r="IN88" s="344"/>
      <c r="IO88" s="344"/>
      <c r="IP88" s="344"/>
      <c r="IQ88" s="344"/>
      <c r="IR88" s="344"/>
      <c r="IS88" s="344"/>
      <c r="IT88" s="344"/>
    </row>
    <row r="89" s="345" customFormat="1" ht="12">
      <c r="A89" s="922" t="s">
        <v>256</v>
      </c>
    </row>
    <row r="90" s="345" customFormat="1" ht="12">
      <c r="A90" s="922" t="s">
        <v>257</v>
      </c>
    </row>
    <row r="91" s="345" customFormat="1" ht="12">
      <c r="A91" s="26" t="s">
        <v>258</v>
      </c>
    </row>
    <row r="92" s="345" customFormat="1" ht="12">
      <c r="A92" s="922" t="s">
        <v>259</v>
      </c>
    </row>
    <row r="93" s="345" customFormat="1" ht="12">
      <c r="A93" s="922" t="s">
        <v>260</v>
      </c>
    </row>
    <row r="94" s="345" customFormat="1" ht="12">
      <c r="A94" s="922" t="s">
        <v>261</v>
      </c>
    </row>
    <row r="95" s="345" customFormat="1" ht="12">
      <c r="A95" s="922" t="s">
        <v>262</v>
      </c>
    </row>
    <row r="96" s="345" customFormat="1" ht="12">
      <c r="A96" s="922" t="s">
        <v>263</v>
      </c>
    </row>
    <row r="97" s="345" customFormat="1" ht="12">
      <c r="A97" s="922" t="s">
        <v>264</v>
      </c>
    </row>
    <row r="98" s="345" customFormat="1" ht="12">
      <c r="A98" s="922" t="s">
        <v>265</v>
      </c>
    </row>
    <row r="99" s="345" customFormat="1" ht="12">
      <c r="A99" s="922" t="s">
        <v>266</v>
      </c>
    </row>
    <row r="100" s="345" customFormat="1" ht="12">
      <c r="A100" s="922" t="s">
        <v>267</v>
      </c>
    </row>
    <row r="101" s="345" customFormat="1" ht="12">
      <c r="A101" s="922" t="s">
        <v>268</v>
      </c>
    </row>
    <row r="102" s="345" customFormat="1" ht="12">
      <c r="A102" s="27"/>
    </row>
    <row r="103" ht="12.75">
      <c r="A103" s="26"/>
    </row>
  </sheetData>
  <printOptions/>
  <pageMargins left="0.984251968503937" right="0.7874015748031497" top="0.7874015748031497" bottom="0.7874015748031497" header="0.5118110236220472" footer="0.5118110236220472"/>
  <pageSetup horizontalDpi="600" verticalDpi="600" orientation="landscape" paperSize="9" scale="66" r:id="rId1"/>
</worksheet>
</file>

<file path=xl/worksheets/sheet7.xml><?xml version="1.0" encoding="utf-8"?>
<worksheet xmlns="http://schemas.openxmlformats.org/spreadsheetml/2006/main" xmlns:r="http://schemas.openxmlformats.org/officeDocument/2006/relationships">
  <dimension ref="A1:H51"/>
  <sheetViews>
    <sheetView view="pageBreakPreview" zoomScaleSheetLayoutView="100" workbookViewId="0" topLeftCell="A1">
      <selection activeCell="A1" sqref="A1"/>
    </sheetView>
  </sheetViews>
  <sheetFormatPr defaultColWidth="9.00390625" defaultRowHeight="12.75"/>
  <cols>
    <col min="1" max="1" width="3.125" style="28" customWidth="1"/>
    <col min="2" max="2" width="68.375" style="28" customWidth="1"/>
    <col min="3" max="3" width="11.625" style="28" customWidth="1"/>
    <col min="4" max="4" width="10.00390625" style="28" customWidth="1"/>
    <col min="5" max="5" width="11.375" style="28" customWidth="1"/>
    <col min="6" max="6" width="10.00390625" style="28" customWidth="1"/>
    <col min="7" max="7" width="11.25390625" style="28" customWidth="1"/>
    <col min="8" max="8" width="10.00390625" style="28" customWidth="1"/>
    <col min="9" max="9" width="7.375" style="28" customWidth="1"/>
    <col min="10" max="16384" width="9.125" style="28" customWidth="1"/>
  </cols>
  <sheetData>
    <row r="1" spans="1:8" ht="21" customHeight="1">
      <c r="A1" s="128" t="s">
        <v>525</v>
      </c>
      <c r="B1" s="128" t="s">
        <v>658</v>
      </c>
      <c r="C1" s="29"/>
      <c r="D1" s="29"/>
      <c r="E1" s="29"/>
      <c r="F1" s="29"/>
      <c r="G1" s="29"/>
      <c r="H1" s="29"/>
    </row>
    <row r="2" spans="1:8" ht="11.25" customHeight="1">
      <c r="A2" s="925"/>
      <c r="B2" s="29"/>
      <c r="C2" s="129"/>
      <c r="D2" s="129"/>
      <c r="E2" s="129"/>
      <c r="F2" s="129"/>
      <c r="G2" s="129"/>
      <c r="H2" s="129"/>
    </row>
    <row r="3" spans="1:8" ht="21" customHeight="1">
      <c r="A3" s="153"/>
      <c r="B3" s="928"/>
      <c r="C3" s="1333" t="s">
        <v>467</v>
      </c>
      <c r="D3" s="1334"/>
      <c r="E3" s="1334"/>
      <c r="F3" s="1335"/>
      <c r="G3" s="1363" t="s">
        <v>470</v>
      </c>
      <c r="H3" s="1364"/>
    </row>
    <row r="4" spans="1:8" ht="30" customHeight="1">
      <c r="A4" s="155" t="s">
        <v>659</v>
      </c>
      <c r="B4" s="31"/>
      <c r="C4" s="32">
        <v>2005</v>
      </c>
      <c r="D4" s="32"/>
      <c r="E4" s="32">
        <v>2006</v>
      </c>
      <c r="F4" s="32"/>
      <c r="G4" s="1365"/>
      <c r="H4" s="1366"/>
    </row>
    <row r="5" spans="1:8" ht="12.75">
      <c r="A5" s="169"/>
      <c r="B5" s="929"/>
      <c r="C5" s="33" t="s">
        <v>468</v>
      </c>
      <c r="D5" s="33" t="s">
        <v>469</v>
      </c>
      <c r="E5" s="33" t="s">
        <v>468</v>
      </c>
      <c r="F5" s="33" t="s">
        <v>469</v>
      </c>
      <c r="G5" s="33" t="s">
        <v>468</v>
      </c>
      <c r="H5" s="33" t="s">
        <v>469</v>
      </c>
    </row>
    <row r="6" spans="1:8" ht="27.75" customHeight="1">
      <c r="A6" s="926" t="s">
        <v>291</v>
      </c>
      <c r="B6" s="924"/>
      <c r="C6" s="156">
        <v>2074.676741332325</v>
      </c>
      <c r="D6" s="157">
        <v>0.21916353870494182</v>
      </c>
      <c r="E6" s="156">
        <v>3164.0506603334643</v>
      </c>
      <c r="F6" s="157">
        <v>0.2640529201108218</v>
      </c>
      <c r="G6" s="156">
        <v>1089.3739190011393</v>
      </c>
      <c r="H6" s="157">
        <v>0.5250812800366964</v>
      </c>
    </row>
    <row r="7" spans="1:8" ht="12.75">
      <c r="A7" s="153"/>
      <c r="B7" s="158" t="s">
        <v>270</v>
      </c>
      <c r="C7" s="159">
        <v>837.2161834106238</v>
      </c>
      <c r="D7" s="160">
        <v>0.0884413739074769</v>
      </c>
      <c r="E7" s="159">
        <v>1530.359549142819</v>
      </c>
      <c r="F7" s="160">
        <v>0.12771474010724398</v>
      </c>
      <c r="G7" s="159">
        <v>693.1433657321953</v>
      </c>
      <c r="H7" s="160">
        <v>0.8279144377124802</v>
      </c>
    </row>
    <row r="8" spans="1:8" ht="12.75">
      <c r="A8" s="161"/>
      <c r="B8" s="165" t="s">
        <v>271</v>
      </c>
      <c r="C8" s="163">
        <v>763.2126324885087</v>
      </c>
      <c r="D8" s="164">
        <v>0.08062382827556965</v>
      </c>
      <c r="E8" s="163">
        <v>885.7205616030024</v>
      </c>
      <c r="F8" s="164">
        <v>0.07391698989700157</v>
      </c>
      <c r="G8" s="163">
        <v>122.50792911449366</v>
      </c>
      <c r="H8" s="164">
        <v>0.16051611818196446</v>
      </c>
    </row>
    <row r="9" spans="1:8" ht="12.75">
      <c r="A9" s="161"/>
      <c r="B9" s="165" t="s">
        <v>273</v>
      </c>
      <c r="C9" s="163">
        <v>159.5244586697208</v>
      </c>
      <c r="D9" s="164">
        <v>0.01685175534844731</v>
      </c>
      <c r="E9" s="163">
        <v>209.31354361064103</v>
      </c>
      <c r="F9" s="164">
        <v>0.017468068100815</v>
      </c>
      <c r="G9" s="163">
        <v>49.78908494092025</v>
      </c>
      <c r="H9" s="164">
        <v>0.31210941166083817</v>
      </c>
    </row>
    <row r="10" spans="1:8" ht="12.75">
      <c r="A10" s="161"/>
      <c r="B10" s="165" t="s">
        <v>272</v>
      </c>
      <c r="C10" s="163">
        <v>118.61951192077022</v>
      </c>
      <c r="D10" s="164">
        <v>0.01253066151178526</v>
      </c>
      <c r="E10" s="163">
        <v>208.8855580495237</v>
      </c>
      <c r="F10" s="164">
        <v>0.01743235096183392</v>
      </c>
      <c r="G10" s="163">
        <v>90.26604612875347</v>
      </c>
      <c r="H10" s="164">
        <v>0.7609713163298553</v>
      </c>
    </row>
    <row r="11" spans="1:8" ht="12.75">
      <c r="A11" s="161"/>
      <c r="B11" s="165" t="s">
        <v>274</v>
      </c>
      <c r="C11" s="163">
        <v>95.27256919057385</v>
      </c>
      <c r="D11" s="164">
        <v>0.010064350262059906</v>
      </c>
      <c r="E11" s="163">
        <v>207.021918571655</v>
      </c>
      <c r="F11" s="164">
        <v>0.017276822653664172</v>
      </c>
      <c r="G11" s="163">
        <v>111.74934938108115</v>
      </c>
      <c r="H11" s="164">
        <v>1.1729435904845682</v>
      </c>
    </row>
    <row r="12" spans="1:8" ht="12.75">
      <c r="A12" s="161"/>
      <c r="B12" s="165"/>
      <c r="C12" s="163"/>
      <c r="D12" s="164"/>
      <c r="E12" s="163"/>
      <c r="F12" s="164"/>
      <c r="G12" s="163"/>
      <c r="H12" s="164"/>
    </row>
    <row r="13" spans="1:8" ht="27.75" customHeight="1">
      <c r="A13" s="926" t="s">
        <v>455</v>
      </c>
      <c r="B13" s="924"/>
      <c r="C13" s="156">
        <v>2205.2963048935744</v>
      </c>
      <c r="D13" s="157">
        <v>0.23296185494566596</v>
      </c>
      <c r="E13" s="156">
        <v>2360.104908402059</v>
      </c>
      <c r="F13" s="157">
        <v>0.19696037128740795</v>
      </c>
      <c r="G13" s="156">
        <v>154.8086035084848</v>
      </c>
      <c r="H13" s="157">
        <v>0.07019855026508817</v>
      </c>
    </row>
    <row r="14" spans="1:8" ht="24.75" customHeight="1">
      <c r="A14" s="161"/>
      <c r="B14" s="165" t="s">
        <v>275</v>
      </c>
      <c r="C14" s="163">
        <v>833.6867570289851</v>
      </c>
      <c r="D14" s="164">
        <v>0.08806853434168423</v>
      </c>
      <c r="E14" s="163">
        <v>863.293617543447</v>
      </c>
      <c r="F14" s="164">
        <v>0.07204537003252584</v>
      </c>
      <c r="G14" s="163">
        <v>29.606860514461914</v>
      </c>
      <c r="H14" s="164">
        <v>0.03551317118191019</v>
      </c>
    </row>
    <row r="15" spans="1:8" ht="12.75" customHeight="1">
      <c r="A15" s="161"/>
      <c r="B15" s="165" t="s">
        <v>276</v>
      </c>
      <c r="C15" s="163">
        <v>551.6748132506405</v>
      </c>
      <c r="D15" s="164">
        <v>0.05827751469790599</v>
      </c>
      <c r="E15" s="163">
        <v>583.9783810453874</v>
      </c>
      <c r="F15" s="164">
        <v>0.04873537542549121</v>
      </c>
      <c r="G15" s="163">
        <v>32.30356779474698</v>
      </c>
      <c r="H15" s="164">
        <v>0.05855545154291939</v>
      </c>
    </row>
    <row r="16" spans="1:8" ht="12.75">
      <c r="A16" s="161"/>
      <c r="B16" s="165" t="s">
        <v>277</v>
      </c>
      <c r="C16" s="163">
        <v>197.8205979047259</v>
      </c>
      <c r="D16" s="164">
        <v>0.020897261439237605</v>
      </c>
      <c r="E16" s="163">
        <v>208.11291216516776</v>
      </c>
      <c r="F16" s="164">
        <v>0.01736787051449674</v>
      </c>
      <c r="G16" s="163">
        <v>10.292314260441856</v>
      </c>
      <c r="H16" s="164">
        <v>0.05202852670275937</v>
      </c>
    </row>
    <row r="17" spans="1:8" ht="12.75">
      <c r="A17" s="161"/>
      <c r="B17" s="165" t="s">
        <v>278</v>
      </c>
      <c r="C17" s="163">
        <v>182.3386061160735</v>
      </c>
      <c r="D17" s="164">
        <v>0.019261783468619915</v>
      </c>
      <c r="E17" s="163">
        <v>195.16981383862606</v>
      </c>
      <c r="F17" s="164">
        <v>0.016287716220113657</v>
      </c>
      <c r="G17" s="163">
        <v>12.831207722552563</v>
      </c>
      <c r="H17" s="164">
        <v>0.07037021942782894</v>
      </c>
    </row>
    <row r="18" spans="1:8" ht="25.5">
      <c r="A18" s="161"/>
      <c r="B18" s="162" t="s">
        <v>279</v>
      </c>
      <c r="C18" s="163">
        <v>75.01115536626394</v>
      </c>
      <c r="D18" s="164">
        <v>0.007923986385396726</v>
      </c>
      <c r="E18" s="163">
        <v>101.01723718319076</v>
      </c>
      <c r="F18" s="164">
        <v>0.008430300056237976</v>
      </c>
      <c r="G18" s="163">
        <v>26.006081816926823</v>
      </c>
      <c r="H18" s="164">
        <v>0.346696190585847</v>
      </c>
    </row>
    <row r="19" spans="1:8" ht="12.75">
      <c r="A19" s="161"/>
      <c r="B19" s="165"/>
      <c r="C19" s="163"/>
      <c r="D19" s="164"/>
      <c r="E19" s="163"/>
      <c r="F19" s="164"/>
      <c r="G19" s="163"/>
      <c r="H19" s="164"/>
    </row>
    <row r="20" spans="1:8" ht="27.75" customHeight="1">
      <c r="A20" s="926" t="s">
        <v>456</v>
      </c>
      <c r="B20" s="924"/>
      <c r="C20" s="156">
        <v>1347.1318522317433</v>
      </c>
      <c r="D20" s="157">
        <v>0.14230755951293486</v>
      </c>
      <c r="E20" s="156">
        <v>2123.303963133616</v>
      </c>
      <c r="F20" s="157">
        <v>0.1771983675157789</v>
      </c>
      <c r="G20" s="156">
        <v>776.1721109018727</v>
      </c>
      <c r="H20" s="157">
        <v>0.5761664009473291</v>
      </c>
    </row>
    <row r="21" spans="1:8" ht="12.75">
      <c r="A21" s="161"/>
      <c r="B21" s="165" t="s">
        <v>280</v>
      </c>
      <c r="C21" s="163">
        <v>1225.4199575374191</v>
      </c>
      <c r="D21" s="164">
        <v>0.1294502266030565</v>
      </c>
      <c r="E21" s="163">
        <v>1859.6549184824962</v>
      </c>
      <c r="F21" s="164">
        <v>0.15519578045314963</v>
      </c>
      <c r="G21" s="163">
        <v>634.2349609450771</v>
      </c>
      <c r="H21" s="164">
        <v>0.5175653922102131</v>
      </c>
    </row>
    <row r="22" spans="1:8" ht="12.75">
      <c r="A22" s="161"/>
      <c r="B22" s="165" t="s">
        <v>281</v>
      </c>
      <c r="C22" s="163">
        <v>64.39044702249173</v>
      </c>
      <c r="D22" s="164">
        <v>0.006802041950487111</v>
      </c>
      <c r="E22" s="163">
        <v>206.06351983556854</v>
      </c>
      <c r="F22" s="164">
        <v>0.017196840373965946</v>
      </c>
      <c r="G22" s="163">
        <v>141.67307281307683</v>
      </c>
      <c r="H22" s="164">
        <v>2.200218811395891</v>
      </c>
    </row>
    <row r="23" spans="1:8" ht="12.75">
      <c r="A23" s="161"/>
      <c r="B23" s="165"/>
      <c r="C23" s="163"/>
      <c r="D23" s="164"/>
      <c r="E23" s="163"/>
      <c r="F23" s="164"/>
      <c r="G23" s="163"/>
      <c r="H23" s="164"/>
    </row>
    <row r="24" spans="1:8" ht="27.75" customHeight="1">
      <c r="A24" s="926" t="s">
        <v>457</v>
      </c>
      <c r="B24" s="924"/>
      <c r="C24" s="156">
        <v>1538.6970345070895</v>
      </c>
      <c r="D24" s="157">
        <v>0.16254401486219594</v>
      </c>
      <c r="E24" s="156">
        <v>1796.9384782930993</v>
      </c>
      <c r="F24" s="157">
        <v>0.1499618379696811</v>
      </c>
      <c r="G24" s="156">
        <v>258.24144378600977</v>
      </c>
      <c r="H24" s="157">
        <v>0.16783124812399183</v>
      </c>
    </row>
    <row r="25" spans="1:8" ht="25.5">
      <c r="A25" s="161"/>
      <c r="B25" s="162" t="s">
        <v>282</v>
      </c>
      <c r="C25" s="163">
        <v>611.662166957251</v>
      </c>
      <c r="D25" s="164">
        <v>0.06461442514470792</v>
      </c>
      <c r="E25" s="163">
        <v>737.127819391256</v>
      </c>
      <c r="F25" s="164">
        <v>0.06151632009099062</v>
      </c>
      <c r="G25" s="163">
        <v>125.46565243400505</v>
      </c>
      <c r="H25" s="164">
        <v>0.20512246663569408</v>
      </c>
    </row>
    <row r="26" spans="1:8" ht="12.75">
      <c r="A26" s="161"/>
      <c r="B26" s="165" t="s">
        <v>283</v>
      </c>
      <c r="C26" s="163">
        <v>449.01604945215075</v>
      </c>
      <c r="D26" s="164">
        <v>0.04743290574995816</v>
      </c>
      <c r="E26" s="163">
        <v>560.1913356477813</v>
      </c>
      <c r="F26" s="164">
        <v>0.046750249562372254</v>
      </c>
      <c r="G26" s="163">
        <v>111.17528619563058</v>
      </c>
      <c r="H26" s="164">
        <v>0.24759757770635754</v>
      </c>
    </row>
    <row r="27" spans="1:8" ht="12.75">
      <c r="A27" s="161"/>
      <c r="B27" s="165" t="s">
        <v>284</v>
      </c>
      <c r="C27" s="163">
        <v>195.65916056098945</v>
      </c>
      <c r="D27" s="164">
        <v>0.020668932732646868</v>
      </c>
      <c r="E27" s="163">
        <v>150.50858254551778</v>
      </c>
      <c r="F27" s="164">
        <v>0.012560554488307764</v>
      </c>
      <c r="G27" s="163">
        <v>-45.150578015471666</v>
      </c>
      <c r="H27" s="164">
        <v>-0.2307613805866128</v>
      </c>
    </row>
    <row r="28" spans="1:8" ht="12.75">
      <c r="A28" s="161"/>
      <c r="B28" s="165" t="s">
        <v>285</v>
      </c>
      <c r="C28" s="163">
        <v>82.98783227581131</v>
      </c>
      <c r="D28" s="164">
        <v>0.008766622109687797</v>
      </c>
      <c r="E28" s="163">
        <v>133.94131596304385</v>
      </c>
      <c r="F28" s="164">
        <v>0.011177948585627423</v>
      </c>
      <c r="G28" s="163">
        <v>50.953483687232534</v>
      </c>
      <c r="H28" s="164">
        <v>0.6139874038146684</v>
      </c>
    </row>
    <row r="29" spans="1:8" ht="12.75">
      <c r="A29" s="161"/>
      <c r="B29" s="165"/>
      <c r="C29" s="163"/>
      <c r="D29" s="164"/>
      <c r="E29" s="163"/>
      <c r="F29" s="164"/>
      <c r="G29" s="163"/>
      <c r="H29" s="164"/>
    </row>
    <row r="30" spans="1:8" ht="27.75" customHeight="1">
      <c r="A30" s="926" t="s">
        <v>459</v>
      </c>
      <c r="B30" s="924"/>
      <c r="C30" s="156">
        <v>1014.7374669577621</v>
      </c>
      <c r="D30" s="157">
        <v>0.10719426775476092</v>
      </c>
      <c r="E30" s="156">
        <v>1054.176308779393</v>
      </c>
      <c r="F30" s="157">
        <v>0.08797530840277679</v>
      </c>
      <c r="G30" s="156">
        <v>39.43884182163083</v>
      </c>
      <c r="H30" s="157">
        <v>0.03886605462580446</v>
      </c>
    </row>
    <row r="31" spans="1:8" ht="12.75">
      <c r="A31" s="161"/>
      <c r="B31" s="165" t="s">
        <v>289</v>
      </c>
      <c r="C31" s="163">
        <v>172.90214231298222</v>
      </c>
      <c r="D31" s="164">
        <v>0.018264939594707076</v>
      </c>
      <c r="E31" s="163">
        <v>177.3222478436265</v>
      </c>
      <c r="F31" s="164">
        <v>0.014798264114642768</v>
      </c>
      <c r="G31" s="163">
        <v>4.4201055306442925</v>
      </c>
      <c r="H31" s="164">
        <v>0.025564203378366193</v>
      </c>
    </row>
    <row r="32" spans="1:8" ht="12.75">
      <c r="A32" s="161"/>
      <c r="B32" s="165" t="s">
        <v>463</v>
      </c>
      <c r="C32" s="163">
        <v>155.51494455039546</v>
      </c>
      <c r="D32" s="164">
        <v>0.01642820054331923</v>
      </c>
      <c r="E32" s="163">
        <v>152.67168261045182</v>
      </c>
      <c r="F32" s="164">
        <v>0.01274107400267532</v>
      </c>
      <c r="G32" s="163">
        <v>-2.8432619399436305</v>
      </c>
      <c r="H32" s="164">
        <v>-0.018282885597674867</v>
      </c>
    </row>
    <row r="33" spans="1:8" ht="12.75">
      <c r="A33" s="161"/>
      <c r="B33" s="165"/>
      <c r="C33" s="163"/>
      <c r="D33" s="164"/>
      <c r="E33" s="163"/>
      <c r="F33" s="164"/>
      <c r="G33" s="163"/>
      <c r="H33" s="164"/>
    </row>
    <row r="34" spans="1:8" ht="27.75" customHeight="1">
      <c r="A34" s="926" t="s">
        <v>458</v>
      </c>
      <c r="B34" s="924"/>
      <c r="C34" s="156">
        <v>878.7581313304327</v>
      </c>
      <c r="D34" s="157">
        <v>0.09282975891677477</v>
      </c>
      <c r="E34" s="156">
        <v>973.6949249167872</v>
      </c>
      <c r="F34" s="157">
        <v>0.08125880898325065</v>
      </c>
      <c r="G34" s="156">
        <v>94.9367935863545</v>
      </c>
      <c r="H34" s="157">
        <v>0.10803518078702835</v>
      </c>
    </row>
    <row r="35" spans="1:8" ht="12.75">
      <c r="A35" s="161"/>
      <c r="B35" s="165" t="s">
        <v>286</v>
      </c>
      <c r="C35" s="163">
        <v>202.72406957659922</v>
      </c>
      <c r="D35" s="164">
        <v>0.02141525163122147</v>
      </c>
      <c r="E35" s="163">
        <v>256.01335750039624</v>
      </c>
      <c r="F35" s="164">
        <v>0.021365357856890577</v>
      </c>
      <c r="G35" s="163">
        <v>53.28928792379702</v>
      </c>
      <c r="H35" s="164">
        <v>0.2628661117305643</v>
      </c>
    </row>
    <row r="36" spans="1:8" ht="12.75">
      <c r="A36" s="161"/>
      <c r="B36" s="165" t="s">
        <v>287</v>
      </c>
      <c r="C36" s="163">
        <v>151.58710930909126</v>
      </c>
      <c r="D36" s="164">
        <v>0.01601327408572498</v>
      </c>
      <c r="E36" s="163">
        <v>171.02361094778178</v>
      </c>
      <c r="F36" s="164">
        <v>0.014272617200730751</v>
      </c>
      <c r="G36" s="163">
        <v>19.436501638690515</v>
      </c>
      <c r="H36" s="164">
        <v>0.12822001638054084</v>
      </c>
    </row>
    <row r="37" spans="1:8" ht="12.75">
      <c r="A37" s="161"/>
      <c r="B37" s="165" t="s">
        <v>288</v>
      </c>
      <c r="C37" s="163">
        <v>138.9763844505913</v>
      </c>
      <c r="D37" s="164">
        <v>0.014681109401674802</v>
      </c>
      <c r="E37" s="163">
        <v>137.19520510473814</v>
      </c>
      <c r="F37" s="164">
        <v>0.011449498893071211</v>
      </c>
      <c r="G37" s="163">
        <v>-1.781179345853161</v>
      </c>
      <c r="H37" s="164">
        <v>-0.012816417356766132</v>
      </c>
    </row>
    <row r="38" spans="1:8" ht="12.75">
      <c r="A38" s="161"/>
      <c r="B38" s="165"/>
      <c r="C38" s="163"/>
      <c r="D38" s="164"/>
      <c r="E38" s="163"/>
      <c r="F38" s="164"/>
      <c r="G38" s="163"/>
      <c r="H38" s="164"/>
    </row>
    <row r="39" spans="1:8" ht="27.75" customHeight="1">
      <c r="A39" s="926" t="s">
        <v>460</v>
      </c>
      <c r="B39" s="924"/>
      <c r="C39" s="156">
        <v>407.0432368866415</v>
      </c>
      <c r="D39" s="157">
        <v>0.04299900530272567</v>
      </c>
      <c r="E39" s="156">
        <v>510.36915682855863</v>
      </c>
      <c r="F39" s="157">
        <v>0.04259238573028279</v>
      </c>
      <c r="G39" s="156">
        <v>103.3259199419171</v>
      </c>
      <c r="H39" s="157">
        <v>0.25384507241104853</v>
      </c>
    </row>
    <row r="40" spans="1:8" ht="12.75">
      <c r="A40" s="153"/>
      <c r="B40" s="154" t="s">
        <v>290</v>
      </c>
      <c r="C40" s="163">
        <v>149.8700388070538</v>
      </c>
      <c r="D40" s="164">
        <v>0.01583188715448154</v>
      </c>
      <c r="E40" s="163">
        <v>164.6518654484285</v>
      </c>
      <c r="F40" s="164">
        <v>0.013740869075961504</v>
      </c>
      <c r="G40" s="163">
        <v>14.781826641374721</v>
      </c>
      <c r="H40" s="164">
        <v>0.09863096559549966</v>
      </c>
    </row>
    <row r="41" spans="1:8" ht="12.75">
      <c r="A41" s="161"/>
      <c r="B41" s="165" t="s">
        <v>464</v>
      </c>
      <c r="C41" s="163">
        <v>69.87879519181115</v>
      </c>
      <c r="D41" s="164">
        <v>0.007381816998073745</v>
      </c>
      <c r="E41" s="163">
        <v>143.32318095130967</v>
      </c>
      <c r="F41" s="164">
        <v>0.011960903447031565</v>
      </c>
      <c r="G41" s="163">
        <v>73.44438575949852</v>
      </c>
      <c r="H41" s="164">
        <v>1.0510253583780336</v>
      </c>
    </row>
    <row r="42" spans="1:8" ht="12.75">
      <c r="A42" s="161"/>
      <c r="B42" s="165"/>
      <c r="C42" s="163"/>
      <c r="D42" s="164"/>
      <c r="E42" s="163"/>
      <c r="F42" s="164"/>
      <c r="G42" s="163"/>
      <c r="H42" s="164"/>
    </row>
    <row r="43" spans="1:8" ht="12.75">
      <c r="A43" s="166" t="s">
        <v>461</v>
      </c>
      <c r="B43" s="182"/>
      <c r="C43" s="167">
        <v>9466.34076813957</v>
      </c>
      <c r="D43" s="168">
        <v>1</v>
      </c>
      <c r="E43" s="167">
        <v>11982.638400686978</v>
      </c>
      <c r="F43" s="168">
        <v>1</v>
      </c>
      <c r="G43" s="167">
        <v>2516.2976325474083</v>
      </c>
      <c r="H43" s="168">
        <v>0.26581523887418</v>
      </c>
    </row>
    <row r="44" spans="1:8" ht="12.75">
      <c r="A44" s="34"/>
      <c r="B44" s="165"/>
      <c r="C44" s="36"/>
      <c r="D44" s="36"/>
      <c r="E44" s="36"/>
      <c r="F44" s="36"/>
      <c r="G44" s="36"/>
      <c r="H44" s="36"/>
    </row>
    <row r="45" spans="1:8" s="49" customFormat="1" ht="12.75">
      <c r="A45" s="652" t="s">
        <v>466</v>
      </c>
      <c r="B45" s="930"/>
      <c r="C45" s="37"/>
      <c r="D45" s="37"/>
      <c r="E45" s="37"/>
      <c r="F45" s="37"/>
      <c r="G45" s="37"/>
      <c r="H45" s="37"/>
    </row>
    <row r="46" spans="1:8" s="49" customFormat="1" ht="18" customHeight="1">
      <c r="A46" s="652"/>
      <c r="B46" s="35"/>
      <c r="C46" s="135"/>
      <c r="D46" s="37"/>
      <c r="E46" s="135"/>
      <c r="F46" s="37"/>
      <c r="G46" s="37"/>
      <c r="H46" s="37"/>
    </row>
    <row r="47" spans="1:8" s="49" customFormat="1" ht="15.75" customHeight="1">
      <c r="A47" s="927" t="s">
        <v>462</v>
      </c>
      <c r="B47" s="59"/>
      <c r="C47" s="37"/>
      <c r="D47" s="37"/>
      <c r="E47" s="37"/>
      <c r="F47" s="37"/>
      <c r="G47" s="37"/>
      <c r="H47" s="37"/>
    </row>
    <row r="48" spans="1:8" ht="12.75">
      <c r="A48" s="927" t="s">
        <v>465</v>
      </c>
      <c r="B48" s="59"/>
      <c r="C48" s="35"/>
      <c r="D48" s="35"/>
      <c r="E48" s="35"/>
      <c r="F48" s="35"/>
      <c r="G48" s="35"/>
      <c r="H48" s="35"/>
    </row>
    <row r="49" spans="1:8" ht="12.75">
      <c r="A49" s="35"/>
      <c r="B49" s="59"/>
      <c r="C49" s="35"/>
      <c r="D49" s="35"/>
      <c r="E49" s="35"/>
      <c r="F49" s="35"/>
      <c r="G49" s="35"/>
      <c r="H49" s="35"/>
    </row>
    <row r="50" ht="12.75">
      <c r="B50" s="59"/>
    </row>
    <row r="51" ht="12.75">
      <c r="B51" s="35"/>
    </row>
  </sheetData>
  <mergeCells count="2">
    <mergeCell ref="G3:H4"/>
    <mergeCell ref="C3:F3"/>
  </mergeCells>
  <printOptions horizontalCentered="1"/>
  <pageMargins left="0.7874015748031497" right="0.7874015748031497" top="0.7874015748031497" bottom="0.7874015748031497" header="0.15748031496062992" footer="0.1968503937007874"/>
  <pageSetup horizontalDpi="600" verticalDpi="600" orientation="portrait" paperSize="9" scale="64" r:id="rId1"/>
</worksheet>
</file>

<file path=xl/worksheets/sheet8.xml><?xml version="1.0" encoding="utf-8"?>
<worksheet xmlns="http://schemas.openxmlformats.org/spreadsheetml/2006/main" xmlns:r="http://schemas.openxmlformats.org/officeDocument/2006/relationships">
  <dimension ref="A1:H51"/>
  <sheetViews>
    <sheetView view="pageBreakPreview" zoomScaleNormal="75" zoomScaleSheetLayoutView="100" workbookViewId="0" topLeftCell="A1">
      <selection activeCell="A1" sqref="A1:B1"/>
    </sheetView>
  </sheetViews>
  <sheetFormatPr defaultColWidth="9.00390625" defaultRowHeight="12.75"/>
  <cols>
    <col min="1" max="1" width="3.125" style="28" customWidth="1"/>
    <col min="2" max="2" width="69.25390625" style="28" customWidth="1"/>
    <col min="3" max="3" width="11.75390625" style="28" customWidth="1"/>
    <col min="4" max="4" width="10.125" style="28" customWidth="1"/>
    <col min="5" max="5" width="11.75390625" style="28" customWidth="1"/>
    <col min="6" max="6" width="10.125" style="28" customWidth="1"/>
    <col min="7" max="7" width="11.375" style="28" customWidth="1"/>
    <col min="8" max="8" width="10.125" style="28" customWidth="1"/>
    <col min="9" max="16384" width="9.125" style="28" customWidth="1"/>
  </cols>
  <sheetData>
    <row r="1" spans="1:8" ht="21" customHeight="1">
      <c r="A1" s="1367" t="s">
        <v>515</v>
      </c>
      <c r="B1" s="1367"/>
      <c r="C1" s="29"/>
      <c r="D1" s="29"/>
      <c r="E1" s="29"/>
      <c r="F1" s="29"/>
      <c r="G1" s="29"/>
      <c r="H1" s="29"/>
    </row>
    <row r="2" spans="1:8" ht="11.25" customHeight="1">
      <c r="A2" s="931"/>
      <c r="B2" s="29"/>
      <c r="C2" s="129"/>
      <c r="D2" s="129"/>
      <c r="E2" s="129"/>
      <c r="F2" s="129"/>
      <c r="G2" s="129"/>
      <c r="H2" s="129"/>
    </row>
    <row r="3" spans="1:8" ht="21" customHeight="1">
      <c r="A3" s="932"/>
      <c r="B3" s="933"/>
      <c r="C3" s="1333" t="s">
        <v>467</v>
      </c>
      <c r="D3" s="1334"/>
      <c r="E3" s="1334"/>
      <c r="F3" s="1335"/>
      <c r="G3" s="1363" t="s">
        <v>470</v>
      </c>
      <c r="H3" s="1364"/>
    </row>
    <row r="4" spans="1:8" ht="30" customHeight="1">
      <c r="A4" s="155" t="s">
        <v>659</v>
      </c>
      <c r="B4" s="31"/>
      <c r="C4" s="32">
        <v>2005</v>
      </c>
      <c r="D4" s="32"/>
      <c r="E4" s="32">
        <v>2006</v>
      </c>
      <c r="F4" s="32"/>
      <c r="G4" s="1365"/>
      <c r="H4" s="1366"/>
    </row>
    <row r="5" spans="1:8" ht="12.75">
      <c r="A5" s="934"/>
      <c r="B5" s="935"/>
      <c r="C5" s="33" t="s">
        <v>468</v>
      </c>
      <c r="D5" s="33" t="s">
        <v>469</v>
      </c>
      <c r="E5" s="33" t="s">
        <v>468</v>
      </c>
      <c r="F5" s="33" t="s">
        <v>469</v>
      </c>
      <c r="G5" s="33" t="s">
        <v>468</v>
      </c>
      <c r="H5" s="33" t="s">
        <v>469</v>
      </c>
    </row>
    <row r="6" spans="1:8" ht="12.75">
      <c r="A6" s="936" t="s">
        <v>471</v>
      </c>
      <c r="B6" s="937"/>
      <c r="C6" s="156">
        <v>4728.5844429219205</v>
      </c>
      <c r="D6" s="170">
        <v>0.3223803733619534</v>
      </c>
      <c r="E6" s="156">
        <v>5650.435518424387</v>
      </c>
      <c r="F6" s="170">
        <v>0.3075071475338974</v>
      </c>
      <c r="G6" s="171">
        <v>921.8510755024663</v>
      </c>
      <c r="H6" s="170">
        <v>0.19495286308830925</v>
      </c>
    </row>
    <row r="7" spans="1:8" ht="12.75">
      <c r="A7" s="932"/>
      <c r="B7" s="933" t="s">
        <v>472</v>
      </c>
      <c r="C7" s="159">
        <v>1701.6702254285906</v>
      </c>
      <c r="D7" s="172">
        <v>0.1160146528489619</v>
      </c>
      <c r="E7" s="159">
        <v>1992.4132378580966</v>
      </c>
      <c r="F7" s="172">
        <v>0.10843081201170222</v>
      </c>
      <c r="G7" s="173">
        <v>290.74301242950605</v>
      </c>
      <c r="H7" s="172">
        <v>0.17085743646732618</v>
      </c>
    </row>
    <row r="8" spans="1:8" ht="12.75">
      <c r="A8" s="938"/>
      <c r="B8" s="939" t="s">
        <v>473</v>
      </c>
      <c r="C8" s="163">
        <v>1538.849329440687</v>
      </c>
      <c r="D8" s="174">
        <v>0.10491402392432055</v>
      </c>
      <c r="E8" s="163">
        <v>1879.3319092149968</v>
      </c>
      <c r="F8" s="174">
        <v>0.10227671704026199</v>
      </c>
      <c r="G8" s="175">
        <v>340.4825797743099</v>
      </c>
      <c r="H8" s="174">
        <v>0.22125790567037668</v>
      </c>
    </row>
    <row r="9" spans="1:8" ht="12.75">
      <c r="A9" s="938"/>
      <c r="B9" s="939" t="s">
        <v>283</v>
      </c>
      <c r="C9" s="163">
        <v>1015.3058588936668</v>
      </c>
      <c r="D9" s="174">
        <v>0.06922043707111265</v>
      </c>
      <c r="E9" s="163">
        <v>1309.8574589816092</v>
      </c>
      <c r="F9" s="174">
        <v>0.07128486460451654</v>
      </c>
      <c r="G9" s="175">
        <v>294.55160008794235</v>
      </c>
      <c r="H9" s="174">
        <v>0.29011119901238624</v>
      </c>
    </row>
    <row r="10" spans="1:8" ht="12.75">
      <c r="A10" s="938"/>
      <c r="B10" s="939" t="s">
        <v>474</v>
      </c>
      <c r="C10" s="163">
        <v>188.38134909475772</v>
      </c>
      <c r="D10" s="174">
        <v>0.012843262161999054</v>
      </c>
      <c r="E10" s="163">
        <v>227.5054651989181</v>
      </c>
      <c r="F10" s="174">
        <v>0.012381268032096712</v>
      </c>
      <c r="G10" s="175">
        <v>39.12411610416038</v>
      </c>
      <c r="H10" s="174">
        <v>0.20768571990893087</v>
      </c>
    </row>
    <row r="11" spans="1:8" ht="12.75">
      <c r="A11" s="940"/>
      <c r="B11" s="941"/>
      <c r="C11" s="177"/>
      <c r="D11" s="178"/>
      <c r="E11" s="177"/>
      <c r="F11" s="178"/>
      <c r="G11" s="179"/>
      <c r="H11" s="178"/>
    </row>
    <row r="12" spans="1:8" ht="12.75">
      <c r="A12" s="936" t="s">
        <v>456</v>
      </c>
      <c r="B12" s="937"/>
      <c r="C12" s="156">
        <v>3639.60915455089</v>
      </c>
      <c r="D12" s="170">
        <v>0.24813738071063435</v>
      </c>
      <c r="E12" s="156">
        <v>5081.500048804604</v>
      </c>
      <c r="F12" s="170">
        <v>0.2765446274196209</v>
      </c>
      <c r="G12" s="171">
        <v>1441.8908942537146</v>
      </c>
      <c r="H12" s="170">
        <v>0.39616641046492723</v>
      </c>
    </row>
    <row r="13" spans="1:8" ht="12.75">
      <c r="A13" s="932"/>
      <c r="B13" s="933" t="s">
        <v>280</v>
      </c>
      <c r="C13" s="159">
        <v>2955.76154509608</v>
      </c>
      <c r="D13" s="172">
        <v>0.20151474970555217</v>
      </c>
      <c r="E13" s="159">
        <v>3962.802337347145</v>
      </c>
      <c r="F13" s="172">
        <v>0.21566302969475945</v>
      </c>
      <c r="G13" s="173">
        <v>1007.0407922510649</v>
      </c>
      <c r="H13" s="172">
        <v>0.3407043419730024</v>
      </c>
    </row>
    <row r="14" spans="1:8" ht="12.75">
      <c r="A14" s="938"/>
      <c r="B14" s="939" t="s">
        <v>281</v>
      </c>
      <c r="C14" s="163">
        <v>590.3393341957124</v>
      </c>
      <c r="D14" s="174">
        <v>0.04024752381299564</v>
      </c>
      <c r="E14" s="163">
        <v>998.2622508091195</v>
      </c>
      <c r="F14" s="174">
        <v>0.05432727729325175</v>
      </c>
      <c r="G14" s="175">
        <v>407.9229166134071</v>
      </c>
      <c r="H14" s="174">
        <v>0.6909973518352249</v>
      </c>
    </row>
    <row r="15" spans="1:8" ht="12.75">
      <c r="A15" s="934"/>
      <c r="B15" s="935"/>
      <c r="C15" s="180"/>
      <c r="D15" s="181"/>
      <c r="E15" s="180"/>
      <c r="F15" s="181"/>
      <c r="G15" s="181"/>
      <c r="H15" s="181"/>
    </row>
    <row r="16" spans="1:8" ht="24">
      <c r="A16" s="936" t="s">
        <v>475</v>
      </c>
      <c r="B16" s="937"/>
      <c r="C16" s="156">
        <v>1809.461572324794</v>
      </c>
      <c r="D16" s="170">
        <v>0.12336353602468732</v>
      </c>
      <c r="E16" s="156">
        <v>1994.0432665415715</v>
      </c>
      <c r="F16" s="170">
        <v>0.10851952118628168</v>
      </c>
      <c r="G16" s="171">
        <v>184.58169421677758</v>
      </c>
      <c r="H16" s="170">
        <v>0.10200918164823321</v>
      </c>
    </row>
    <row r="17" spans="1:8" ht="12.75">
      <c r="A17" s="932"/>
      <c r="B17" s="933" t="s">
        <v>476</v>
      </c>
      <c r="C17" s="159">
        <v>223.32403685391884</v>
      </c>
      <c r="D17" s="172">
        <v>0.015225547360041891</v>
      </c>
      <c r="E17" s="159">
        <v>235.5735079224678</v>
      </c>
      <c r="F17" s="172">
        <v>0.012820345833446828</v>
      </c>
      <c r="G17" s="173">
        <v>12.249471068548957</v>
      </c>
      <c r="H17" s="172">
        <v>0.05485066113398982</v>
      </c>
    </row>
    <row r="18" spans="1:8" ht="12.75">
      <c r="A18" s="938"/>
      <c r="B18" s="939" t="s">
        <v>276</v>
      </c>
      <c r="C18" s="163">
        <v>219.5340888523035</v>
      </c>
      <c r="D18" s="174">
        <v>0.014967160338189713</v>
      </c>
      <c r="E18" s="163">
        <v>221.28610053020995</v>
      </c>
      <c r="F18" s="174">
        <v>0.012042798708358487</v>
      </c>
      <c r="G18" s="175">
        <v>1.752011677906438</v>
      </c>
      <c r="H18" s="174">
        <v>0.007980590563705772</v>
      </c>
    </row>
    <row r="19" spans="1:8" ht="12.75">
      <c r="A19" s="938"/>
      <c r="B19" s="939" t="s">
        <v>477</v>
      </c>
      <c r="C19" s="163">
        <v>178.35470567482872</v>
      </c>
      <c r="D19" s="174">
        <v>0.012159676389491099</v>
      </c>
      <c r="E19" s="163">
        <v>191.62799067403614</v>
      </c>
      <c r="F19" s="174">
        <v>0.010428749537567826</v>
      </c>
      <c r="G19" s="175">
        <v>13.27328499920742</v>
      </c>
      <c r="H19" s="174">
        <v>0.07442071656582416</v>
      </c>
    </row>
    <row r="20" spans="1:8" ht="12.75">
      <c r="A20" s="938"/>
      <c r="B20" s="939" t="s">
        <v>478</v>
      </c>
      <c r="C20" s="163">
        <v>164.3785962992694</v>
      </c>
      <c r="D20" s="174">
        <v>0.011206828150651956</v>
      </c>
      <c r="E20" s="163">
        <v>169.49985274793823</v>
      </c>
      <c r="F20" s="174">
        <v>0.009224495360752009</v>
      </c>
      <c r="G20" s="175">
        <v>5.121256448668845</v>
      </c>
      <c r="H20" s="174">
        <v>0.03115525113345677</v>
      </c>
    </row>
    <row r="21" spans="1:8" ht="12.75">
      <c r="A21" s="938"/>
      <c r="B21" s="942" t="s">
        <v>278</v>
      </c>
      <c r="C21" s="163">
        <v>121.80068206336958</v>
      </c>
      <c r="D21" s="174">
        <v>0.008303996647052801</v>
      </c>
      <c r="E21" s="163">
        <v>168.14933813265986</v>
      </c>
      <c r="F21" s="174">
        <v>0.00915099785853418</v>
      </c>
      <c r="G21" s="175">
        <v>46.348656069290286</v>
      </c>
      <c r="H21" s="174">
        <v>0.38052870709850656</v>
      </c>
    </row>
    <row r="22" spans="1:8" ht="12.75">
      <c r="A22" s="938"/>
      <c r="B22" s="942"/>
      <c r="C22" s="163"/>
      <c r="D22" s="174"/>
      <c r="E22" s="163"/>
      <c r="F22" s="174"/>
      <c r="G22" s="175"/>
      <c r="H22" s="174"/>
    </row>
    <row r="23" spans="1:8" ht="12.75">
      <c r="A23" s="936" t="s">
        <v>458</v>
      </c>
      <c r="B23" s="937"/>
      <c r="C23" s="156">
        <v>1699.2942004161919</v>
      </c>
      <c r="D23" s="170">
        <v>0.11585266275660751</v>
      </c>
      <c r="E23" s="156">
        <v>1993.3523936129423</v>
      </c>
      <c r="F23" s="170">
        <v>0.10848192260420805</v>
      </c>
      <c r="G23" s="171">
        <v>294.0581931967504</v>
      </c>
      <c r="H23" s="170">
        <v>0.1730472528681199</v>
      </c>
    </row>
    <row r="24" spans="1:8" ht="12.75">
      <c r="A24" s="932"/>
      <c r="B24" s="933" t="s">
        <v>286</v>
      </c>
      <c r="C24" s="159">
        <v>574.6139848555347</v>
      </c>
      <c r="D24" s="172">
        <v>0.03917541776250054</v>
      </c>
      <c r="E24" s="159">
        <v>700.4732205764308</v>
      </c>
      <c r="F24" s="172">
        <v>0.03812104771056741</v>
      </c>
      <c r="G24" s="173">
        <v>125.8592357208961</v>
      </c>
      <c r="H24" s="172">
        <v>0.21903267069376794</v>
      </c>
    </row>
    <row r="25" spans="1:8" ht="12.75">
      <c r="A25" s="938"/>
      <c r="B25" s="939" t="s">
        <v>479</v>
      </c>
      <c r="C25" s="163">
        <v>353.8967865305268</v>
      </c>
      <c r="D25" s="174">
        <v>0.02412759665190791</v>
      </c>
      <c r="E25" s="163">
        <v>395.21444246176816</v>
      </c>
      <c r="F25" s="174">
        <v>0.02150830063794918</v>
      </c>
      <c r="G25" s="175">
        <v>41.31765593124135</v>
      </c>
      <c r="H25" s="174">
        <v>0.1167505823839328</v>
      </c>
    </row>
    <row r="26" spans="1:8" ht="12.75">
      <c r="A26" s="938"/>
      <c r="B26" s="939" t="s">
        <v>488</v>
      </c>
      <c r="C26" s="163">
        <v>142.81122234550043</v>
      </c>
      <c r="D26" s="174">
        <v>0.00973643079356119</v>
      </c>
      <c r="E26" s="163">
        <v>169.98978592208937</v>
      </c>
      <c r="F26" s="174">
        <v>0.009251158429886094</v>
      </c>
      <c r="G26" s="175">
        <v>27.178563576588942</v>
      </c>
      <c r="H26" s="174">
        <v>0.19031111932391678</v>
      </c>
    </row>
    <row r="27" spans="1:8" ht="12.75">
      <c r="A27" s="938"/>
      <c r="B27" s="939" t="s">
        <v>480</v>
      </c>
      <c r="C27" s="163">
        <v>142.3090268581625</v>
      </c>
      <c r="D27" s="174">
        <v>0.0097021926466775</v>
      </c>
      <c r="E27" s="163">
        <v>160.46769248861096</v>
      </c>
      <c r="F27" s="174">
        <v>0.008732948500627986</v>
      </c>
      <c r="G27" s="175">
        <v>18.158665630448468</v>
      </c>
      <c r="H27" s="174">
        <v>0.12760023753480493</v>
      </c>
    </row>
    <row r="28" spans="1:8" ht="12.75">
      <c r="A28" s="938"/>
      <c r="B28" s="939"/>
      <c r="C28" s="163"/>
      <c r="D28" s="174"/>
      <c r="E28" s="163"/>
      <c r="F28" s="174"/>
      <c r="G28" s="175"/>
      <c r="H28" s="174"/>
    </row>
    <row r="29" spans="1:8" ht="12.75">
      <c r="A29" s="936" t="s">
        <v>291</v>
      </c>
      <c r="B29" s="937"/>
      <c r="C29" s="156">
        <v>1309.8395857513183</v>
      </c>
      <c r="D29" s="170">
        <v>0.08930084252399359</v>
      </c>
      <c r="E29" s="156">
        <v>1916.4099533190515</v>
      </c>
      <c r="F29" s="170">
        <v>0.10429457275092291</v>
      </c>
      <c r="G29" s="171">
        <v>606.5703675677332</v>
      </c>
      <c r="H29" s="170">
        <v>0.46308752168289913</v>
      </c>
    </row>
    <row r="30" spans="1:8" ht="12.75">
      <c r="A30" s="932"/>
      <c r="B30" s="933" t="s">
        <v>271</v>
      </c>
      <c r="C30" s="159">
        <v>585.097113757331</v>
      </c>
      <c r="D30" s="172">
        <v>0.03989012531402187</v>
      </c>
      <c r="E30" s="159">
        <v>802.0556684374409</v>
      </c>
      <c r="F30" s="172">
        <v>0.04364935233052006</v>
      </c>
      <c r="G30" s="173">
        <v>216.95855468010984</v>
      </c>
      <c r="H30" s="172">
        <v>0.3708077677684347</v>
      </c>
    </row>
    <row r="31" spans="1:8" ht="12.75">
      <c r="A31" s="938"/>
      <c r="B31" s="939" t="s">
        <v>273</v>
      </c>
      <c r="C31" s="163">
        <v>267.37345934973905</v>
      </c>
      <c r="D31" s="174">
        <v>0.018228701780142714</v>
      </c>
      <c r="E31" s="163">
        <v>359.88679333070877</v>
      </c>
      <c r="F31" s="174">
        <v>0.019585704657878653</v>
      </c>
      <c r="G31" s="175">
        <v>92.51333398096972</v>
      </c>
      <c r="H31" s="174">
        <v>0.3460079179360777</v>
      </c>
    </row>
    <row r="32" spans="1:8" ht="12.75">
      <c r="A32" s="938"/>
      <c r="B32" s="939" t="s">
        <v>272</v>
      </c>
      <c r="C32" s="163">
        <v>191.7862779484925</v>
      </c>
      <c r="D32" s="174">
        <v>0.013075399760129718</v>
      </c>
      <c r="E32" s="163">
        <v>317.5374782061837</v>
      </c>
      <c r="F32" s="174">
        <v>0.017280976632668272</v>
      </c>
      <c r="G32" s="175">
        <v>125.75120025769121</v>
      </c>
      <c r="H32" s="174">
        <v>0.6556840333043215</v>
      </c>
    </row>
    <row r="33" spans="1:8" ht="12.75">
      <c r="A33" s="938"/>
      <c r="B33" s="939" t="s">
        <v>481</v>
      </c>
      <c r="C33" s="163">
        <v>123.96897429735716</v>
      </c>
      <c r="D33" s="174">
        <v>0.008451824156191837</v>
      </c>
      <c r="E33" s="163">
        <v>244.21624578823318</v>
      </c>
      <c r="F33" s="174">
        <v>0.01329069960694247</v>
      </c>
      <c r="G33" s="175">
        <v>120.24727149087602</v>
      </c>
      <c r="H33" s="174">
        <v>0.9699787561559224</v>
      </c>
    </row>
    <row r="34" spans="1:8" ht="12.75">
      <c r="A34" s="938"/>
      <c r="B34" s="939"/>
      <c r="C34" s="163"/>
      <c r="D34" s="174"/>
      <c r="E34" s="163"/>
      <c r="F34" s="174"/>
      <c r="G34" s="175"/>
      <c r="H34" s="174"/>
    </row>
    <row r="35" spans="1:8" ht="12.75">
      <c r="A35" s="936" t="s">
        <v>482</v>
      </c>
      <c r="B35" s="937"/>
      <c r="C35" s="156">
        <v>714.6772163224822</v>
      </c>
      <c r="D35" s="170">
        <v>0.048724498972668076</v>
      </c>
      <c r="E35" s="156">
        <v>897.2178920918486</v>
      </c>
      <c r="F35" s="170">
        <v>0.04882825647932975</v>
      </c>
      <c r="G35" s="171">
        <v>182.54067576936643</v>
      </c>
      <c r="H35" s="170">
        <v>0.25541695131778064</v>
      </c>
    </row>
    <row r="36" spans="1:8" ht="12.75">
      <c r="A36" s="932"/>
      <c r="B36" s="933" t="s">
        <v>489</v>
      </c>
      <c r="C36" s="159">
        <v>103.81875827653735</v>
      </c>
      <c r="D36" s="172">
        <v>0.007078044277133184</v>
      </c>
      <c r="E36" s="159">
        <v>131.59819156061624</v>
      </c>
      <c r="F36" s="172">
        <v>0.007161816885702425</v>
      </c>
      <c r="G36" s="173">
        <v>27.77943328407889</v>
      </c>
      <c r="H36" s="172">
        <v>0.2675762429182987</v>
      </c>
    </row>
    <row r="37" spans="1:8" ht="12.75">
      <c r="A37" s="940"/>
      <c r="B37" s="941"/>
      <c r="C37" s="177"/>
      <c r="D37" s="178"/>
      <c r="E37" s="177"/>
      <c r="F37" s="178"/>
      <c r="G37" s="179"/>
      <c r="H37" s="178"/>
    </row>
    <row r="38" spans="1:8" ht="12.75">
      <c r="A38" s="936" t="s">
        <v>460</v>
      </c>
      <c r="B38" s="937"/>
      <c r="C38" s="156">
        <v>632.7934503510023</v>
      </c>
      <c r="D38" s="170">
        <v>0.04314191514344568</v>
      </c>
      <c r="E38" s="156">
        <v>734.8116850646537</v>
      </c>
      <c r="F38" s="170">
        <v>0.039989810433553395</v>
      </c>
      <c r="G38" s="171">
        <v>102.0182347136514</v>
      </c>
      <c r="H38" s="170">
        <v>0.16121885373033365</v>
      </c>
    </row>
    <row r="39" spans="1:8" ht="12.75">
      <c r="A39" s="932"/>
      <c r="B39" s="933" t="s">
        <v>483</v>
      </c>
      <c r="C39" s="159">
        <v>232.26002464426873</v>
      </c>
      <c r="D39" s="172">
        <v>0.015834775579392613</v>
      </c>
      <c r="E39" s="159">
        <v>263.48171364586915</v>
      </c>
      <c r="F39" s="172">
        <v>0.014339161986079502</v>
      </c>
      <c r="G39" s="173">
        <v>31.221689001600424</v>
      </c>
      <c r="H39" s="172">
        <v>0.1344255820579534</v>
      </c>
    </row>
    <row r="40" spans="1:8" ht="12.75">
      <c r="A40" s="940"/>
      <c r="B40" s="941"/>
      <c r="C40" s="177"/>
      <c r="D40" s="178"/>
      <c r="E40" s="177"/>
      <c r="F40" s="178"/>
      <c r="G40" s="179"/>
      <c r="H40" s="178"/>
    </row>
    <row r="41" spans="1:8" ht="13.5">
      <c r="A41" s="943" t="s">
        <v>484</v>
      </c>
      <c r="B41" s="944"/>
      <c r="C41" s="156">
        <v>133.45849434766825</v>
      </c>
      <c r="D41" s="170">
        <v>0.009098790506010188</v>
      </c>
      <c r="E41" s="156">
        <v>107.20219395346221</v>
      </c>
      <c r="F41" s="170">
        <v>0.005834141592186002</v>
      </c>
      <c r="G41" s="171">
        <v>-26.256300394206036</v>
      </c>
      <c r="H41" s="172">
        <v>-0.19673757389924262</v>
      </c>
    </row>
    <row r="42" spans="1:8" ht="12.75">
      <c r="A42" s="945"/>
      <c r="B42" s="946"/>
      <c r="C42" s="183"/>
      <c r="D42" s="184"/>
      <c r="E42" s="183"/>
      <c r="F42" s="184"/>
      <c r="G42" s="185"/>
      <c r="H42" s="184"/>
    </row>
    <row r="43" spans="1:8" ht="12.75">
      <c r="A43" s="947" t="s">
        <v>485</v>
      </c>
      <c r="B43" s="948"/>
      <c r="C43" s="167">
        <v>14667.718116986265</v>
      </c>
      <c r="D43" s="186">
        <v>1</v>
      </c>
      <c r="E43" s="167">
        <v>18374.97295181252</v>
      </c>
      <c r="F43" s="186">
        <v>1</v>
      </c>
      <c r="G43" s="167">
        <v>3707.2548348262553</v>
      </c>
      <c r="H43" s="186">
        <v>0.2527492555595945</v>
      </c>
    </row>
    <row r="44" spans="1:8" ht="12.75">
      <c r="A44" s="945"/>
      <c r="B44" s="946" t="s">
        <v>486</v>
      </c>
      <c r="C44" s="159">
        <v>858.5257360861942</v>
      </c>
      <c r="D44" s="185"/>
      <c r="E44" s="159">
        <v>1107.3952894489682</v>
      </c>
      <c r="F44" s="185"/>
      <c r="G44" s="179"/>
      <c r="H44" s="185"/>
    </row>
    <row r="45" spans="1:8" ht="12.75">
      <c r="A45" s="947" t="s">
        <v>487</v>
      </c>
      <c r="B45" s="948"/>
      <c r="C45" s="167">
        <v>13809.192380900071</v>
      </c>
      <c r="D45" s="187"/>
      <c r="E45" s="167">
        <v>17267.577662363554</v>
      </c>
      <c r="F45" s="187"/>
      <c r="G45" s="187">
        <v>3458.385281463483</v>
      </c>
      <c r="H45" s="186">
        <v>0.2504408068242198</v>
      </c>
    </row>
    <row r="46" spans="1:8" s="133" customFormat="1" ht="14.25">
      <c r="A46" s="37"/>
      <c r="B46" s="37"/>
      <c r="C46" s="130"/>
      <c r="D46" s="152"/>
      <c r="E46" s="130"/>
      <c r="F46" s="152"/>
      <c r="G46" s="152"/>
      <c r="H46" s="152"/>
    </row>
    <row r="47" spans="1:8" s="49" customFormat="1" ht="12">
      <c r="A47" s="59" t="s">
        <v>466</v>
      </c>
      <c r="B47" s="59"/>
      <c r="C47" s="39"/>
      <c r="D47" s="39"/>
      <c r="E47" s="39"/>
      <c r="F47" s="39"/>
      <c r="G47" s="39"/>
      <c r="H47" s="39"/>
    </row>
    <row r="48" spans="1:8" s="49" customFormat="1" ht="12">
      <c r="A48" s="949" t="s">
        <v>490</v>
      </c>
      <c r="B48" s="59"/>
      <c r="C48" s="37"/>
      <c r="D48" s="37"/>
      <c r="E48" s="37"/>
      <c r="F48" s="37"/>
      <c r="G48" s="37"/>
      <c r="H48" s="37"/>
    </row>
    <row r="49" spans="1:8" s="49" customFormat="1" ht="18" customHeight="1">
      <c r="A49" s="949"/>
      <c r="B49" s="59"/>
      <c r="C49" s="37"/>
      <c r="D49" s="37"/>
      <c r="E49" s="37"/>
      <c r="F49" s="37"/>
      <c r="G49" s="37"/>
      <c r="H49" s="37"/>
    </row>
    <row r="50" spans="1:8" s="49" customFormat="1" ht="12">
      <c r="A50" s="927" t="s">
        <v>462</v>
      </c>
      <c r="B50" s="59"/>
      <c r="C50" s="37"/>
      <c r="D50" s="37"/>
      <c r="E50" s="37"/>
      <c r="F50" s="37"/>
      <c r="G50" s="37"/>
      <c r="H50" s="37"/>
    </row>
    <row r="51" spans="1:8" ht="12.75">
      <c r="A51" s="927" t="s">
        <v>465</v>
      </c>
      <c r="B51" s="59"/>
      <c r="C51" s="40"/>
      <c r="D51" s="41"/>
      <c r="E51" s="40"/>
      <c r="F51" s="41"/>
      <c r="G51" s="41"/>
      <c r="H51" s="41"/>
    </row>
  </sheetData>
  <mergeCells count="3">
    <mergeCell ref="G3:H4"/>
    <mergeCell ref="C3:F3"/>
    <mergeCell ref="A1:B1"/>
  </mergeCells>
  <printOptions/>
  <pageMargins left="0.7874015748031497" right="0.7874015748031497" top="0.984251968503937" bottom="0.984251968503937" header="0.5118110236220472" footer="0.5118110236220472"/>
  <pageSetup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dimension ref="A1:H44"/>
  <sheetViews>
    <sheetView view="pageBreakPreview" zoomScaleSheetLayoutView="100" workbookViewId="0" topLeftCell="A1">
      <selection activeCell="A2" sqref="A2"/>
    </sheetView>
  </sheetViews>
  <sheetFormatPr defaultColWidth="9.00390625" defaultRowHeight="12.75"/>
  <cols>
    <col min="1" max="1" width="3.875" style="28" customWidth="1"/>
    <col min="2" max="2" width="35.00390625" style="28" customWidth="1"/>
    <col min="3" max="3" width="11.625" style="28" customWidth="1"/>
    <col min="4" max="4" width="10.125" style="28" customWidth="1"/>
    <col min="5" max="5" width="11.375" style="28" customWidth="1"/>
    <col min="6" max="6" width="10.125" style="28" customWidth="1"/>
    <col min="7" max="7" width="11.375" style="28" customWidth="1"/>
    <col min="8" max="8" width="10.125" style="28" customWidth="1"/>
    <col min="9" max="16384" width="9.125" style="28" customWidth="1"/>
  </cols>
  <sheetData>
    <row r="1" spans="1:8" ht="21" customHeight="1">
      <c r="A1" s="1367" t="s">
        <v>74</v>
      </c>
      <c r="B1" s="1367"/>
      <c r="C1" s="29"/>
      <c r="D1" s="29"/>
      <c r="E1" s="29"/>
      <c r="F1" s="198"/>
      <c r="G1" s="29"/>
      <c r="H1" s="29"/>
    </row>
    <row r="2" spans="1:8" ht="11.25" customHeight="1">
      <c r="A2" s="199"/>
      <c r="B2" s="200"/>
      <c r="C2" s="200"/>
      <c r="D2" s="200"/>
      <c r="E2" s="200"/>
      <c r="F2" s="201"/>
      <c r="G2" s="200"/>
      <c r="H2" s="200"/>
    </row>
    <row r="3" spans="1:8" ht="21" customHeight="1">
      <c r="A3" s="202"/>
      <c r="B3" s="188"/>
      <c r="C3" s="1333" t="s">
        <v>467</v>
      </c>
      <c r="D3" s="1334"/>
      <c r="E3" s="1334"/>
      <c r="F3" s="1335"/>
      <c r="G3" s="1363" t="s">
        <v>470</v>
      </c>
      <c r="H3" s="1364"/>
    </row>
    <row r="4" spans="1:8" ht="30" customHeight="1">
      <c r="A4" s="203" t="s">
        <v>491</v>
      </c>
      <c r="B4" s="189"/>
      <c r="C4" s="32">
        <v>2005</v>
      </c>
      <c r="D4" s="32"/>
      <c r="E4" s="32">
        <v>2006</v>
      </c>
      <c r="F4" s="32"/>
      <c r="G4" s="1365"/>
      <c r="H4" s="1366"/>
    </row>
    <row r="5" spans="1:8" ht="12.75">
      <c r="A5" s="204"/>
      <c r="B5" s="190"/>
      <c r="C5" s="33" t="s">
        <v>468</v>
      </c>
      <c r="D5" s="33" t="s">
        <v>469</v>
      </c>
      <c r="E5" s="33" t="s">
        <v>468</v>
      </c>
      <c r="F5" s="33" t="s">
        <v>469</v>
      </c>
      <c r="G5" s="33" t="s">
        <v>468</v>
      </c>
      <c r="H5" s="33" t="s">
        <v>469</v>
      </c>
    </row>
    <row r="6" spans="1:8" ht="12.75">
      <c r="A6" s="950" t="s">
        <v>492</v>
      </c>
      <c r="B6" s="951"/>
      <c r="C6" s="156">
        <v>2728.5942679067202</v>
      </c>
      <c r="D6" s="157">
        <v>0.2882417118439498</v>
      </c>
      <c r="E6" s="156">
        <v>2948.1533809175644</v>
      </c>
      <c r="F6" s="157">
        <v>0.24603541243041632</v>
      </c>
      <c r="G6" s="171">
        <v>219.55911301084416</v>
      </c>
      <c r="H6" s="170">
        <v>0.08046601709651836</v>
      </c>
    </row>
    <row r="7" spans="1:8" ht="12.75">
      <c r="A7" s="952"/>
      <c r="B7" s="953" t="s">
        <v>493</v>
      </c>
      <c r="C7" s="159">
        <v>405.24098311202926</v>
      </c>
      <c r="D7" s="160">
        <v>0.042808619828680824</v>
      </c>
      <c r="E7" s="159">
        <v>430.753412617661</v>
      </c>
      <c r="F7" s="160">
        <v>0.03594812746689957</v>
      </c>
      <c r="G7" s="173">
        <v>25.512429505631758</v>
      </c>
      <c r="H7" s="172">
        <v>0.06295619290455334</v>
      </c>
    </row>
    <row r="8" spans="1:8" ht="12.75">
      <c r="A8" s="954"/>
      <c r="B8" s="955" t="s">
        <v>494</v>
      </c>
      <c r="C8" s="163">
        <v>17.083870786315785</v>
      </c>
      <c r="D8" s="164">
        <v>0.0018046963662890934</v>
      </c>
      <c r="E8" s="163">
        <v>17.266498622068383</v>
      </c>
      <c r="F8" s="164">
        <v>0.0014409596655339677</v>
      </c>
      <c r="G8" s="175">
        <v>0.1826278357525979</v>
      </c>
      <c r="H8" s="174">
        <v>0.010690073580917222</v>
      </c>
    </row>
    <row r="9" spans="1:8" ht="12.75">
      <c r="A9" s="954"/>
      <c r="B9" s="955" t="s">
        <v>495</v>
      </c>
      <c r="C9" s="163">
        <v>84.17545134290813</v>
      </c>
      <c r="D9" s="164">
        <v>0.008892079147014611</v>
      </c>
      <c r="E9" s="163">
        <v>89.97402995147841</v>
      </c>
      <c r="F9" s="164">
        <v>0.007508699415173884</v>
      </c>
      <c r="G9" s="175">
        <v>5.798578608570281</v>
      </c>
      <c r="H9" s="174">
        <v>0.06888681338872105</v>
      </c>
    </row>
    <row r="10" spans="1:8" ht="12.75">
      <c r="A10" s="954"/>
      <c r="B10" s="955" t="s">
        <v>496</v>
      </c>
      <c r="C10" s="163">
        <v>1540.0378657654296</v>
      </c>
      <c r="D10" s="164">
        <v>0.16268565684310296</v>
      </c>
      <c r="E10" s="163">
        <v>1610.9888962742161</v>
      </c>
      <c r="F10" s="164">
        <v>0.13444358766445433</v>
      </c>
      <c r="G10" s="175">
        <v>70.95103050878652</v>
      </c>
      <c r="H10" s="174">
        <v>0.04607096493275017</v>
      </c>
    </row>
    <row r="11" spans="1:8" ht="12.75">
      <c r="A11" s="954"/>
      <c r="B11" s="955" t="s">
        <v>497</v>
      </c>
      <c r="C11" s="163">
        <v>166.44005409468105</v>
      </c>
      <c r="D11" s="164">
        <v>0.017582301141625994</v>
      </c>
      <c r="E11" s="163">
        <v>180.1861066657122</v>
      </c>
      <c r="F11" s="164">
        <v>0.015037264802664993</v>
      </c>
      <c r="G11" s="175">
        <v>13.746052571031157</v>
      </c>
      <c r="H11" s="174">
        <v>0.08258860912897553</v>
      </c>
    </row>
    <row r="12" spans="1:8" ht="12.75">
      <c r="A12" s="954"/>
      <c r="B12" s="955" t="s">
        <v>498</v>
      </c>
      <c r="C12" s="163">
        <v>314.65983853402395</v>
      </c>
      <c r="D12" s="164">
        <v>0.033239859650210375</v>
      </c>
      <c r="E12" s="163">
        <v>361.91795350311634</v>
      </c>
      <c r="F12" s="164">
        <v>0.03020352792106013</v>
      </c>
      <c r="G12" s="175">
        <v>47.25811496909239</v>
      </c>
      <c r="H12" s="174">
        <v>0.1501879464162453</v>
      </c>
    </row>
    <row r="13" spans="1:8" ht="12.75">
      <c r="A13" s="954"/>
      <c r="B13" s="955" t="s">
        <v>499</v>
      </c>
      <c r="C13" s="163">
        <v>200.9562042713323</v>
      </c>
      <c r="D13" s="164">
        <v>0.02122849886702594</v>
      </c>
      <c r="E13" s="163">
        <v>257.066483283312</v>
      </c>
      <c r="F13" s="164">
        <v>0.021453245494629472</v>
      </c>
      <c r="G13" s="175">
        <v>56.110279011979685</v>
      </c>
      <c r="H13" s="174">
        <v>0.2792164552243395</v>
      </c>
    </row>
    <row r="14" spans="1:8" ht="12.75">
      <c r="A14" s="956"/>
      <c r="B14" s="957"/>
      <c r="C14" s="351"/>
      <c r="D14" s="351"/>
      <c r="E14" s="351"/>
      <c r="F14" s="351"/>
      <c r="G14" s="179"/>
      <c r="H14" s="178"/>
    </row>
    <row r="15" spans="1:8" ht="12.75">
      <c r="A15" s="950" t="s">
        <v>500</v>
      </c>
      <c r="B15" s="951"/>
      <c r="C15" s="156">
        <v>4056.2134009602064</v>
      </c>
      <c r="D15" s="157">
        <v>0.4284879976655836</v>
      </c>
      <c r="E15" s="156">
        <v>5465.911577693358</v>
      </c>
      <c r="F15" s="157">
        <v>0.4561525930199139</v>
      </c>
      <c r="G15" s="171">
        <v>1409.6981767331513</v>
      </c>
      <c r="H15" s="170">
        <v>0.3475404367037101</v>
      </c>
    </row>
    <row r="16" spans="1:8" ht="12.75">
      <c r="A16" s="952"/>
      <c r="B16" s="953" t="s">
        <v>501</v>
      </c>
      <c r="C16" s="159">
        <v>763.2126324885087</v>
      </c>
      <c r="D16" s="160">
        <v>0.08062382827556965</v>
      </c>
      <c r="E16" s="159">
        <v>885.7205616030024</v>
      </c>
      <c r="F16" s="160">
        <v>0.07391698989700159</v>
      </c>
      <c r="G16" s="173">
        <v>122.50792911449366</v>
      </c>
      <c r="H16" s="172">
        <v>0.16051611818196446</v>
      </c>
    </row>
    <row r="17" spans="1:8" ht="12.75">
      <c r="A17" s="954"/>
      <c r="B17" s="955" t="s">
        <v>502</v>
      </c>
      <c r="C17" s="163">
        <v>942.6840446255553</v>
      </c>
      <c r="D17" s="164">
        <v>0.09958272871375008</v>
      </c>
      <c r="E17" s="163">
        <v>1703.7499445248309</v>
      </c>
      <c r="F17" s="164">
        <v>0.14218487511290948</v>
      </c>
      <c r="G17" s="175">
        <v>761.0658998992756</v>
      </c>
      <c r="H17" s="174">
        <v>0.8073393246000885</v>
      </c>
    </row>
    <row r="18" spans="1:8" ht="12.75">
      <c r="A18" s="954"/>
      <c r="B18" s="955" t="s">
        <v>503</v>
      </c>
      <c r="C18" s="163">
        <v>280.43253810402746</v>
      </c>
      <c r="D18" s="164">
        <v>0.02962417527244175</v>
      </c>
      <c r="E18" s="163">
        <v>301.6922800038858</v>
      </c>
      <c r="F18" s="164">
        <v>0.02517745006697269</v>
      </c>
      <c r="G18" s="175">
        <v>21.25974189985834</v>
      </c>
      <c r="H18" s="174">
        <v>0.07581053911786785</v>
      </c>
    </row>
    <row r="19" spans="1:8" ht="12.75">
      <c r="A19" s="954"/>
      <c r="B19" s="955" t="s">
        <v>504</v>
      </c>
      <c r="C19" s="163">
        <v>250.37654653011765</v>
      </c>
      <c r="D19" s="164">
        <v>0.026449137281514157</v>
      </c>
      <c r="E19" s="163">
        <v>313.8965963299469</v>
      </c>
      <c r="F19" s="164">
        <v>0.02619594999311261</v>
      </c>
      <c r="G19" s="175">
        <v>63.52004979982922</v>
      </c>
      <c r="H19" s="174">
        <v>0.2536980826684117</v>
      </c>
    </row>
    <row r="20" spans="1:8" ht="12.75">
      <c r="A20" s="954"/>
      <c r="B20" s="955" t="s">
        <v>505</v>
      </c>
      <c r="C20" s="163">
        <v>90.07988679997752</v>
      </c>
      <c r="D20" s="164">
        <v>0.009515808590279708</v>
      </c>
      <c r="E20" s="163">
        <v>64.5172770639575</v>
      </c>
      <c r="F20" s="164">
        <v>0.00538422965849146</v>
      </c>
      <c r="G20" s="175">
        <v>-25.562609736020022</v>
      </c>
      <c r="H20" s="174">
        <v>-0.2837771076775643</v>
      </c>
    </row>
    <row r="21" spans="1:8" ht="12.75">
      <c r="A21" s="954"/>
      <c r="B21" s="955" t="s">
        <v>506</v>
      </c>
      <c r="C21" s="163">
        <v>308.31288915703317</v>
      </c>
      <c r="D21" s="164">
        <v>0.03256938416951012</v>
      </c>
      <c r="E21" s="163">
        <v>361.0592904291272</v>
      </c>
      <c r="F21" s="164">
        <v>0.03013186898875521</v>
      </c>
      <c r="G21" s="175">
        <v>52.74640127209403</v>
      </c>
      <c r="H21" s="174">
        <v>0.17108075311515336</v>
      </c>
    </row>
    <row r="22" spans="1:8" ht="12.75">
      <c r="A22" s="954"/>
      <c r="B22" s="955" t="s">
        <v>507</v>
      </c>
      <c r="C22" s="163">
        <v>408.6032308533973</v>
      </c>
      <c r="D22" s="164">
        <v>0.04316379907097941</v>
      </c>
      <c r="E22" s="163">
        <v>413.4294821124535</v>
      </c>
      <c r="F22" s="164">
        <v>0.03450237487670088</v>
      </c>
      <c r="G22" s="175">
        <v>4.826251259056221</v>
      </c>
      <c r="H22" s="174">
        <v>0.011811583694471156</v>
      </c>
    </row>
    <row r="23" spans="1:8" ht="12.75">
      <c r="A23" s="954"/>
      <c r="B23" s="955" t="s">
        <v>516</v>
      </c>
      <c r="C23" s="163">
        <v>231.48397202210828</v>
      </c>
      <c r="D23" s="164">
        <v>0.024453374085285765</v>
      </c>
      <c r="E23" s="163">
        <v>238.5660793627258</v>
      </c>
      <c r="F23" s="164">
        <v>0.019909311404160253</v>
      </c>
      <c r="G23" s="175">
        <v>7.082107340617512</v>
      </c>
      <c r="H23" s="174">
        <v>0.030594374542446172</v>
      </c>
    </row>
    <row r="24" spans="1:8" ht="12.75">
      <c r="A24" s="954"/>
      <c r="B24" s="955" t="s">
        <v>517</v>
      </c>
      <c r="C24" s="163">
        <v>21.923198335233636</v>
      </c>
      <c r="D24" s="164">
        <v>0.002315910537366196</v>
      </c>
      <c r="E24" s="163">
        <v>19.796328413001127</v>
      </c>
      <c r="F24" s="164">
        <v>0.0016520842698437921</v>
      </c>
      <c r="G24" s="175">
        <v>-2.1268699222325083</v>
      </c>
      <c r="H24" s="174">
        <v>-0.09701458198342948</v>
      </c>
    </row>
    <row r="25" spans="1:8" ht="12.75">
      <c r="A25" s="954"/>
      <c r="B25" s="955" t="s">
        <v>518</v>
      </c>
      <c r="C25" s="163">
        <v>79.08130870269912</v>
      </c>
      <c r="D25" s="164">
        <v>0.008353946962152416</v>
      </c>
      <c r="E25" s="163">
        <v>74.23772925049722</v>
      </c>
      <c r="F25" s="164">
        <v>0.0061954410012273345</v>
      </c>
      <c r="G25" s="175">
        <v>-4.843579452201894</v>
      </c>
      <c r="H25" s="174">
        <v>-0.061248094292559147</v>
      </c>
    </row>
    <row r="26" spans="1:8" ht="12.75">
      <c r="A26" s="954"/>
      <c r="B26" s="955" t="s">
        <v>499</v>
      </c>
      <c r="C26" s="163">
        <v>680.023153341548</v>
      </c>
      <c r="D26" s="164">
        <v>0.07183590470673429</v>
      </c>
      <c r="E26" s="163">
        <v>1089.2460085999294</v>
      </c>
      <c r="F26" s="164">
        <v>0.0909020177507386</v>
      </c>
      <c r="G26" s="175">
        <v>409.2228552583814</v>
      </c>
      <c r="H26" s="174">
        <v>0.6017778266041559</v>
      </c>
    </row>
    <row r="27" spans="1:8" ht="12.75">
      <c r="A27" s="956"/>
      <c r="B27" s="957"/>
      <c r="C27" s="177"/>
      <c r="D27" s="351"/>
      <c r="E27" s="177"/>
      <c r="F27" s="351"/>
      <c r="G27" s="179"/>
      <c r="H27" s="178"/>
    </row>
    <row r="28" spans="1:8" ht="12.75">
      <c r="A28" s="950" t="s">
        <v>519</v>
      </c>
      <c r="B28" s="951"/>
      <c r="C28" s="156">
        <v>1459.7067582560858</v>
      </c>
      <c r="D28" s="157">
        <v>0.1541996843351503</v>
      </c>
      <c r="E28" s="156">
        <v>1708.8592295853891</v>
      </c>
      <c r="F28" s="157">
        <v>0.14261126576993416</v>
      </c>
      <c r="G28" s="171">
        <v>249.15247132930335</v>
      </c>
      <c r="H28" s="170">
        <v>0.17068666012546674</v>
      </c>
    </row>
    <row r="29" spans="1:8" ht="12.75">
      <c r="A29" s="952"/>
      <c r="B29" s="953" t="s">
        <v>520</v>
      </c>
      <c r="C29" s="159">
        <v>415.05822796459813</v>
      </c>
      <c r="D29" s="160">
        <v>0.04384568843766333</v>
      </c>
      <c r="E29" s="159">
        <v>490.0604157825577</v>
      </c>
      <c r="F29" s="160">
        <v>0.04089753853829571</v>
      </c>
      <c r="G29" s="173">
        <v>75.00218781795957</v>
      </c>
      <c r="H29" s="172">
        <v>0.18070280930404006</v>
      </c>
    </row>
    <row r="30" spans="1:8" ht="12.75">
      <c r="A30" s="954"/>
      <c r="B30" s="955" t="s">
        <v>521</v>
      </c>
      <c r="C30" s="163">
        <v>115.61778170904424</v>
      </c>
      <c r="D30" s="164">
        <v>0.012213566418206043</v>
      </c>
      <c r="E30" s="163">
        <v>149.3736112034277</v>
      </c>
      <c r="F30" s="164">
        <v>0.012465836505160999</v>
      </c>
      <c r="G30" s="175">
        <v>33.75582949438348</v>
      </c>
      <c r="H30" s="174">
        <v>0.29196053578792125</v>
      </c>
    </row>
    <row r="31" spans="1:8" ht="12.75">
      <c r="A31" s="954"/>
      <c r="B31" s="955" t="s">
        <v>522</v>
      </c>
      <c r="C31" s="163">
        <v>238.4340142036885</v>
      </c>
      <c r="D31" s="164">
        <v>0.025187558745632204</v>
      </c>
      <c r="E31" s="163">
        <v>245.1135870704509</v>
      </c>
      <c r="F31" s="164">
        <v>0.020455727601393556</v>
      </c>
      <c r="G31" s="175">
        <v>6.679572866762413</v>
      </c>
      <c r="H31" s="174">
        <v>0.028014345558332182</v>
      </c>
    </row>
    <row r="32" spans="1:8" ht="12.75">
      <c r="A32" s="954"/>
      <c r="B32" s="955" t="s">
        <v>523</v>
      </c>
      <c r="C32" s="163">
        <v>316.0847466293082</v>
      </c>
      <c r="D32" s="164">
        <v>0.03339038329289182</v>
      </c>
      <c r="E32" s="163">
        <v>404.505383903509</v>
      </c>
      <c r="F32" s="164">
        <v>0.033757622518285985</v>
      </c>
      <c r="G32" s="175">
        <v>88.42063727420083</v>
      </c>
      <c r="H32" s="174">
        <v>0.2797371218228923</v>
      </c>
    </row>
    <row r="33" spans="1:8" ht="12.75">
      <c r="A33" s="954"/>
      <c r="B33" s="955" t="s">
        <v>499</v>
      </c>
      <c r="C33" s="163">
        <v>374.5119877494466</v>
      </c>
      <c r="D33" s="164">
        <v>0.03956248744075688</v>
      </c>
      <c r="E33" s="163">
        <v>419.80623162544373</v>
      </c>
      <c r="F33" s="164">
        <v>0.0350345406067979</v>
      </c>
      <c r="G33" s="175">
        <v>45.294243875997154</v>
      </c>
      <c r="H33" s="174">
        <v>0.12094204019525163</v>
      </c>
    </row>
    <row r="34" spans="1:8" ht="12.75">
      <c r="A34" s="956"/>
      <c r="B34" s="957"/>
      <c r="C34" s="177"/>
      <c r="D34" s="351"/>
      <c r="E34" s="177"/>
      <c r="F34" s="351"/>
      <c r="G34" s="179"/>
      <c r="H34" s="178"/>
    </row>
    <row r="35" spans="1:8" ht="12.75">
      <c r="A35" s="958" t="s">
        <v>524</v>
      </c>
      <c r="B35" s="959"/>
      <c r="C35" s="167">
        <v>8244.514427123013</v>
      </c>
      <c r="D35" s="168">
        <v>0.8709293938446837</v>
      </c>
      <c r="E35" s="167">
        <v>10122.92418819631</v>
      </c>
      <c r="F35" s="168">
        <v>0.8447992712202642</v>
      </c>
      <c r="G35" s="187">
        <v>1878.409761073297</v>
      </c>
      <c r="H35" s="186">
        <v>0.22783752489942366</v>
      </c>
    </row>
    <row r="36" spans="1:8" ht="12.75">
      <c r="A36" s="960"/>
      <c r="B36" s="961"/>
      <c r="C36" s="183"/>
      <c r="D36" s="352"/>
      <c r="E36" s="183"/>
      <c r="F36" s="352"/>
      <c r="G36" s="185"/>
      <c r="H36" s="184"/>
    </row>
    <row r="37" spans="1:8" ht="12.75">
      <c r="A37" s="958" t="s">
        <v>1008</v>
      </c>
      <c r="B37" s="959"/>
      <c r="C37" s="167">
        <v>1221.8263410165557</v>
      </c>
      <c r="D37" s="168">
        <v>0.12907060615531618</v>
      </c>
      <c r="E37" s="167">
        <v>1859.7142124906661</v>
      </c>
      <c r="F37" s="168">
        <v>0.15520072877973576</v>
      </c>
      <c r="G37" s="187">
        <v>637.8878714741104</v>
      </c>
      <c r="H37" s="186">
        <v>0.5220773608002178</v>
      </c>
    </row>
    <row r="38" spans="1:8" ht="12.75">
      <c r="A38" s="952"/>
      <c r="B38" s="953" t="s">
        <v>1009</v>
      </c>
      <c r="C38" s="159">
        <v>975.568902205202</v>
      </c>
      <c r="D38" s="160">
        <v>0.10305660086615831</v>
      </c>
      <c r="E38" s="159">
        <v>1589.816418093597</v>
      </c>
      <c r="F38" s="160">
        <v>0.13267665808912762</v>
      </c>
      <c r="G38" s="173">
        <v>614.2475158883949</v>
      </c>
      <c r="H38" s="172">
        <v>0.6296300696956755</v>
      </c>
    </row>
    <row r="39" spans="1:8" ht="12.75">
      <c r="A39" s="954"/>
      <c r="B39" s="955" t="s">
        <v>499</v>
      </c>
      <c r="C39" s="163">
        <v>246.25743881135372</v>
      </c>
      <c r="D39" s="164">
        <v>0.026014005289157892</v>
      </c>
      <c r="E39" s="163">
        <v>269.8977943970693</v>
      </c>
      <c r="F39" s="164">
        <v>0.022524070690608154</v>
      </c>
      <c r="G39" s="175">
        <v>23.640355585715554</v>
      </c>
      <c r="H39" s="174">
        <v>0.09599854404327385</v>
      </c>
    </row>
    <row r="40" spans="1:8" ht="12.75">
      <c r="A40" s="960"/>
      <c r="B40" s="961"/>
      <c r="C40" s="183"/>
      <c r="D40" s="352"/>
      <c r="E40" s="183"/>
      <c r="F40" s="352"/>
      <c r="G40" s="185"/>
      <c r="H40" s="184"/>
    </row>
    <row r="41" spans="1:8" ht="12.75">
      <c r="A41" s="958" t="s">
        <v>461</v>
      </c>
      <c r="B41" s="959"/>
      <c r="C41" s="167">
        <v>9466.34076813957</v>
      </c>
      <c r="D41" s="168">
        <v>1</v>
      </c>
      <c r="E41" s="167">
        <v>11982.638400686976</v>
      </c>
      <c r="F41" s="168">
        <v>1</v>
      </c>
      <c r="G41" s="187">
        <v>2516.2976325474065</v>
      </c>
      <c r="H41" s="186">
        <v>0.2658152388741798</v>
      </c>
    </row>
    <row r="42" spans="1:8" ht="12.75">
      <c r="A42" s="42"/>
      <c r="B42" s="42"/>
      <c r="C42" s="36"/>
      <c r="D42" s="36"/>
      <c r="E42" s="36"/>
      <c r="F42" s="36"/>
      <c r="G42" s="43"/>
      <c r="H42" s="43"/>
    </row>
    <row r="43" spans="1:8" s="49" customFormat="1" ht="18" customHeight="1">
      <c r="A43" s="927" t="s">
        <v>462</v>
      </c>
      <c r="B43" s="927"/>
      <c r="C43" s="39"/>
      <c r="D43" s="39"/>
      <c r="E43" s="39"/>
      <c r="F43" s="39"/>
      <c r="G43" s="39"/>
      <c r="H43" s="39"/>
    </row>
    <row r="44" spans="1:8" s="49" customFormat="1" ht="12">
      <c r="A44" s="927" t="s">
        <v>465</v>
      </c>
      <c r="B44" s="962"/>
      <c r="C44" s="37"/>
      <c r="D44" s="37"/>
      <c r="E44" s="37"/>
      <c r="F44" s="37"/>
      <c r="G44" s="37"/>
      <c r="H44" s="37"/>
    </row>
  </sheetData>
  <mergeCells count="3">
    <mergeCell ref="G3:H4"/>
    <mergeCell ref="C3:F3"/>
    <mergeCell ref="A1:B1"/>
  </mergeCells>
  <printOptions/>
  <pageMargins left="0.7874015748031497" right="0.7874015748031497" top="0.7874015748031497" bottom="0.7874015748031497" header="0.5118110236220472" footer="0.5118110236220472"/>
  <pageSetup horizontalDpi="600" verticalDpi="600" orientation="portrait" paperSize="9" scale="83"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2007-06-07T13:13:47Z</cp:lastPrinted>
  <dcterms:created xsi:type="dcterms:W3CDTF">2006-02-21T14:32:10Z</dcterms:created>
  <dcterms:modified xsi:type="dcterms:W3CDTF">2007-06-07T13:16:02Z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1026</vt:i4>
  </property>
</Properties>
</file>