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40" tabRatio="862" activeTab="0"/>
  </bookViews>
  <sheets>
    <sheet name="Contents" sheetId="1" r:id="rId1"/>
    <sheet name="1 Macroec indicators" sheetId="2" r:id="rId2"/>
    <sheet name="2 GDP" sheetId="3" r:id="rId3"/>
    <sheet name="3 CPI" sheetId="4" r:id="rId4"/>
    <sheet name="4 BOP" sheetId="5" r:id="rId5"/>
    <sheet name="5 Export CG" sheetId="6" r:id="rId6"/>
    <sheet name="6 Import CG" sheetId="7" r:id="rId7"/>
    <sheet name="7 Export_use" sheetId="8" r:id="rId8"/>
    <sheet name="8 Import_use" sheetId="9" r:id="rId9"/>
    <sheet name="9 Export_partner" sheetId="10" r:id="rId10"/>
    <sheet name="10 Import_partner" sheetId="11" r:id="rId11"/>
    <sheet name="11 Curr STR" sheetId="12" r:id="rId12"/>
    <sheet name="12 GED" sheetId="13" r:id="rId13"/>
    <sheet name="13 DISB" sheetId="14" r:id="rId14"/>
    <sheet name="14 Debt Service" sheetId="15" r:id="rId15"/>
    <sheet name="15 Ext Sect Ind new" sheetId="16" r:id="rId16"/>
    <sheet name="16 BNB Balance" sheetId="17" r:id="rId17"/>
    <sheet name="17 MS" sheetId="18" r:id="rId18"/>
    <sheet name="18 BNB" sheetId="19" r:id="rId19"/>
    <sheet name="19 DMB" sheetId="20" r:id="rId20"/>
    <sheet name="20 INR &amp; GS Yields" sheetId="21" r:id="rId21"/>
    <sheet name="21 &amp; 22 N &amp;R INR_S-Term cred" sheetId="22" r:id="rId22"/>
    <sheet name="23 &amp; 24 N&amp;R INR_1M dep" sheetId="23" r:id="rId23"/>
    <sheet name="25,26, 27 &amp; 28 CREDITS" sheetId="24" r:id="rId24"/>
    <sheet name="29 Bank &amp; Coin STR" sheetId="25" r:id="rId25"/>
    <sheet name="30 BSys Balance" sheetId="26" r:id="rId26"/>
    <sheet name="31 BSys PLA" sheetId="27" r:id="rId27"/>
    <sheet name="32 B Groups" sheetId="28" r:id="rId28"/>
    <sheet name="33 balgroup1" sheetId="29" r:id="rId29"/>
    <sheet name="34 PLA gr 1" sheetId="30" r:id="rId30"/>
    <sheet name="35 Balgroup2" sheetId="31" r:id="rId31"/>
    <sheet name="36 PLA gr2" sheetId="32" r:id="rId32"/>
    <sheet name="37 Bagroup 3" sheetId="33" r:id="rId33"/>
    <sheet name="38 PLA gr3" sheetId="34" r:id="rId34"/>
    <sheet name="39 &amp; 40 Ratios" sheetId="35" r:id="rId35"/>
    <sheet name="41 Liquidity" sheetId="36" r:id="rId36"/>
    <sheet name="42 Portfolio &amp; 43HLAssets" sheetId="37" r:id="rId37"/>
    <sheet name="44 Consolid.Budget" sheetId="38" r:id="rId38"/>
    <sheet name="45 CRBudget&amp;BSupportedEntites" sheetId="39" r:id="rId39"/>
    <sheet name="46 Governm.securities auctions" sheetId="40" r:id="rId40"/>
    <sheet name="47 Savings Governm. Securities" sheetId="41" r:id="rId41"/>
    <sheet name="48 GS primary reg &amp; 4sec market" sheetId="42" r:id="rId42"/>
    <sheet name="50 Interbank MM" sheetId="43" r:id="rId43"/>
    <sheet name="51 &amp; 52 BStockExchange" sheetId="44" r:id="rId44"/>
    <sheet name="53 &amp; 54 &amp; 55 ForexMarket" sheetId="45" r:id="rId45"/>
  </sheets>
  <externalReferences>
    <externalReference r:id="rId48"/>
    <externalReference r:id="rId49"/>
    <externalReference r:id="rId50"/>
    <externalReference r:id="rId51"/>
    <externalReference r:id="rId52"/>
  </externalReferences>
  <definedNames>
    <definedName name="d">'[1]Analitic (web)'!$2:$3</definedName>
    <definedName name="G" localSheetId="43">'[5]Consolid'!#REF!</definedName>
    <definedName name="G">'[3]Consolid'!#REF!</definedName>
    <definedName name="OLE_LINK1" localSheetId="39">'46 Governm.securities auctions'!#REF!</definedName>
    <definedName name="_xlnm.Print_Area" localSheetId="1">'1 Macroec indicators'!$A$1:$F$62</definedName>
    <definedName name="_xlnm.Print_Area" localSheetId="10">'10 Import_partner'!$A$1:$H$57</definedName>
    <definedName name="_xlnm.Print_Area" localSheetId="11">'11 Curr STR'!$A$1:$G$15</definedName>
    <definedName name="_xlnm.Print_Area" localSheetId="12">'12 GED'!$A$1:$Z$60</definedName>
    <definedName name="_xlnm.Print_Area" localSheetId="13">'13 DISB'!$A$1:$AB$58</definedName>
    <definedName name="_xlnm.Print_Area" localSheetId="15">'15 Ext Sect Ind new'!$A$1:$K$108</definedName>
    <definedName name="_xlnm.Print_Area" localSheetId="16">'16 BNB Balance'!$A$1:$G$55</definedName>
    <definedName name="_xlnm.Print_Area" localSheetId="17">'17 MS'!$A$1:$S$260</definedName>
    <definedName name="_xlnm.Print_Area" localSheetId="18">'18 BNB'!$A$1:$S$217</definedName>
    <definedName name="_xlnm.Print_Area" localSheetId="19">'19 DMB'!$A$1:$S$296</definedName>
    <definedName name="_xlnm.Print_Area" localSheetId="2">'2 GDP'!$A$1:$H$37</definedName>
    <definedName name="_xlnm.Print_Area" localSheetId="20">'20 INR &amp; GS Yields'!$A$1:$BQ$63</definedName>
    <definedName name="_xlnm.Print_Area" localSheetId="21">'21 &amp; 22 N &amp;R INR_S-Term cred'!$A$1:$G$33</definedName>
    <definedName name="_xlnm.Print_Area" localSheetId="22">'23 &amp; 24 N&amp;R INR_1M dep'!$A$1:$H$31</definedName>
    <definedName name="_xlnm.Print_Area" localSheetId="23">'25,26, 27 &amp; 28 CREDITS'!$A$1:$O$47</definedName>
    <definedName name="_xlnm.Print_Area" localSheetId="24">'29 Bank &amp; Coin STR'!$A$1:$C$56</definedName>
    <definedName name="_xlnm.Print_Area" localSheetId="3">'3 CPI'!$A$1:$J$34</definedName>
    <definedName name="_xlnm.Print_Area" localSheetId="25">'30 BSys Balance'!$A$1:$M$121</definedName>
    <definedName name="_xlnm.Print_Area" localSheetId="26">'31 BSys PLA'!$A$1:$M$95</definedName>
    <definedName name="_xlnm.Print_Area" localSheetId="27">'32 B Groups'!$A$1:$E$58</definedName>
    <definedName name="_xlnm.Print_Area" localSheetId="28">'33 balgroup1'!$A$1:$L$117</definedName>
    <definedName name="_xlnm.Print_Area" localSheetId="29">'34 PLA gr 1'!$A$1:$M$96</definedName>
    <definedName name="_xlnm.Print_Area" localSheetId="30">'35 Balgroup2'!$A$1:$L$118</definedName>
    <definedName name="_xlnm.Print_Area" localSheetId="31">'36 PLA gr2'!$A$1:$M$97</definedName>
    <definedName name="_xlnm.Print_Area" localSheetId="32">'37 Bagroup 3'!$A$1:$N$116</definedName>
    <definedName name="_xlnm.Print_Area" localSheetId="33">'38 PLA gr3'!$A$1:$O$91</definedName>
    <definedName name="_xlnm.Print_Area" localSheetId="34">'39 &amp; 40 Ratios'!$A$1:$H$21</definedName>
    <definedName name="_xlnm.Print_Area" localSheetId="4">'4 BOP'!$A$1:$AE$118</definedName>
    <definedName name="_xlnm.Print_Area" localSheetId="35">'41 Liquidity'!$A$1:$I$30</definedName>
    <definedName name="_xlnm.Print_Area" localSheetId="36">'42 Portfolio &amp; 43HLAssets'!$A$1:$D$50</definedName>
    <definedName name="_xlnm.Print_Area" localSheetId="37">'44 Consolid.Budget'!$A$1:$I$54</definedName>
    <definedName name="_xlnm.Print_Area" localSheetId="38">'45 CRBudget&amp;BSupportedEntites'!$A$1:$H$14</definedName>
    <definedName name="_xlnm.Print_Area" localSheetId="39">'46 Governm.securities auctions'!$A$1:$K$22</definedName>
    <definedName name="_xlnm.Print_Area" localSheetId="40">'47 Savings Governm. Securities'!$A$1:$F$18</definedName>
    <definedName name="_xlnm.Print_Area" localSheetId="41">'48 GS primary reg &amp; 4sec market'!$A$1:$E$49</definedName>
    <definedName name="_xlnm.Print_Area" localSheetId="5">'5 Export CG'!$A$1:$H$47</definedName>
    <definedName name="_xlnm.Print_Area" localSheetId="42">'50 Interbank MM'!$A$1:$D$22</definedName>
    <definedName name="_xlnm.Print_Area" localSheetId="43">'51 &amp; 52 BStockExchange'!$A$1:$L$29</definedName>
    <definedName name="_xlnm.Print_Area" localSheetId="44">'53 &amp; 54 &amp; 55 ForexMarket'!$A$1:$E$54</definedName>
    <definedName name="_xlnm.Print_Area" localSheetId="6">'C:\WIN95\Temporary Internet Files\Content.IE5\49APKNM3\[BOPan04USD-b(1).xls]Analitic (web)'!$A$1:$O$105</definedName>
    <definedName name="_xlnm.Print_Area" localSheetId="7">'7 Export_use'!$A$1:$H$45</definedName>
    <definedName name="_xlnm.Print_Area" localSheetId="8">'8 Import_use'!$A$1:$I$51</definedName>
    <definedName name="_xlnm.Print_Area" localSheetId="9">'9 Export_partner'!$A$1:$I$50</definedName>
    <definedName name="_xlnm.Print_Area" localSheetId="0">'Contents'!$A$1:$D$58</definedName>
    <definedName name="_xlnm.Print_Area">'C:\WIN95\Temporary Internet Files\Content.IE5\49APKNM3\[BOPan04USD-b(1).xls]Analitic (web)'!$A$1:$O$105</definedName>
    <definedName name="_xlnm.Print_Titles" localSheetId="1">'1 Macroec indicators'!$B:$B,'1 Macroec indicators'!$2:$2</definedName>
    <definedName name="_xlnm.Print_Titles" localSheetId="10">'C:\WIN95\Temporary Internet Files\Content.IE5\49APKNM3\[BOPan04USD-b(1).xls]Analitic (web)'!$2:$3</definedName>
    <definedName name="_xlnm.Print_Titles" localSheetId="11">'C:\WIN95\Temporary Internet Files\Content.IE5\49APKNM3\[BOPan04USD-b(1).xls]Analitic (web)'!$2:$3</definedName>
    <definedName name="_xlnm.Print_Titles" localSheetId="15">'15 Ext Sect Ind new'!$2:$3</definedName>
    <definedName name="_xlnm.Print_Titles" localSheetId="17">'17 MS'!$2:$4</definedName>
    <definedName name="_xlnm.Print_Titles" localSheetId="18">'18 BNB'!$2:$4</definedName>
    <definedName name="_xlnm.Print_Titles" localSheetId="19">'19 DMB'!$2:$4</definedName>
    <definedName name="_xlnm.Print_Titles" localSheetId="2">'/WIN95\Temporary Internet Files\Content.IE5\49APKNM3\[BOPan04USD-b(1).xls]Analitic (web)'!$2:$3</definedName>
    <definedName name="_xlnm.Print_Titles" localSheetId="4">'4 BOP'!$A:$A,'4 BOP'!$3:$4</definedName>
    <definedName name="_xlnm.Print_Titles" localSheetId="5">'C:\WIN95\Temporary Internet Files\Content.IE5\49APKNM3\[BOPan04USD-b(1).xls]Analitic (web)'!$2:$3</definedName>
    <definedName name="_xlnm.Print_Titles" localSheetId="6">'C:\WIN95\Temporary Internet Files\Content.IE5\49APKNM3\[BOPan04USD-b(1).xls]Analitic (web)'!$2:$3</definedName>
    <definedName name="_xlnm.Print_Titles" localSheetId="7">'C:\WIN95\Temporary Internet Files\Content.IE5\49APKNM3\[BOPan04USD-b(1).xls]Analitic (web)'!$2:$3</definedName>
    <definedName name="_xlnm.Print_Titles" localSheetId="8">'C:\WIN95\Temporary Internet Files\Content.IE5\49APKNM3\[BOPan04USD-b(1).xls]Analitic (web)'!$2:$3</definedName>
    <definedName name="_xlnm.Print_Titles" localSheetId="9">'C:\WIN95\Temporary Internet Files\Content.IE5\49APKNM3\[BOPan04USD-b(1).xls]Analitic (web)'!$2:$3</definedName>
    <definedName name="_xlnm.Print_Titles">'C:\WIN95\Temporary Internet Files\Content.IE5\49APKNM3\[BOPan04USD-b(1).xls]Analitic (web)'!$2:$3</definedName>
    <definedName name="Z_379F4BC2_32A8_11D7_8BCC_000255F783CE_.wvu.Cols" localSheetId="15" hidden="1">'15 Ext Sect Ind new'!#REF!</definedName>
    <definedName name="Z_C1CDDC2B_27A5_11D7_AD9B_00096B74C25F_.wvu.Cols" localSheetId="15" hidden="1">'15 Ext Sect Ind new'!#REF!</definedName>
    <definedName name="Z_C1CDDC2B_27A5_11D7_AD9B_00096B74C25F_.wvu.Rows" localSheetId="15" hidden="1">'15 Ext Sect Ind new'!$81:$82</definedName>
    <definedName name="Z_DFD6FDA3_1E86_11D9_8BCB_0010B5C482FD_.wvu.Cols" localSheetId="15" hidden="1">'15 Ext Sect Ind new'!#REF!</definedName>
  </definedNames>
  <calcPr fullCalcOnLoad="1"/>
</workbook>
</file>

<file path=xl/sharedStrings.xml><?xml version="1.0" encoding="utf-8"?>
<sst xmlns="http://schemas.openxmlformats.org/spreadsheetml/2006/main" count="3704" uniqueCount="1430">
  <si>
    <t>47. РЕАЛИЗИРАНИ ЧРЕЗ БНБ ПРОДАЖБИ НА СПЕСТОВНИ ДЦК ПО ЕМИСИИ</t>
  </si>
  <si>
    <t>49. Регистрирани сделки с ДЦК  на вторичния пазар</t>
  </si>
  <si>
    <t>48. Първична регистрация и обслужване на плащанията по ДЦК</t>
  </si>
  <si>
    <t>50. МЕЖДУБАНКОВ ПАРИЧЕН ПАЗАР</t>
  </si>
  <si>
    <t xml:space="preserve">52. ОБОРОТ НА ТЪРГОВИЯТА С ЦЕННИ КНИЖА НА БФБ-СОФИЯ през първото полугодие на 2005 г. </t>
  </si>
  <si>
    <t xml:space="preserve">51. БФБ-СОФИЯ - ПЪРВИЧЕН ПАЗАР през първото полугодие на 2005 г. </t>
  </si>
  <si>
    <t xml:space="preserve">53. Валутен пазар. Спот сделки на БНБ  </t>
  </si>
  <si>
    <t xml:space="preserve">54. Валутен пазар.Междубанков пазар "СПОТ" </t>
  </si>
  <si>
    <t xml:space="preserve">55.  Валутен пазар. Търговия с крайни клиенти </t>
  </si>
  <si>
    <r>
      <t xml:space="preserve">       </t>
    </r>
    <r>
      <rPr>
        <i/>
        <sz val="9"/>
        <rFont val="Arial"/>
        <family val="2"/>
      </rPr>
      <t>Получени кредити и депозити</t>
    </r>
    <r>
      <rPr>
        <sz val="9"/>
        <rFont val="Arial"/>
        <family val="2"/>
      </rPr>
      <t xml:space="preserve">, а нетното намаление - в допълнителните таблици към </t>
    </r>
    <r>
      <rPr>
        <i/>
        <sz val="9"/>
        <rFont val="Arial"/>
        <family val="2"/>
      </rPr>
      <t>Обслужване на брутния външен дълг.</t>
    </r>
  </si>
  <si>
    <r>
      <t>Източник:</t>
    </r>
    <r>
      <rPr>
        <sz val="12"/>
        <rFont val="Times New Roman Cyr"/>
        <family val="1"/>
      </rPr>
      <t xml:space="preserve"> БНБ</t>
    </r>
    <r>
      <rPr>
        <sz val="12"/>
        <rFont val="Times New Roman Cyr"/>
        <family val="1"/>
      </rPr>
      <t>.</t>
    </r>
  </si>
  <si>
    <t>Януари 2005</t>
  </si>
  <si>
    <t>Февруари 2005</t>
  </si>
  <si>
    <t>Март 2005</t>
  </si>
  <si>
    <t>Първо тримесечие 2005</t>
  </si>
  <si>
    <t>Април 2005</t>
  </si>
  <si>
    <t>Май 2005</t>
  </si>
  <si>
    <t>Юни 2005</t>
  </si>
  <si>
    <t>Второ тримесечие 2005</t>
  </si>
  <si>
    <t xml:space="preserve">      плащанията на фирмите от публичния сектор и за държавногарантирания дълг.</t>
  </si>
  <si>
    <t xml:space="preserve">     дълг (източник: Регистър на държавния и държавногарантирания дълг на  Министерството на финансите - предварителни данни към 25 юли 2005 г.).</t>
  </si>
  <si>
    <r>
      <t xml:space="preserve">І. Държавно управление </t>
    </r>
    <r>
      <rPr>
        <b/>
        <vertAlign val="superscript"/>
        <sz val="10"/>
        <rFont val="Arial Cyr"/>
        <family val="0"/>
      </rPr>
      <t>2</t>
    </r>
  </si>
  <si>
    <r>
      <t xml:space="preserve">Депозити </t>
    </r>
    <r>
      <rPr>
        <vertAlign val="superscript"/>
        <sz val="10"/>
        <rFont val="Arial Cyr"/>
        <family val="0"/>
      </rPr>
      <t>6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</si>
  <si>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>7</t>
    </r>
  </si>
  <si>
    <r>
      <t xml:space="preserve">  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Фактически плащания. Предварителни данни. Данните са преизчислени в евро по средномесечен курс на съответните валути.</t>
    </r>
  </si>
  <si>
    <r>
      <t xml:space="preserve">   3</t>
    </r>
    <r>
      <rPr>
        <sz val="9"/>
        <rFont val="Arial"/>
        <family val="2"/>
      </rPr>
      <t xml:space="preserve">  Плащания на главници и лихви по Брейди облигациите, Еврооблигациите и Глобалните облигации, както и по ДЦК, притежавани от нерезиденти.</t>
    </r>
  </si>
  <si>
    <r>
      <t xml:space="preserve">   4 </t>
    </r>
    <r>
      <rPr>
        <sz val="9"/>
        <rFont val="Arial Cyr"/>
        <family val="2"/>
      </rPr>
      <t xml:space="preserve">Поради прилагането на резидентния принцип плащанията по външния дълг се намаляват с плащанията по ценните книжа, емитирани от резиденти </t>
    </r>
  </si>
  <si>
    <r>
      <t xml:space="preserve">  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По данни от търговските банки. </t>
    </r>
  </si>
  <si>
    <r>
      <t xml:space="preserve">  </t>
    </r>
    <r>
      <rPr>
        <vertAlign val="superscript"/>
        <sz val="10"/>
        <rFont val="Arial Cyr"/>
        <family val="0"/>
      </rPr>
      <t xml:space="preserve">6 </t>
    </r>
    <r>
      <rPr>
        <sz val="10"/>
        <rFont val="Arial Cyr"/>
        <family val="2"/>
      </rPr>
      <t>Нетното нарастване на размера на депозитите през отчетния месец се отразява в таблицата  Получени кредити и депозити, а нетното</t>
    </r>
  </si>
  <si>
    <r>
      <t xml:space="preserve">      </t>
    </r>
    <r>
      <rPr>
        <sz val="9"/>
        <rFont val="Arial"/>
        <family val="2"/>
      </rPr>
      <t xml:space="preserve"> намаление - в таблицата </t>
    </r>
    <r>
      <rPr>
        <i/>
        <sz val="9"/>
        <rFont val="Arial"/>
        <family val="2"/>
      </rPr>
      <t xml:space="preserve">Обслужване на брутния външен дълг. Не са включени депозити, свързани с условни задължения. </t>
    </r>
  </si>
  <si>
    <r>
      <t xml:space="preserve">  </t>
    </r>
    <r>
      <rPr>
        <vertAlign val="superscript"/>
        <sz val="9"/>
        <rFont val="Arial Cyr"/>
        <family val="0"/>
      </rPr>
      <t>7</t>
    </r>
    <r>
      <rPr>
        <sz val="9"/>
        <rFont val="Arial Cyr"/>
        <family val="2"/>
      </rPr>
      <t xml:space="preserve"> Включва извършени плащания на главници и лихви по кредити (без вътрешнофирмени кредити), регистрирани в БНБ и за които тя е получила информация и плащанията по държавногарантирания </t>
    </r>
  </si>
  <si>
    <r>
      <t xml:space="preserve">  </t>
    </r>
    <r>
      <rPr>
        <vertAlign val="superscript"/>
        <sz val="9"/>
        <rFont val="Arial Cyr"/>
        <family val="0"/>
      </rPr>
      <t>8</t>
    </r>
    <r>
      <rPr>
        <sz val="9"/>
        <rFont val="Arial Cyr"/>
        <family val="2"/>
      </rPr>
      <t xml:space="preserve"> Данните не се включват в таблиците </t>
    </r>
    <r>
      <rPr>
        <i/>
        <sz val="9"/>
        <rFont val="Arial Cyr"/>
        <family val="2"/>
      </rPr>
      <t>Обслужване на брутния външен дълг</t>
    </r>
    <r>
      <rPr>
        <sz val="9"/>
        <rFont val="Arial Cyr"/>
        <family val="2"/>
      </rPr>
      <t xml:space="preserve"> </t>
    </r>
    <r>
      <rPr>
        <i/>
        <sz val="9"/>
        <rFont val="Arial Cyr"/>
        <family val="2"/>
      </rPr>
      <t>по дебитори и по кредитори</t>
    </r>
    <r>
      <rPr>
        <sz val="9"/>
        <rFont val="Arial Cyr"/>
        <family val="2"/>
      </rPr>
      <t>.</t>
    </r>
  </si>
  <si>
    <r>
      <t xml:space="preserve"> </t>
    </r>
    <r>
      <rPr>
        <i/>
        <sz val="9"/>
        <rFont val="Times New Roman Cyr"/>
        <family val="1"/>
      </rPr>
      <t xml:space="preserve"> Източник</t>
    </r>
    <r>
      <rPr>
        <sz val="9"/>
        <rFont val="Times New Roman Cyr"/>
        <family val="1"/>
      </rPr>
      <t xml:space="preserve">:   БНБ. </t>
    </r>
  </si>
  <si>
    <t>Февр</t>
  </si>
  <si>
    <t>IІ-ро</t>
  </si>
  <si>
    <t>Ян. - Юни</t>
  </si>
  <si>
    <t>Юли</t>
  </si>
  <si>
    <t>Август</t>
  </si>
  <si>
    <t>Септ.</t>
  </si>
  <si>
    <t>IІІ-то</t>
  </si>
  <si>
    <t>Окт.</t>
  </si>
  <si>
    <t>Ноем.</t>
  </si>
  <si>
    <t>Дек.</t>
  </si>
  <si>
    <t>IV-то</t>
  </si>
  <si>
    <t>Февр.</t>
  </si>
  <si>
    <t xml:space="preserve">        Компенсации на заетите</t>
  </si>
  <si>
    <t xml:space="preserve">        Инвестиционен доход</t>
  </si>
  <si>
    <t xml:space="preserve">           Директни инвестиции</t>
  </si>
  <si>
    <t xml:space="preserve">           Портфейлни инвестиции</t>
  </si>
  <si>
    <t xml:space="preserve">           Други инвестиции</t>
  </si>
  <si>
    <t xml:space="preserve">      Капиталови трансфери, нето</t>
  </si>
  <si>
    <t xml:space="preserve">             Дялов капитал</t>
  </si>
  <si>
    <t xml:space="preserve">             Друг капитал</t>
  </si>
  <si>
    <t xml:space="preserve">             Реинвестирана печалба</t>
  </si>
  <si>
    <t xml:space="preserve">1/ Предварителни данни. </t>
  </si>
  <si>
    <t xml:space="preserve">   Поради тримесечната отчетност на тези задължения, данните подлежат на ревизия.</t>
  </si>
  <si>
    <t>9/ Поради въвеждането на нова форма за отчитане на портфейлните инвестиции, предстои ревизия на данните след приключване обработката на формите.</t>
  </si>
  <si>
    <t>V.</t>
  </si>
  <si>
    <t>VI.</t>
  </si>
  <si>
    <t>VII.</t>
  </si>
  <si>
    <t>VIII.</t>
  </si>
  <si>
    <t>IX.</t>
  </si>
  <si>
    <t>X.</t>
  </si>
  <si>
    <t>XI.</t>
  </si>
  <si>
    <t>XII</t>
  </si>
  <si>
    <t>ІІІ-то</t>
  </si>
  <si>
    <t>ІV-то</t>
  </si>
  <si>
    <t>Обеми</t>
  </si>
  <si>
    <t>депозити</t>
  </si>
  <si>
    <t>репо-сделки</t>
  </si>
  <si>
    <t>окончателки сделки с ДЦК</t>
  </si>
  <si>
    <t>Първо полугодие на 2004 г.</t>
  </si>
  <si>
    <t>Първо полугодие на 2005 г.</t>
  </si>
  <si>
    <t>Сегменти</t>
  </si>
  <si>
    <t>първ.пазар на акции</t>
  </si>
  <si>
    <t>първ.пазар на облигации</t>
  </si>
  <si>
    <t>първ.пазар на ДЦК</t>
  </si>
  <si>
    <t>първ.пазар на др. ЦК</t>
  </si>
  <si>
    <t>Книжа предназначени за:</t>
  </si>
  <si>
    <t>официален пазар</t>
  </si>
  <si>
    <t>неофициален пазар</t>
  </si>
  <si>
    <t>неофиц.  пазар</t>
  </si>
  <si>
    <t>СДЕЛКИ:</t>
  </si>
  <si>
    <t>Източник: всекидневни съобщения на БФБ-София</t>
  </si>
  <si>
    <t>Пазари</t>
  </si>
  <si>
    <t>ПАЗАР НА АКЦИИ</t>
  </si>
  <si>
    <t>ОБЛИГАЦИОНЕН ПАЗАР</t>
  </si>
  <si>
    <t>ДРУГИ</t>
  </si>
  <si>
    <t>НЕБОРСОВИ</t>
  </si>
  <si>
    <t>официален пазар на акции</t>
  </si>
  <si>
    <t>неофиц. пазар</t>
  </si>
  <si>
    <t>официален облигационен пазар</t>
  </si>
  <si>
    <t>публични</t>
  </si>
  <si>
    <t>непублични</t>
  </si>
  <si>
    <t>Сегменти, на които са регистрирани инструментите</t>
  </si>
  <si>
    <t>сегменти A,B,C</t>
  </si>
  <si>
    <t>неофициален пазар на акции</t>
  </si>
  <si>
    <t>държавни ценни книжа</t>
  </si>
  <si>
    <t>общински облигации</t>
  </si>
  <si>
    <t>корпоративни облигации</t>
  </si>
  <si>
    <t>неофициален пазар на облигации</t>
  </si>
  <si>
    <t>пазар на компенсаторни инструменти</t>
  </si>
  <si>
    <t>неоф. пазар на други безналични ценни книжа (права/акции)(права/обл.)</t>
  </si>
  <si>
    <t>ИНСТРУМЕНТИ И СДЕЛКИ:</t>
  </si>
  <si>
    <t>Сделки с първични инструм.,</t>
  </si>
  <si>
    <t>в това число:</t>
  </si>
  <si>
    <t xml:space="preserve">   обичайни сделки</t>
  </si>
  <si>
    <t xml:space="preserve">   блокови сделки; трансфери</t>
  </si>
  <si>
    <t xml:space="preserve">    репо</t>
  </si>
  <si>
    <t xml:space="preserve">   търгово изкупуване</t>
  </si>
  <si>
    <t xml:space="preserve">   търгова продажба</t>
  </si>
  <si>
    <t xml:space="preserve">   аукциони</t>
  </si>
  <si>
    <t xml:space="preserve">   първична прод. за регистр.</t>
  </si>
  <si>
    <t xml:space="preserve">   обратно изкупуване</t>
  </si>
  <si>
    <t xml:space="preserve">   сд. на прив. пазар (в брой)</t>
  </si>
  <si>
    <t>Прив. пазар. (с/у компенсат.)</t>
  </si>
  <si>
    <t xml:space="preserve">Купени </t>
  </si>
  <si>
    <t>Продадени</t>
  </si>
  <si>
    <t>Салдо</t>
  </si>
  <si>
    <t>І-во полугодие на 2004 г.</t>
  </si>
  <si>
    <t>БНБ с ТБ</t>
  </si>
  <si>
    <t>БНБ с крайни клиенти</t>
  </si>
  <si>
    <t>в т.ч.:</t>
  </si>
  <si>
    <t>с фирми и бюджетни организации</t>
  </si>
  <si>
    <t>операции с банкноти на гише</t>
  </si>
  <si>
    <t>І-во полугодие на 2005 г.</t>
  </si>
  <si>
    <t>салдо</t>
  </si>
  <si>
    <t>ТБ</t>
  </si>
  <si>
    <t>БНБ</t>
  </si>
  <si>
    <t>Първо тримесечие 2004</t>
  </si>
  <si>
    <t>Второ тримесечие 2004</t>
  </si>
  <si>
    <t>Трето тримесечие 2004</t>
  </si>
  <si>
    <t>Четвърто тримесечие 2004</t>
  </si>
  <si>
    <t>Общо 2004</t>
  </si>
  <si>
    <t>IX</t>
  </si>
  <si>
    <t>VI</t>
  </si>
  <si>
    <t xml:space="preserve">   Публичен и публичногарантиран външен дълг (% от БВП)</t>
  </si>
  <si>
    <t xml:space="preserve">   Частен негарантиран външен дълг (% от БВП)</t>
  </si>
  <si>
    <t>Краткосрочен дълг/брутен външен дълг (%)</t>
  </si>
  <si>
    <t xml:space="preserve">   Платени главници, млн. евро</t>
  </si>
  <si>
    <t xml:space="preserve">   Платени лихви, млн. евро</t>
  </si>
  <si>
    <t>Текуща сметка</t>
  </si>
  <si>
    <t>Износ FOB</t>
  </si>
  <si>
    <t>Износ FOB (% промяна спрямо същия период на м. г.)</t>
  </si>
  <si>
    <t>Внос FOB</t>
  </si>
  <si>
    <t>Внос FOB (% промяна спрямо същия период на м. г.)</t>
  </si>
  <si>
    <t>Капиталова и финансова сметка</t>
  </si>
  <si>
    <t>Финансова сметка</t>
  </si>
  <si>
    <t>Преки инвестиции в България/дефицит на текущата сметка (%)</t>
  </si>
  <si>
    <t>(% от БВП)</t>
  </si>
  <si>
    <t xml:space="preserve">Текуща сметка </t>
  </si>
  <si>
    <t xml:space="preserve">Търговско салдо </t>
  </si>
  <si>
    <t>Услуги, нето</t>
  </si>
  <si>
    <t xml:space="preserve">Пътувания, нето </t>
  </si>
  <si>
    <t xml:space="preserve">Доход, нето </t>
  </si>
  <si>
    <t xml:space="preserve">Текущи трансфери, нето </t>
  </si>
  <si>
    <t>Преки инвестиции в България</t>
  </si>
  <si>
    <t>Портфейлни инвестиции - активи</t>
  </si>
  <si>
    <t xml:space="preserve">Портфейлни инвестиции - пасиви </t>
  </si>
  <si>
    <t xml:space="preserve">Други инвестиции - активи </t>
  </si>
  <si>
    <t xml:space="preserve">Други инвестиции - пасиви </t>
  </si>
  <si>
    <t xml:space="preserve">Чуждестранни активи на ТБ, млн. евро </t>
  </si>
  <si>
    <t>Валутни резерви на БНБ/внос на СНФУ (в месеци)</t>
  </si>
  <si>
    <t>Валутни резерви на БНБ/краткосрочен дълг (%)</t>
  </si>
  <si>
    <t>Валутни резерви на БНБ/парична база (%)</t>
  </si>
  <si>
    <t>Валутни резерви на БНБ/широки пари (%)</t>
  </si>
  <si>
    <t>Валутни депозити/широки пари (%)</t>
  </si>
  <si>
    <t xml:space="preserve">  * За юни 2005 г. индикаторите, за чието изчисляване се ползват данни от външния дълг, </t>
  </si>
  <si>
    <t xml:space="preserve">      ще бъдат публикувани с отчета за брутния външен дълг за месеца.</t>
  </si>
  <si>
    <t xml:space="preserve">    размер (салда), са към края на отчетния месец. С данните за януари 2005 г. БНБ отчита брутния външен дълг по таблиците по сектори в съответствие с</t>
  </si>
  <si>
    <t>External Debt Statistics: Guide for Compilers and Users, IMF, 2003. Данните за предишни периоди са публикувани в същата структура.</t>
  </si>
  <si>
    <t xml:space="preserve">    по получени аванси и към доставчици.</t>
  </si>
  <si>
    <t>изкупуването през януари 2005 г. на брейдиоблигациите тип IAB.</t>
  </si>
  <si>
    <t xml:space="preserve">   (предварителни данни на НСИ) и прогнозен БВП за 2005 г. - 21177 млн. евро.</t>
  </si>
  <si>
    <t xml:space="preserve">    данни, получени от агенция „Митници“. </t>
  </si>
  <si>
    <t xml:space="preserve">по пазарна стойност съгласно изменението на чл. 28, ал. 3, т. 6 от Закона за БНБ в сила от 01.02.2005 г. </t>
  </si>
  <si>
    <r>
      <t xml:space="preserve">Брутен външен дълг </t>
    </r>
    <r>
      <rPr>
        <b/>
        <vertAlign val="superscript"/>
        <sz val="10"/>
        <rFont val="Arial"/>
        <family val="2"/>
      </rPr>
      <t>1</t>
    </r>
  </si>
  <si>
    <r>
      <t xml:space="preserve">Брутен външен дълг, млн. евро </t>
    </r>
    <r>
      <rPr>
        <vertAlign val="superscript"/>
        <sz val="10"/>
        <rFont val="Arial"/>
        <family val="2"/>
      </rPr>
      <t>2</t>
    </r>
  </si>
  <si>
    <r>
      <t xml:space="preserve">   Външен дълг на публичния сектор, млн. евро </t>
    </r>
    <r>
      <rPr>
        <vertAlign val="superscript"/>
        <sz val="10"/>
        <rFont val="Arial"/>
        <family val="2"/>
      </rPr>
      <t>3</t>
    </r>
  </si>
  <si>
    <r>
      <t xml:space="preserve">   Външен дълг на частния сектор, млн. евро</t>
    </r>
    <r>
      <rPr>
        <vertAlign val="superscript"/>
        <sz val="10"/>
        <rFont val="Arial"/>
        <family val="2"/>
      </rPr>
      <t xml:space="preserve"> 4</t>
    </r>
  </si>
  <si>
    <r>
      <t>Брутен външен дълг (% от БВП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</si>
  <si>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Брутен външен дълг (% от износ на СНФУ )</t>
    </r>
    <r>
      <rPr>
        <vertAlign val="superscript"/>
        <sz val="10"/>
        <rFont val="Arial"/>
        <family val="2"/>
      </rPr>
      <t>6</t>
    </r>
  </si>
  <si>
    <r>
      <t>Краткосрочен външен дълг (% от БВП</t>
    </r>
    <r>
      <rPr>
        <sz val="10"/>
        <rFont val="Arial"/>
        <family val="2"/>
      </rPr>
      <t>)</t>
    </r>
  </si>
  <si>
    <r>
      <t xml:space="preserve">Обслужване на брутния външен дълг </t>
    </r>
    <r>
      <rPr>
        <b/>
        <vertAlign val="superscript"/>
        <sz val="10"/>
        <rFont val="Arial"/>
        <family val="2"/>
      </rPr>
      <t>1</t>
    </r>
  </si>
  <si>
    <r>
      <t xml:space="preserve">Обслужване на брутния външен дълг, млн. евро </t>
    </r>
    <r>
      <rPr>
        <vertAlign val="superscript"/>
        <sz val="10"/>
        <rFont val="Arial"/>
        <family val="2"/>
      </rPr>
      <t>7</t>
    </r>
  </si>
  <si>
    <r>
      <t xml:space="preserve">Обслужване на външния дълг на публичния сектор, млн. евро </t>
    </r>
    <r>
      <rPr>
        <vertAlign val="superscript"/>
        <sz val="10"/>
        <rFont val="Arial"/>
        <family val="2"/>
      </rPr>
      <t>3</t>
    </r>
  </si>
  <si>
    <r>
      <t xml:space="preserve">Обслужване на външния дълг на частния сектор, млн. евро </t>
    </r>
    <r>
      <rPr>
        <vertAlign val="superscript"/>
        <sz val="10"/>
        <rFont val="Arial"/>
        <family val="2"/>
      </rPr>
      <t>4</t>
    </r>
  </si>
  <si>
    <r>
      <t>Обслужване на брутния външен дълг (% от БВП</t>
    </r>
    <r>
      <rPr>
        <sz val="10"/>
        <rFont val="Arial"/>
        <family val="2"/>
      </rPr>
      <t>)</t>
    </r>
  </si>
  <si>
    <r>
      <t xml:space="preserve">Обслужване на брутния външен дълг (% от износ на СНФУ </t>
    </r>
    <r>
      <rPr>
        <sz val="10"/>
        <rFont val="Arial"/>
        <family val="2"/>
      </rPr>
      <t>)</t>
    </r>
  </si>
  <si>
    <r>
      <t xml:space="preserve">Платежен баланс </t>
    </r>
    <r>
      <rPr>
        <b/>
        <vertAlign val="superscript"/>
        <sz val="10"/>
        <rFont val="Arial"/>
        <family val="2"/>
      </rPr>
      <t>1</t>
    </r>
  </si>
  <si>
    <r>
      <t xml:space="preserve">Търговско салдо </t>
    </r>
    <r>
      <rPr>
        <vertAlign val="superscript"/>
        <sz val="10"/>
        <rFont val="Arial"/>
        <family val="2"/>
      </rPr>
      <t>8</t>
    </r>
  </si>
  <si>
    <r>
      <t xml:space="preserve">Преки инвестиции в България </t>
    </r>
    <r>
      <rPr>
        <vertAlign val="superscript"/>
        <sz val="10"/>
        <rFont val="Arial"/>
        <family val="2"/>
      </rPr>
      <t>9</t>
    </r>
  </si>
  <si>
    <r>
      <t xml:space="preserve">Портфейлни инвестиции - активи </t>
    </r>
    <r>
      <rPr>
        <vertAlign val="superscript"/>
        <sz val="10"/>
        <rFont val="Arial"/>
        <family val="2"/>
      </rPr>
      <t>10</t>
    </r>
  </si>
  <si>
    <r>
      <t xml:space="preserve">Портфейлни инвестиции - пасиви </t>
    </r>
    <r>
      <rPr>
        <vertAlign val="superscript"/>
        <sz val="10"/>
        <rFont val="Arial"/>
        <family val="2"/>
      </rPr>
      <t>10</t>
    </r>
  </si>
  <si>
    <r>
      <t xml:space="preserve">Други инвестиции - активи </t>
    </r>
    <r>
      <rPr>
        <vertAlign val="superscript"/>
        <sz val="10"/>
        <rFont val="Arial"/>
        <family val="2"/>
      </rPr>
      <t>10</t>
    </r>
  </si>
  <si>
    <r>
      <t xml:space="preserve">Други инвестиции - пасиви </t>
    </r>
    <r>
      <rPr>
        <vertAlign val="superscript"/>
        <sz val="10"/>
        <rFont val="Arial"/>
        <family val="2"/>
      </rPr>
      <t>10</t>
    </r>
  </si>
  <si>
    <r>
      <t xml:space="preserve">Други индикатори </t>
    </r>
    <r>
      <rPr>
        <b/>
        <vertAlign val="superscript"/>
        <sz val="10"/>
        <rFont val="Arial"/>
        <family val="2"/>
      </rPr>
      <t>11</t>
    </r>
  </si>
  <si>
    <r>
      <t xml:space="preserve">Брутни външни активи, млн. евро </t>
    </r>
    <r>
      <rPr>
        <vertAlign val="superscript"/>
        <sz val="10"/>
        <rFont val="Arial"/>
        <family val="2"/>
      </rPr>
      <t>12</t>
    </r>
  </si>
  <si>
    <r>
      <t xml:space="preserve">Валутни резерви на БНБ, млн. евро </t>
    </r>
    <r>
      <rPr>
        <vertAlign val="superscript"/>
        <sz val="10"/>
        <rFont val="Arial"/>
        <family val="2"/>
      </rPr>
      <t>13</t>
    </r>
  </si>
  <si>
    <r>
      <t xml:space="preserve">Депозити на реалния сектор в чужбина, млн. евро </t>
    </r>
    <r>
      <rPr>
        <vertAlign val="superscript"/>
        <sz val="10"/>
        <rFont val="Arial"/>
        <family val="2"/>
      </rPr>
      <t>14</t>
    </r>
  </si>
  <si>
    <r>
      <t xml:space="preserve">Нетен външен дълг, млн. евро </t>
    </r>
    <r>
      <rPr>
        <vertAlign val="superscript"/>
        <sz val="10"/>
        <rFont val="Arial"/>
        <family val="2"/>
      </rPr>
      <t>15</t>
    </r>
  </si>
  <si>
    <r>
      <t>Нетен външен дълг (% от БВП</t>
    </r>
    <r>
      <rPr>
        <sz val="10"/>
        <rFont val="Arial"/>
        <family val="2"/>
      </rPr>
      <t>)</t>
    </r>
  </si>
  <si>
    <r>
      <t xml:space="preserve">Валутни резерви на БНБ/валутни депозити (%) </t>
    </r>
    <r>
      <rPr>
        <vertAlign val="superscript"/>
        <sz val="10"/>
        <rFont val="Arial"/>
        <family val="2"/>
      </rPr>
      <t>16</t>
    </r>
  </si>
  <si>
    <r>
      <t>Номинален ефективен валутен курс (индекс юни 97=100)</t>
    </r>
    <r>
      <rPr>
        <vertAlign val="superscript"/>
        <sz val="10"/>
        <rFont val="Arial"/>
        <family val="2"/>
      </rPr>
      <t>17</t>
    </r>
  </si>
  <si>
    <r>
      <t>Реален ефективен валутен курс (индекс юни 97=100)</t>
    </r>
    <r>
      <rPr>
        <vertAlign val="superscript"/>
        <sz val="10"/>
        <rFont val="Arial"/>
        <family val="2"/>
      </rPr>
      <t>18</t>
    </r>
  </si>
  <si>
    <r>
      <t xml:space="preserve"> 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Предварителни данни за 2004 г. и 2005 г. Данните, които отразяват потоци, обхващат периода от началото на годината до края на отчетния месец, а тези, които представляват </t>
    </r>
  </si>
  <si>
    <r>
      <t xml:space="preserve">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Равностойността в евро е изчислена по курс на съответните чуждестранни валути към края на периода. Включително външните задължения на страната по търговски кредити, </t>
    </r>
  </si>
  <si>
    <r>
      <t xml:space="preserve">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Източник: Министерството на финансите, Българската народна банка, търговските банки, местните компании. В данните за платените главници за 2005 г. е включено и </t>
    </r>
  </si>
  <si>
    <r>
      <t xml:space="preserve">  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Източник: търговски банки, местни компании.</t>
    </r>
  </si>
  <si>
    <r>
      <t xml:space="preserve">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В изчисляването на индикаторите, в които участва брутен вътрешен продукт (БВП), са използвани следните данни: БВП за 2004 г. - 19 433.7 млн. евро </t>
    </r>
  </si>
  <si>
    <r>
      <t xml:space="preserve">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Стоки и нефакторни услуги. Индикаторът се изчислява на годишна база.</t>
    </r>
  </si>
  <si>
    <r>
      <t xml:space="preserve">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Фактически плащания. Данните са преизчислени по средномесечен курс на съответните валути. Не се включват плащанията по револвиращи кредити.</t>
    </r>
  </si>
  <si>
    <r>
      <t xml:space="preserve">  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 xml:space="preserve">  Данни от фирми с чуждестранно участие, Агенцията за приватизация, отраслови министерства, НСИ, Централния депозитар, търговските банки и др. </t>
    </r>
  </si>
  <si>
    <r>
      <t xml:space="preserve">  10</t>
    </r>
    <r>
      <rPr>
        <sz val="9"/>
        <rFont val="Arial"/>
        <family val="2"/>
      </rPr>
      <t xml:space="preserve"> Знак (-) означава увеличение на активи и намаление на пасиви, а знак (+) намаление на активи и увеличение на пасиви.</t>
    </r>
  </si>
  <si>
    <r>
      <t xml:space="preserve"> 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Източник на данни за паричните агрегати, активите на търговските банки и валутните депозити: </t>
    </r>
    <r>
      <rPr>
        <i/>
        <sz val="9"/>
        <rFont val="Arial"/>
        <family val="2"/>
      </rPr>
      <t>Парична статистика (юни 2005 г.).</t>
    </r>
    <r>
      <rPr>
        <sz val="9"/>
        <rFont val="Arial"/>
        <family val="2"/>
      </rPr>
      <t xml:space="preserve"> </t>
    </r>
  </si>
  <si>
    <r>
      <t xml:space="preserve"> </t>
    </r>
    <r>
      <rPr>
        <vertAlign val="superscript"/>
        <sz val="9"/>
        <rFont val="Arial"/>
        <family val="2"/>
      </rPr>
      <t>12</t>
    </r>
    <r>
      <rPr>
        <sz val="9"/>
        <rFont val="Arial"/>
        <family val="2"/>
      </rPr>
      <t xml:space="preserve"> Включва валутните резерви на БНБ, активите на търговските банки в чужбина и депозитите на реалния сектор в чужбина.</t>
    </r>
  </si>
  <si>
    <r>
      <t xml:space="preserve"> 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Включва и монетарно, и немонетарно злато.  Източник: управление „Емисионно“. С данните за февруари 2005 г. монетарното злато и другите инструменти в злато се оценяват </t>
    </r>
  </si>
  <si>
    <r>
      <t xml:space="preserve"> </t>
    </r>
    <r>
      <rPr>
        <vertAlign val="superscript"/>
        <sz val="9"/>
        <rFont val="Arial"/>
        <family val="2"/>
      </rPr>
      <t>14</t>
    </r>
    <r>
      <rPr>
        <sz val="9"/>
        <rFont val="Arial"/>
        <family val="2"/>
      </rPr>
      <t xml:space="preserve"> Източник: Банка за международни разплащания - Базел. За периода януари - юни 2005 г. са използвани последните публикувани данни – за декември 2004 г.</t>
    </r>
  </si>
  <si>
    <r>
      <t xml:space="preserve"> </t>
    </r>
    <r>
      <rPr>
        <vertAlign val="superscript"/>
        <sz val="9"/>
        <rFont val="Arial"/>
        <family val="2"/>
      </rPr>
      <t>15</t>
    </r>
    <r>
      <rPr>
        <sz val="9"/>
        <rFont val="Arial"/>
        <family val="2"/>
      </rPr>
      <t xml:space="preserve"> Разлика между размера на брутния външен дълг и размера на брутните външни активи.</t>
    </r>
  </si>
  <si>
    <r>
      <t xml:space="preserve"> </t>
    </r>
    <r>
      <rPr>
        <vertAlign val="superscript"/>
        <sz val="9"/>
        <color indexed="10"/>
        <rFont val="Arial"/>
        <family val="2"/>
      </rPr>
      <t>16</t>
    </r>
    <r>
      <rPr>
        <sz val="9"/>
        <color indexed="10"/>
        <rFont val="Arial"/>
        <family val="2"/>
      </rPr>
      <t xml:space="preserve"> Валутни депозити на населението и нефинансовия сектор. </t>
    </r>
  </si>
  <si>
    <r>
      <t xml:space="preserve">  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 xml:space="preserve"> Данни от митнически декларации, допълнени с данни от НСИ и обработени от БНБ по дата на декларация. За 2004 г. и 2005 г. предварителни </t>
    </r>
  </si>
  <si>
    <r>
      <t>Източник:</t>
    </r>
    <r>
      <rPr>
        <sz val="12"/>
        <rFont val="Arial"/>
        <family val="2"/>
      </rPr>
      <t>НСИ</t>
    </r>
  </si>
  <si>
    <r>
      <t xml:space="preserve">А. Текуща сметка </t>
    </r>
    <r>
      <rPr>
        <b/>
        <vertAlign val="superscript"/>
        <sz val="10"/>
        <rFont val="Arial"/>
        <family val="2"/>
      </rPr>
      <t>1</t>
    </r>
  </si>
  <si>
    <r>
      <t xml:space="preserve">            Търговски баланс </t>
    </r>
    <r>
      <rPr>
        <i/>
        <vertAlign val="superscript"/>
        <sz val="10"/>
        <rFont val="Arial"/>
        <family val="2"/>
      </rPr>
      <t>2</t>
    </r>
  </si>
  <si>
    <r>
      <t xml:space="preserve">        Транспорт </t>
    </r>
    <r>
      <rPr>
        <vertAlign val="superscript"/>
        <sz val="10"/>
        <rFont val="Arial"/>
        <family val="2"/>
      </rPr>
      <t>3</t>
    </r>
  </si>
  <si>
    <r>
      <t xml:space="preserve">        Пътувания </t>
    </r>
    <r>
      <rPr>
        <vertAlign val="superscript"/>
        <sz val="10"/>
        <rFont val="Arial"/>
        <family val="2"/>
      </rPr>
      <t>4</t>
    </r>
  </si>
  <si>
    <r>
      <t xml:space="preserve">Б. Капиталова сметка </t>
    </r>
    <r>
      <rPr>
        <b/>
        <vertAlign val="superscript"/>
        <sz val="10"/>
        <rFont val="Arial"/>
        <family val="2"/>
      </rPr>
      <t>1, 5</t>
    </r>
  </si>
  <si>
    <r>
      <t xml:space="preserve">В. Финансова сметка </t>
    </r>
    <r>
      <rPr>
        <b/>
        <vertAlign val="superscript"/>
        <sz val="10"/>
        <rFont val="Arial"/>
        <family val="2"/>
      </rPr>
      <t>1,5</t>
    </r>
  </si>
  <si>
    <r>
      <t xml:space="preserve">      Преки инвестиции в България </t>
    </r>
    <r>
      <rPr>
        <vertAlign val="superscript"/>
        <sz val="10"/>
        <rFont val="Arial"/>
        <family val="2"/>
      </rPr>
      <t>6</t>
    </r>
  </si>
  <si>
    <r>
      <t xml:space="preserve">             Друг капитал </t>
    </r>
    <r>
      <rPr>
        <vertAlign val="superscript"/>
        <sz val="10"/>
        <rFont val="Arial"/>
        <family val="2"/>
      </rPr>
      <t>7</t>
    </r>
  </si>
  <si>
    <r>
      <t xml:space="preserve">      Сливания и придобивания, нето </t>
    </r>
    <r>
      <rPr>
        <vertAlign val="superscript"/>
        <sz val="10"/>
        <rFont val="Arial"/>
        <family val="2"/>
      </rPr>
      <t>8</t>
    </r>
  </si>
  <si>
    <r>
      <t xml:space="preserve">      Портфейлни инвестиции-активи </t>
    </r>
    <r>
      <rPr>
        <vertAlign val="superscript"/>
        <sz val="10"/>
        <rFont val="Arial"/>
        <family val="2"/>
      </rPr>
      <t>9</t>
    </r>
  </si>
  <si>
    <r>
      <t xml:space="preserve">              Търговски кредити, нето </t>
    </r>
    <r>
      <rPr>
        <vertAlign val="superscript"/>
        <sz val="10"/>
        <rFont val="Arial"/>
        <family val="2"/>
      </rPr>
      <t>10</t>
    </r>
  </si>
  <si>
    <r>
      <t xml:space="preserve">                    Други сектори </t>
    </r>
    <r>
      <rPr>
        <vertAlign val="superscript"/>
        <sz val="10"/>
        <rFont val="Arial"/>
        <family val="2"/>
      </rPr>
      <t>11</t>
    </r>
  </si>
  <si>
    <r>
      <t xml:space="preserve">              Търговски кредити, нето </t>
    </r>
    <r>
      <rPr>
        <vertAlign val="superscript"/>
        <sz val="10"/>
        <rFont val="Arial"/>
        <family val="2"/>
      </rPr>
      <t>12</t>
    </r>
  </si>
  <si>
    <r>
      <t xml:space="preserve">                    Други сектори</t>
    </r>
    <r>
      <rPr>
        <vertAlign val="superscript"/>
        <sz val="10"/>
        <rFont val="Arial"/>
        <family val="2"/>
      </rPr>
      <t xml:space="preserve"> 7</t>
    </r>
  </si>
  <si>
    <r>
      <t xml:space="preserve">ОБЩ БАЛАНС </t>
    </r>
    <r>
      <rPr>
        <sz val="10"/>
        <rFont val="Arial"/>
        <family val="2"/>
      </rPr>
      <t>(Общо за групи А, Б, В и Г)</t>
    </r>
  </si>
  <si>
    <r>
      <t xml:space="preserve">      Валутни резерви на БНБ </t>
    </r>
    <r>
      <rPr>
        <vertAlign val="superscript"/>
        <sz val="10"/>
        <rFont val="Arial"/>
        <family val="2"/>
      </rPr>
      <t>13</t>
    </r>
  </si>
  <si>
    <r>
      <t xml:space="preserve">      Извънредно финансиране, нето</t>
    </r>
    <r>
      <rPr>
        <vertAlign val="superscript"/>
        <sz val="10"/>
        <rFont val="Arial"/>
        <family val="2"/>
      </rPr>
      <t xml:space="preserve"> </t>
    </r>
  </si>
  <si>
    <r>
      <t xml:space="preserve">Друг внос </t>
    </r>
    <r>
      <rPr>
        <vertAlign val="superscript"/>
        <sz val="9"/>
        <rFont val="Arial"/>
        <family val="2"/>
      </rPr>
      <t>1/</t>
    </r>
  </si>
  <si>
    <r>
      <t xml:space="preserve">Европейски съюз - 15 в т. ч. :  </t>
    </r>
    <r>
      <rPr>
        <vertAlign val="superscript"/>
        <sz val="9"/>
        <rFont val="Arial"/>
        <family val="2"/>
      </rPr>
      <t>1/</t>
    </r>
  </si>
  <si>
    <r>
      <t xml:space="preserve">Европа в т. ч. : </t>
    </r>
    <r>
      <rPr>
        <b/>
        <i/>
        <vertAlign val="superscript"/>
        <sz val="9"/>
        <rFont val="Arial"/>
        <family val="2"/>
      </rPr>
      <t>3/</t>
    </r>
  </si>
  <si>
    <r>
      <t xml:space="preserve">Балкански страни в т. ч. : </t>
    </r>
    <r>
      <rPr>
        <b/>
        <i/>
        <vertAlign val="superscript"/>
        <sz val="9"/>
        <rFont val="Arial"/>
        <family val="2"/>
      </rPr>
      <t>4/</t>
    </r>
  </si>
  <si>
    <r>
      <t xml:space="preserve">Европейски съюз - 10 в т. ч. : </t>
    </r>
    <r>
      <rPr>
        <vertAlign val="superscript"/>
        <sz val="9"/>
        <rFont val="Arial"/>
        <family val="2"/>
      </rPr>
      <t xml:space="preserve"> 2/</t>
    </r>
  </si>
  <si>
    <r>
      <t>Балкански страни в т. ч. :</t>
    </r>
    <r>
      <rPr>
        <b/>
        <i/>
        <vertAlign val="superscript"/>
        <sz val="9"/>
        <rFont val="Arial"/>
        <family val="2"/>
      </rPr>
      <t xml:space="preserve"> 4/</t>
    </r>
  </si>
  <si>
    <t>Брутно капиталообразуване на основен капитал</t>
  </si>
  <si>
    <r>
      <t>Външнотърговско салдо</t>
    </r>
    <r>
      <rPr>
        <vertAlign val="superscript"/>
        <sz val="10"/>
        <rFont val="Arial Cyr"/>
        <family val="2"/>
      </rPr>
      <t xml:space="preserve"> </t>
    </r>
  </si>
  <si>
    <t xml:space="preserve">    по външния дълг през отчетния месец представлява нетно намаление на задълженията към нерезиденти и се отразява в таблицата за плащанията със знак плюс.</t>
  </si>
  <si>
    <t xml:space="preserve">     на международните финансови пазари и притежавани от резиденти, поради което те се посочват със знак минус.  Нетното нарастване на размера на държаните от резиденти облигации</t>
  </si>
  <si>
    <t xml:space="preserve">     по външния дълг през отчетния месец представлява нетно намаление на задълженията към нерезиденти и се отразява в таблицата за плащанията със знак плюс.</t>
  </si>
  <si>
    <t xml:space="preserve">     на международните финансови пазари и притежавани от резиденти, поради което те се посочват със знак минус. Нетното нарастване на размера на държаните от резиденти облигации</t>
  </si>
  <si>
    <t>-</t>
  </si>
  <si>
    <t xml:space="preserve">Корективи </t>
  </si>
  <si>
    <r>
      <t>Източник:</t>
    </r>
    <r>
      <rPr>
        <i/>
        <sz val="10"/>
        <rFont val="Arial Cyr"/>
        <family val="2"/>
      </rPr>
      <t>НСИ</t>
    </r>
  </si>
  <si>
    <t>Имплицитни дефлатори - 2005,%</t>
  </si>
  <si>
    <r>
      <t xml:space="preserve">по компоненти на крайно </t>
    </r>
    <r>
      <rPr>
        <sz val="10"/>
        <color indexed="10"/>
        <rFont val="Arial CYR"/>
        <family val="0"/>
      </rPr>
      <t>използване</t>
    </r>
  </si>
  <si>
    <t>2. БРУТЕН ВЪТРЕШЕН ПРОДУКТ*</t>
  </si>
  <si>
    <t>Консолидирана фискална програма</t>
  </si>
  <si>
    <t>Пари в обращение</t>
  </si>
  <si>
    <r>
      <t xml:space="preserve">Валутни курсове </t>
    </r>
    <r>
      <rPr>
        <b/>
        <vertAlign val="superscript"/>
        <sz val="11"/>
        <rFont val="Arial"/>
        <family val="2"/>
      </rPr>
      <t>4</t>
    </r>
  </si>
  <si>
    <t>Данните са към 06 октомври 2005 г.</t>
  </si>
  <si>
    <r>
      <t xml:space="preserve">Валутни резерви на БНБ (% от внос на СНФУ) </t>
    </r>
    <r>
      <rPr>
        <vertAlign val="superscript"/>
        <sz val="11"/>
        <rFont val="Arial"/>
        <family val="2"/>
      </rPr>
      <t>5</t>
    </r>
  </si>
  <si>
    <r>
      <t xml:space="preserve">5/ </t>
    </r>
    <r>
      <rPr>
        <sz val="12"/>
        <rFont val="Arial"/>
        <family val="2"/>
      </rPr>
      <t>Внос на стоки и нефакторни услуги.</t>
    </r>
  </si>
  <si>
    <t xml:space="preserve">   Вземания от населението (годишен темп на нарастване)</t>
  </si>
  <si>
    <t xml:space="preserve">   Вземания от неправителствения сектор (годишен темп на нарастване)</t>
  </si>
  <si>
    <r>
      <t>2</t>
    </r>
    <r>
      <rPr>
        <sz val="10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към 25 август 2005 г. </t>
    </r>
  </si>
  <si>
    <t xml:space="preserve">    кредити (източник: Регистър на държавния и държавногарантирания дълг на  Министерството на финансите - предварителни данни към 25 август 2005 г.).</t>
  </si>
  <si>
    <r>
      <t xml:space="preserve">  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Източник: Р</t>
    </r>
    <r>
      <rPr>
        <i/>
        <sz val="9"/>
        <rFont val="Arial Cyr"/>
        <family val="2"/>
      </rPr>
      <t>егистър на държавния и държавногарантирания дълг на</t>
    </r>
    <r>
      <rPr>
        <sz val="9"/>
        <rFont val="Arial Cyr"/>
        <family val="2"/>
      </rPr>
      <t xml:space="preserve">  Министерството на финансите - предварителни данни към 25 август 2005 г. Не включва данни за </t>
    </r>
  </si>
  <si>
    <t>(хил.лв.)</t>
  </si>
  <si>
    <t>УПРАВЛЕНИЕ "ЕМИСИОННО"</t>
  </si>
  <si>
    <t>31.01.05 г.</t>
  </si>
  <si>
    <t>28.02.05 г.</t>
  </si>
  <si>
    <t>31.03.05 г.</t>
  </si>
  <si>
    <t>29.04.05 г.</t>
  </si>
  <si>
    <t>31.05.05 г.</t>
  </si>
  <si>
    <t>30.06.05 г.</t>
  </si>
  <si>
    <t>АКТИВИ</t>
  </si>
  <si>
    <t>1.Налични парични средства в чуждестранна валута</t>
  </si>
  <si>
    <t>2.Монетарно злато и други инструменти в злато*</t>
  </si>
  <si>
    <t>3.Търгуеми чуждестранни ценни книги</t>
  </si>
  <si>
    <t>4.Вземания по начислени лихви</t>
  </si>
  <si>
    <t>ПАСИВИ</t>
  </si>
  <si>
    <t>1.Банкноти и монети в обръщение</t>
  </si>
  <si>
    <t>2.Разплащателни сметки и депозити на банки</t>
  </si>
  <si>
    <t>3.Депозити на правителството и бюджетни организации</t>
  </si>
  <si>
    <t>4.Сметки на други депозанти</t>
  </si>
  <si>
    <t>5.Задължения по начислени лихви</t>
  </si>
  <si>
    <t>6.Депозит на управление ''Банково''</t>
  </si>
  <si>
    <t>УПРАВЛЕНИЕ "БАНКОВО"</t>
  </si>
  <si>
    <t xml:space="preserve">1.Злато и други благородни метали </t>
  </si>
  <si>
    <t>2.Инвестиции в ценни книги</t>
  </si>
  <si>
    <t>3.Предоставени кредити и депозити на банки, намалени с провизии</t>
  </si>
  <si>
    <t>4.Вземания от правителството</t>
  </si>
  <si>
    <t>5.Участие на България в МВФ и в други международни финансови институции</t>
  </si>
  <si>
    <t>6.Вземания по начислени лихви</t>
  </si>
  <si>
    <t>7.Инвестиции в други местни предприятия</t>
  </si>
  <si>
    <t>8.Дълготрайни активи</t>
  </si>
  <si>
    <t>9.Други активи</t>
  </si>
  <si>
    <t>10.Депозит в управление "Емисионно"</t>
  </si>
  <si>
    <t>Задължения:</t>
  </si>
  <si>
    <t xml:space="preserve">    1.Кредити на МВФ</t>
  </si>
  <si>
    <t xml:space="preserve">    2.Други задължения към международни финансови институции</t>
  </si>
  <si>
    <t xml:space="preserve">    3.Задължения по начислени лихви</t>
  </si>
  <si>
    <t xml:space="preserve">    4.Други пасиви</t>
  </si>
  <si>
    <t>Собствен капитал:</t>
  </si>
  <si>
    <t xml:space="preserve">    5.Основен капитал</t>
  </si>
  <si>
    <t xml:space="preserve">    6.Резерви</t>
  </si>
  <si>
    <t xml:space="preserve">    7.Неразпределена печалба</t>
  </si>
  <si>
    <t>Източник: БНБ</t>
  </si>
  <si>
    <t>Позоваването на източника при ползване на информацията е задължително.</t>
  </si>
  <si>
    <t>( хил.лв.)</t>
  </si>
  <si>
    <t xml:space="preserve"> </t>
  </si>
  <si>
    <t>Валутен курс: лева за 1 щ. д.</t>
  </si>
  <si>
    <t>лева за 1 евро</t>
  </si>
  <si>
    <t>НЕТНИ ЧУЖДЕСТРАННИ АКТИВИ</t>
  </si>
  <si>
    <t>Чуждестранни активи</t>
  </si>
  <si>
    <t>Каса в чуждестранна валута</t>
  </si>
  <si>
    <t>в т. ч. евро</t>
  </si>
  <si>
    <t>в левове</t>
  </si>
  <si>
    <t>в чуждестранна валута</t>
  </si>
  <si>
    <t>Репосделки</t>
  </si>
  <si>
    <t>Кредити</t>
  </si>
  <si>
    <t>Ценни книжа, различни от акции</t>
  </si>
  <si>
    <t>Акции и други форми на собственост</t>
  </si>
  <si>
    <t>Вземания по лихви</t>
  </si>
  <si>
    <t>Минус: чуждестранни пасиви</t>
  </si>
  <si>
    <t>Издадени дългови ценни книжа</t>
  </si>
  <si>
    <t>Задължения по лихви</t>
  </si>
  <si>
    <t>НЕТНИ ВЪТРЕШНИ АКТИВИ</t>
  </si>
  <si>
    <t>ВЪТРЕШЕН КРЕДИТ</t>
  </si>
  <si>
    <t>ВЗЕМАНИЯ ОТ ПРАВИТЕЛСТВЕНИЯ СЕКТОР</t>
  </si>
  <si>
    <t>Централно правителство (нето)</t>
  </si>
  <si>
    <t>Вземания</t>
  </si>
  <si>
    <t>ДЦК</t>
  </si>
  <si>
    <t>Минус: задължения</t>
  </si>
  <si>
    <t>Местно правителство и СОФ</t>
  </si>
  <si>
    <t>ВЗЕМАНИЯ ОТ НЕПРАВИТЕЛСТВЕНИЯ СЕКТОР</t>
  </si>
  <si>
    <t>Нефинансови предприятия</t>
  </si>
  <si>
    <t>Финансови предприятия</t>
  </si>
  <si>
    <t>Домакинства и НТООД</t>
  </si>
  <si>
    <t>ДЪЛГОТРАЙНИ АКТИВИ</t>
  </si>
  <si>
    <t>ДРУГИ ПОЗИЦИИ (НЕТО)</t>
  </si>
  <si>
    <t>Отношения между ТБ (нето)</t>
  </si>
  <si>
    <t>Други активи и пасиви (нето)</t>
  </si>
  <si>
    <t>Отношения между БНБ и ТБ</t>
  </si>
  <si>
    <t>ШИРОКИ ПАРИ М3</t>
  </si>
  <si>
    <t>ПАРИ М1</t>
  </si>
  <si>
    <t>Пари извън банките</t>
  </si>
  <si>
    <t>Oвърнайт депозити</t>
  </si>
  <si>
    <t>ПАРИ М2 (М1 + КВАЗИПАРИ)</t>
  </si>
  <si>
    <t>КВАЗИПАРИ</t>
  </si>
  <si>
    <t>Депозити с договорен матуритет до 2 години</t>
  </si>
  <si>
    <t>Депозити, договорени за ползване след предизвестие до 3 месеца</t>
  </si>
  <si>
    <t>ПАРИ М3 (М2+ ИЗДАДЕНИ ДЪЛГОВИ ЦК ДО 2 ГОДИНИ + РЕПОСДЕЛКИ)</t>
  </si>
  <si>
    <t>Издадени дългови ценни книжа до 2 години</t>
  </si>
  <si>
    <t>ДЪЛГОСРОЧНИ ПАСИВИ, НЕВКЛЮЧЕНИ В ПАРИЧНАТА МАСА</t>
  </si>
  <si>
    <t>ДЕПОЗИТИ</t>
  </si>
  <si>
    <t>Депозити с договорен матуритет над 2 години</t>
  </si>
  <si>
    <t>КОНСОЛИДИРАН ДЪРЖАВЕН БЮДЖЕТ</t>
  </si>
  <si>
    <t>ЦЕНТРАЛНО УПРАВЛЕНИЕ</t>
  </si>
  <si>
    <t>МЕСТНО САМОУПРАВЛЕНИЕ</t>
  </si>
  <si>
    <t>СОЦИАЛНООСИГУРИТЕЛНИ ФОНДОВЕ</t>
  </si>
  <si>
    <t>Q1</t>
  </si>
  <si>
    <t>Q2</t>
  </si>
  <si>
    <t xml:space="preserve">Приходи и помощи 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</si>
  <si>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</si>
  <si>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</si>
  <si>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</si>
  <si>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</si>
  <si>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и пътна такса</t>
  </si>
  <si>
    <t xml:space="preserve">   Мита и митнически такси</t>
  </si>
  <si>
    <t xml:space="preserve">   Социално и здравно-осигурителни вноски </t>
  </si>
  <si>
    <t xml:space="preserve">   Други данъци</t>
  </si>
  <si>
    <t xml:space="preserve"> Неданъчни приходи </t>
  </si>
  <si>
    <t xml:space="preserve"> Помощи </t>
  </si>
  <si>
    <t xml:space="preserve">Общо разходи </t>
  </si>
  <si>
    <t xml:space="preserve">  Текущи разходи</t>
  </si>
  <si>
    <t xml:space="preserve">  Заплати и осигурителни вноски </t>
  </si>
  <si>
    <t xml:space="preserve">  Издръжка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</si>
  <si>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</si>
  <si>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</si>
  <si>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осъществ. на здравна дейност и мед.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</si>
  <si>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</si>
  <si>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</si>
  <si>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</si>
  <si>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Социално осигуряване, подпомагане и грижи </t>
  </si>
  <si>
    <t xml:space="preserve">  Капиталови разходи и приръст на държавния резерв</t>
  </si>
  <si>
    <t>Баланс (Дефицит(-) / Излишък(+))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</si>
  <si>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</si>
  <si>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</si>
  <si>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</si>
  <si>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</si>
  <si>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</si>
  <si>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Постъпления от БКК свързани с банковата приватизация</t>
  </si>
  <si>
    <t>1/ Включва приходите от приватизация, придобиването на дялове и акции и</t>
  </si>
  <si>
    <t>възмездните средства за нефинансови предприятия и домакинства, съгласно</t>
  </si>
  <si>
    <t>GFS 2001 и  ESA 95.</t>
  </si>
  <si>
    <t>I-III</t>
  </si>
  <si>
    <t>I-VІ</t>
  </si>
  <si>
    <t>I-IX</t>
  </si>
  <si>
    <t>I-XII</t>
  </si>
  <si>
    <t>I-VI</t>
  </si>
  <si>
    <r>
      <t xml:space="preserve"> </t>
    </r>
    <r>
      <rPr>
        <vertAlign val="superscript"/>
        <sz val="9"/>
        <color indexed="10"/>
        <rFont val="Arial"/>
        <family val="2"/>
      </rPr>
      <t>17</t>
    </r>
    <r>
      <rPr>
        <sz val="9"/>
        <rFont val="Arial"/>
        <family val="2"/>
      </rPr>
      <t xml:space="preserve"> Индексът  е на база потребителски цени и е към края на съответния период. </t>
    </r>
  </si>
  <si>
    <r>
      <t>Източник:</t>
    </r>
    <r>
      <rPr>
        <sz val="7"/>
        <rFont val="Arial Cyr"/>
        <family val="2"/>
      </rPr>
      <t xml:space="preserve"> МФ</t>
    </r>
  </si>
  <si>
    <t>605/евро</t>
  </si>
  <si>
    <t>(млн. лв.)</t>
  </si>
  <si>
    <t>Бюджетни средства в БНБ</t>
  </si>
  <si>
    <t>Бюджетни средства в ТБ</t>
  </si>
  <si>
    <t>2004 г.</t>
  </si>
  <si>
    <t>2005 г.</t>
  </si>
  <si>
    <t>31.І.</t>
  </si>
  <si>
    <t>29.ІІ.</t>
  </si>
  <si>
    <t>31.ІІІ.</t>
  </si>
  <si>
    <t>30.ІV.</t>
  </si>
  <si>
    <t>31.V.</t>
  </si>
  <si>
    <t>30.VІ.</t>
  </si>
  <si>
    <t>Среден размер на наличностите</t>
  </si>
  <si>
    <t>брой</t>
  </si>
  <si>
    <t>съвкупна номинална стойност</t>
  </si>
  <si>
    <t>среден</t>
  </si>
  <si>
    <t xml:space="preserve">среден </t>
  </si>
  <si>
    <t xml:space="preserve"> аукциони</t>
  </si>
  <si>
    <t>на емисии ДЦК</t>
  </si>
  <si>
    <t>коефициент</t>
  </si>
  <si>
    <t xml:space="preserve">брой </t>
  </si>
  <si>
    <t>І полугодие 2004</t>
  </si>
  <si>
    <t>І                        полугодие 2005</t>
  </si>
  <si>
    <t>І полугодие 2005</t>
  </si>
  <si>
    <t>на покритие</t>
  </si>
  <si>
    <t>участници</t>
  </si>
  <si>
    <t>млн.лв.</t>
  </si>
  <si>
    <t>млн.EUR</t>
  </si>
  <si>
    <t xml:space="preserve">1. Аукциони за </t>
  </si>
  <si>
    <t>продажба на ДЦК</t>
  </si>
  <si>
    <t xml:space="preserve"> в т.ч.</t>
  </si>
  <si>
    <t>краткосрочни</t>
  </si>
  <si>
    <t>средносрочни</t>
  </si>
  <si>
    <t>дългосрочни</t>
  </si>
  <si>
    <t xml:space="preserve">2. Аукциони за </t>
  </si>
  <si>
    <t>обратно изкупуване на ДЦК</t>
  </si>
  <si>
    <t>без определен срок</t>
  </si>
  <si>
    <t>с определен срок</t>
  </si>
  <si>
    <t>3. Подписки за замяна</t>
  </si>
  <si>
    <t>(лева; евро)</t>
  </si>
  <si>
    <t>Емитирани през първото полугодие на 2005 г.емисии №</t>
  </si>
  <si>
    <t>срок</t>
  </si>
  <si>
    <t>реализирани чрез БНБ</t>
  </si>
  <si>
    <t>реализирани чрез ТБ</t>
  </si>
  <si>
    <t>общо</t>
  </si>
  <si>
    <t>600/лева</t>
  </si>
  <si>
    <t>3 г.</t>
  </si>
  <si>
    <t>601/евро</t>
  </si>
  <si>
    <t>5 г.</t>
  </si>
  <si>
    <t>602/лева</t>
  </si>
  <si>
    <t>603/евро</t>
  </si>
  <si>
    <t>604/лева</t>
  </si>
  <si>
    <t>606/лева</t>
  </si>
  <si>
    <t>Общо за годината</t>
  </si>
  <si>
    <t>Реализирани спестовни ДЦК, деноминирани в левове</t>
  </si>
  <si>
    <t>Реализирани спествони ДЦК, деноминирани в EUR</t>
  </si>
  <si>
    <t xml:space="preserve">                  Брой</t>
  </si>
  <si>
    <t xml:space="preserve">Обем (млн.лв.) </t>
  </si>
  <si>
    <t>Общо:</t>
  </si>
  <si>
    <t>1. Регистрация на  ДЦК, реализирани на аукционен принцип.</t>
  </si>
  <si>
    <t>2. Регистрация на ДЦК от целеви емисии, реализирани чрез директна продажба на физически лица.</t>
  </si>
  <si>
    <t>3. Регистрация на обратно изкупени преди падеж ДЦК чрез аукцинен принцип и директно от физически лица.</t>
  </si>
  <si>
    <t>4. Изплащане на главници и лихви по ДЦК с настъпил падеж, в т.ч.</t>
  </si>
  <si>
    <t xml:space="preserve">     -  главници</t>
  </si>
  <si>
    <t xml:space="preserve">     -  лихви</t>
  </si>
  <si>
    <t>Забележки:</t>
  </si>
  <si>
    <t>1. Обемът на ДЦК е по номинална стойност</t>
  </si>
  <si>
    <t>2. Левовата равностойност на ДЦК, деноминирани в чуждестранна валута е изчислена по определения от</t>
  </si>
  <si>
    <t>БНБ обменен курс на съответната валута в деня на регистрацията.</t>
  </si>
  <si>
    <t>Брой</t>
  </si>
  <si>
    <t>1. Репо сделки</t>
  </si>
  <si>
    <t>2. Окончателни покупко-продажби</t>
  </si>
  <si>
    <t>3. Сделки с и за сметка на клиенти</t>
  </si>
  <si>
    <t>4. Блокиране/деблокиране на ДЦК, в т.ч.:</t>
  </si>
  <si>
    <t xml:space="preserve">   - за обезпечаване на бюджетни средства в ТБ</t>
  </si>
  <si>
    <t xml:space="preserve">   - за учредяване на особени залози върху ДЦК</t>
  </si>
  <si>
    <t xml:space="preserve">   - други</t>
  </si>
  <si>
    <t xml:space="preserve">Забележки: </t>
  </si>
  <si>
    <t>1. Обемът на сделките е по номинална стойност и включва ДЦК, емитирани по реда на Наредба № 5 на</t>
  </si>
  <si>
    <t xml:space="preserve">    МФ и БНБ и структурната реформа, с и без движение по разплащателните сметки в БНБ.</t>
  </si>
  <si>
    <t>2. Обемът и броя на репо сдeлките включва обратните репо сделки и тези, сключени през текущия ден.</t>
  </si>
  <si>
    <t xml:space="preserve">3. Левовата равностойност на сделките с ДЦК, деноминирани в чуждестранна валута, е </t>
  </si>
  <si>
    <t xml:space="preserve">   преизчислена по осреднения средномесечен курс на съответната валута към лева.</t>
  </si>
  <si>
    <t>Депозити, договорени за ползване след предизвестие над 3 месеца</t>
  </si>
  <si>
    <t>ИЗДАДЕНИ ДЪЛГОВИ ЦЕННИ КНИЖА НАД 2 ГОДИНИ</t>
  </si>
  <si>
    <t>КАПИТАЛ И РЕЗЕРВИ</t>
  </si>
  <si>
    <t>Основен капитал</t>
  </si>
  <si>
    <t>Резерви</t>
  </si>
  <si>
    <t>Финансов резултат</t>
  </si>
  <si>
    <t> Източник: БНБ и ТБ.</t>
  </si>
  <si>
    <t>(хил. лв.)</t>
  </si>
  <si>
    <t>хил. лв.</t>
  </si>
  <si>
    <t>Социалноосигурителни фондове</t>
  </si>
  <si>
    <t>ВЗЕМАНИЯ ОТ ТЪРГОВСКИТЕ БАНКИ</t>
  </si>
  <si>
    <t>Други активи</t>
  </si>
  <si>
    <t>Минус: други пасиви</t>
  </si>
  <si>
    <t>РЕЗЕРВНИ ПАРИ</t>
  </si>
  <si>
    <t>Депозити на търговските банки</t>
  </si>
  <si>
    <t>в т. ч. eвро</t>
  </si>
  <si>
    <t>ПАСИВИ, ВКЛЮЧЕНИ В ПАРИЧНАТА МАСА</t>
  </si>
  <si>
    <t> Източник: БНБ.</t>
  </si>
  <si>
    <r>
      <t>Монетарно злато и притежавани СПТ</t>
    </r>
    <r>
      <rPr>
        <vertAlign val="superscript"/>
        <sz val="10"/>
        <rFont val="Arial Narrow"/>
        <family val="2"/>
      </rPr>
      <t>*</t>
    </r>
  </si>
  <si>
    <r>
      <t>Кредити</t>
    </r>
    <r>
      <rPr>
        <vertAlign val="superscript"/>
        <sz val="10"/>
        <rFont val="Arial Narrow"/>
        <family val="2"/>
      </rPr>
      <t>**</t>
    </r>
  </si>
  <si>
    <r>
      <t> </t>
    </r>
    <r>
      <rPr>
        <vertAlign val="superscript"/>
        <sz val="9"/>
        <rFont val="Arial Narrow"/>
        <family val="2"/>
      </rPr>
      <t>*</t>
    </r>
    <r>
      <rPr>
        <sz val="9"/>
        <rFont val="Arial Narrow"/>
        <family val="2"/>
      </rPr>
      <t>Включва и резервната позиция в МВФ.</t>
    </r>
  </si>
  <si>
    <r>
      <t> </t>
    </r>
    <r>
      <rPr>
        <vertAlign val="superscript"/>
        <sz val="9"/>
        <rFont val="Arial Narrow"/>
        <family val="2"/>
      </rPr>
      <t>**</t>
    </r>
    <r>
      <rPr>
        <sz val="9"/>
        <rFont val="Arial Narrow"/>
        <family val="2"/>
      </rPr>
      <t>Включва само получените кредити от МВФ.</t>
    </r>
  </si>
  <si>
    <t>РЕЗЕРВИ В БНБ</t>
  </si>
  <si>
    <t>Каса в левове</t>
  </si>
  <si>
    <t>Вземания от търговски банки</t>
  </si>
  <si>
    <t>Минус: задължения към търговски банки</t>
  </si>
  <si>
    <t>Други (нето)</t>
  </si>
  <si>
    <t>Други некласифицирани активи</t>
  </si>
  <si>
    <t>Минус: други некласифицирани пасиви</t>
  </si>
  <si>
    <t>ЗАДЪЛЖЕНИЯ КЪМ БНБ</t>
  </si>
  <si>
    <t>РЕПОСДЕЛКИ</t>
  </si>
  <si>
    <t>ИЗДАДЕНИ ДЪЛГОВИ ЦЕННИ КНИЖА ДО 2 ГОДИНИ</t>
  </si>
  <si>
    <t> Източник: ТБ.</t>
  </si>
  <si>
    <t>годишни ефективни размери</t>
  </si>
  <si>
    <t>І'2000</t>
  </si>
  <si>
    <t>IIІ</t>
  </si>
  <si>
    <t>ІV</t>
  </si>
  <si>
    <t>VII</t>
  </si>
  <si>
    <t>VIII</t>
  </si>
  <si>
    <t>X</t>
  </si>
  <si>
    <t>XI</t>
  </si>
  <si>
    <t>I'2001</t>
  </si>
  <si>
    <t>I'2002</t>
  </si>
  <si>
    <t>I'2003</t>
  </si>
  <si>
    <t>XII'2003</t>
  </si>
  <si>
    <t>I'2004</t>
  </si>
  <si>
    <t>II'2004</t>
  </si>
  <si>
    <t>III'2004</t>
  </si>
  <si>
    <t>IV'2004</t>
  </si>
  <si>
    <t>V'2004</t>
  </si>
  <si>
    <t>VI'2004</t>
  </si>
  <si>
    <t>VII'2004</t>
  </si>
  <si>
    <t>VIII'2004</t>
  </si>
  <si>
    <t>IX'2004</t>
  </si>
  <si>
    <t>X'2004</t>
  </si>
  <si>
    <t>XI'2004</t>
  </si>
  <si>
    <t>XII'2004</t>
  </si>
  <si>
    <t>I'2005</t>
  </si>
  <si>
    <t>II'2005</t>
  </si>
  <si>
    <t>III'2005</t>
  </si>
  <si>
    <t>IV'2005</t>
  </si>
  <si>
    <t>V'2005</t>
  </si>
  <si>
    <t>VI'2005</t>
  </si>
  <si>
    <t>VII'2005</t>
  </si>
  <si>
    <t xml:space="preserve">КРАТКОСРОЧНИ ЛИХВЕНИ ПРОЦЕНТИ </t>
  </si>
  <si>
    <t xml:space="preserve">      над един до три дена</t>
  </si>
  <si>
    <t xml:space="preserve">      над три дена до седем дeна</t>
  </si>
  <si>
    <t xml:space="preserve">      над седем дена до един месец</t>
  </si>
  <si>
    <t xml:space="preserve">      над един месец </t>
  </si>
  <si>
    <t xml:space="preserve">      левове</t>
  </si>
  <si>
    <t xml:space="preserve">      евро</t>
  </si>
  <si>
    <t xml:space="preserve">      щатски долари </t>
  </si>
  <si>
    <t>Лихвени проценти по репосделки</t>
  </si>
  <si>
    <t>nc</t>
  </si>
  <si>
    <t xml:space="preserve">      щатски долари</t>
  </si>
  <si>
    <t>ДЪЛГОСРОЧНИ ЛИХВЕНИ ПРОЦЕНТИ</t>
  </si>
  <si>
    <t>Лихвени  проценти по дългосрочни кредити</t>
  </si>
  <si>
    <t>Спестовни депозити на домакинтва и НТООД</t>
  </si>
  <si>
    <t xml:space="preserve"> Доходност на емисиите от дългосрочни ДЦК</t>
  </si>
  <si>
    <t xml:space="preserve">До 31.01.2005г. се посочва ОЛП, в сила в края на месеца, капитализиран на годишна база при конвенция "брой дни от емисия до падеж на тримесечните ДЦК/360". </t>
  </si>
  <si>
    <t xml:space="preserve"> инструмент, включително и тези, които са прекратени/падежирани през отчетния период), както и предоговорените при същите условия депозити/репосделки през периода. Лихвените проценти и обеми по нов бизнес</t>
  </si>
  <si>
    <t xml:space="preserve"> за овърнайт и спестовни депозити са равни на тези по салда в края на отчетния период. </t>
  </si>
  <si>
    <t>КЪМ ЮНИ 2005 г.</t>
  </si>
  <si>
    <t>С лица</t>
  </si>
  <si>
    <t xml:space="preserve"> от групата</t>
  </si>
  <si>
    <t>Левове</t>
  </si>
  <si>
    <t>валути</t>
  </si>
  <si>
    <t>Парични средства в каса и по разплащателна сметка в БНБ</t>
  </si>
  <si>
    <t>Вземания от финансови институции</t>
  </si>
  <si>
    <t>Безсрочни депозити в банки</t>
  </si>
  <si>
    <t>Срочни депозити в банки</t>
  </si>
  <si>
    <t>Кредити на банки</t>
  </si>
  <si>
    <t>Други вземания от банки</t>
  </si>
  <si>
    <t>Кредити на ДФИ</t>
  </si>
  <si>
    <t>Общо вземания от финансови институции</t>
  </si>
  <si>
    <t>Минус: специфични провизии</t>
  </si>
  <si>
    <t>Нетни вземания от финансови институции</t>
  </si>
  <si>
    <t>Вземания по споразумения за обратно изкупуване на ценни книжа</t>
  </si>
  <si>
    <t>Оборотен портфейл</t>
  </si>
  <si>
    <t>Инвестиционен портфейл</t>
  </si>
  <si>
    <t>Инвестиции до падеж</t>
  </si>
  <si>
    <t>Инвестиции за продажба</t>
  </si>
  <si>
    <t>Кредити на НФИ и други клиенти</t>
  </si>
  <si>
    <t>Кредити на бюджета</t>
  </si>
  <si>
    <t>Кредити за търговско недвижимо имущество и строителство</t>
  </si>
  <si>
    <t>Други търговски кредити</t>
  </si>
  <si>
    <t>Селскостопански кредити</t>
  </si>
  <si>
    <t>Потребителски кредити</t>
  </si>
  <si>
    <t>Жилищни ипотечни кредити на физически лица</t>
  </si>
  <si>
    <t>Други кредити</t>
  </si>
  <si>
    <t>Общо кредити на НФИ и други клиенти</t>
  </si>
  <si>
    <t>Нетни кредити на НФИ и други клиенти</t>
  </si>
  <si>
    <t>Активи за препродажба</t>
  </si>
  <si>
    <t xml:space="preserve">Инвестиции в неконсолидирани дъщерни </t>
  </si>
  <si>
    <t>и асоциирани дружества</t>
  </si>
  <si>
    <t>Деривати за хеджиране</t>
  </si>
  <si>
    <t>б</t>
  </si>
  <si>
    <t>Вземания от лихви</t>
  </si>
  <si>
    <t>Общо други активи</t>
  </si>
  <si>
    <t xml:space="preserve">д </t>
  </si>
  <si>
    <t>е</t>
  </si>
  <si>
    <t>Нетни други активи</t>
  </si>
  <si>
    <t>Нематериални активи</t>
  </si>
  <si>
    <t>Сгради и други дълготрайни материални активи</t>
  </si>
  <si>
    <t>Общо активи</t>
  </si>
  <si>
    <t>ПАСИВИ, МАЛЦИНСТВЕНО УЧАСТИЕ И КАПИТАЛ</t>
  </si>
  <si>
    <t>Депозити на финансови институции</t>
  </si>
  <si>
    <t>Безсрочни депозити на банки</t>
  </si>
  <si>
    <t>Срочни депозити на банки</t>
  </si>
  <si>
    <t>Депозити на ДФИ</t>
  </si>
  <si>
    <t>Депозити на НФИ и други клиенти</t>
  </si>
  <si>
    <t>Безсрочни депозити</t>
  </si>
  <si>
    <t>Срочни депозити</t>
  </si>
  <si>
    <t>Спестовни депозити</t>
  </si>
  <si>
    <t>Общо депозити</t>
  </si>
  <si>
    <t>Задължения по споразумения за обратно изкупуване на ценни книжа</t>
  </si>
  <si>
    <t>Краткосрочни заемни средства</t>
  </si>
  <si>
    <t>От БНБ</t>
  </si>
  <si>
    <t>От банки</t>
  </si>
  <si>
    <t>Дългосрочни заемни средства</t>
  </si>
  <si>
    <t>Подчинен срочен дълг и дългово-капиталови (хибридни) инструменти</t>
  </si>
  <si>
    <t>Подчинен срочен дълг</t>
  </si>
  <si>
    <t>Дългово-капиталови (хибридни) инструменти</t>
  </si>
  <si>
    <t>Други пасиви</t>
  </si>
  <si>
    <t>Пасиви в оборотен портфейл</t>
  </si>
  <si>
    <t>в</t>
  </si>
  <si>
    <t>Провизии за задбалансови ангажименти</t>
  </si>
  <si>
    <t>Общо пасиви</t>
  </si>
  <si>
    <t>Малцинствено участие в консолидирани дъщерни дружества</t>
  </si>
  <si>
    <t>Собствен капитал</t>
  </si>
  <si>
    <t>Обикновени акции</t>
  </si>
  <si>
    <t>Премии, свързани с обикновени акции</t>
  </si>
  <si>
    <t>Привилегировани акции и премии, свързани с тях</t>
  </si>
  <si>
    <t>Неразпределена печалба/загуба от минали години</t>
  </si>
  <si>
    <t>Законови резерви</t>
  </si>
  <si>
    <t>Други резерви</t>
  </si>
  <si>
    <t>Кумулативна разлика от превръщане на отчетите в чуждестранна валута</t>
  </si>
  <si>
    <t>Други компоненти на капитала</t>
  </si>
  <si>
    <t>Преоценка – ДМА</t>
  </si>
  <si>
    <t>Преоценка – инвестиции за продажба</t>
  </si>
  <si>
    <t>Преоценка – хеджиране на паричен поток</t>
  </si>
  <si>
    <t>Печалба/загуба от текущата година</t>
  </si>
  <si>
    <t>Еднократен ефект от промяна на счетоводния режим</t>
  </si>
  <si>
    <t>Общо собствен капитал</t>
  </si>
  <si>
    <t>Общо пасиви, малцинствено участие и капитал</t>
  </si>
  <si>
    <t>Ред за справка: кредитни заместители и други задбалансови ангажименти</t>
  </si>
  <si>
    <r>
      <t>Минус: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специфични провизии</t>
    </r>
  </si>
  <si>
    <r>
      <t xml:space="preserve">в т.ч. </t>
    </r>
    <r>
      <rPr>
        <sz val="10"/>
        <rFont val="Arial Cyr"/>
        <family val="2"/>
      </rPr>
      <t>закупени кредити</t>
    </r>
  </si>
  <si>
    <r>
      <t xml:space="preserve">в т.ч. </t>
    </r>
    <r>
      <rPr>
        <sz val="10"/>
        <rFont val="Arial Cyr"/>
        <family val="2"/>
      </rPr>
      <t>заемни средства от банки</t>
    </r>
  </si>
  <si>
    <r>
      <t>Източник</t>
    </r>
    <r>
      <rPr>
        <sz val="10"/>
        <rFont val="Arial Cyr"/>
        <family val="2"/>
      </rPr>
      <t>: БНБ</t>
    </r>
  </si>
  <si>
    <t>Общо за</t>
  </si>
  <si>
    <t>тек. година</t>
  </si>
  <si>
    <t>ПРИХОДИ ОТ ЛИХВИ И ДИВИДЕНТИ</t>
  </si>
  <si>
    <t>Приходи от лихви от безсрочни депозити в банки</t>
  </si>
  <si>
    <t>Приходи от лихви от срочни депозити в банки</t>
  </si>
  <si>
    <t>Приходи от лихви от кредити на банки</t>
  </si>
  <si>
    <t>Приходи от лихви от други вземания от банки</t>
  </si>
  <si>
    <t>Приходи от лихви от кредити на ДФИ</t>
  </si>
  <si>
    <t>Приходи от лихви от споразумения за обратно изкупуване на ценни книжа</t>
  </si>
  <si>
    <t>Приходи от лихви от активи в оборотен портфейл</t>
  </si>
  <si>
    <t>Приходи от лихви от активи в инвестиционен портфейл</t>
  </si>
  <si>
    <t>Български държавни ценни книжа</t>
  </si>
  <si>
    <t>Други дългови ценни книжа на местни емитенти</t>
  </si>
  <si>
    <t>Дългови ценни книжа на чуждестранни правителства и МФИ</t>
  </si>
  <si>
    <t>Други дългови ценни книжа на чуждестранни емитенти</t>
  </si>
  <si>
    <t>Приходи от лихви от кредити</t>
  </si>
  <si>
    <t>Приходи от дивиденти</t>
  </si>
  <si>
    <t>Общо приходи от лихви и дивиденти</t>
  </si>
  <si>
    <t>РАЗХОДИ ЗА ЛИХВИ</t>
  </si>
  <si>
    <t>Разходи за лихви по депозити на банки</t>
  </si>
  <si>
    <t>Разходи за лихви по депозити на ДФИ</t>
  </si>
  <si>
    <t>Разходи за лихви по безсрочни депозити на НФИ и други клиенти</t>
  </si>
  <si>
    <t>Разходи за лихви по срочни депозити на НФИ и други клиенти</t>
  </si>
  <si>
    <t>Разходи за лихви по спестовни депозити на НФИ и други клиенти</t>
  </si>
  <si>
    <t>Разходи за лихви по споразумения за обратно изкупуване на ценни книжа</t>
  </si>
  <si>
    <t>Разходи за лихви по краткосрочни заемни средства</t>
  </si>
  <si>
    <t>Разходи за лихви по дългосрочни заемни средства</t>
  </si>
  <si>
    <t>Разходи за лихви по подчинен срочен дълг</t>
  </si>
  <si>
    <t>Разходи за лихви по дългово-капиталови (хибридни) инструменти</t>
  </si>
  <si>
    <t>Разходи за лихви по други пасиви</t>
  </si>
  <si>
    <t>Общо разходи за лихви</t>
  </si>
  <si>
    <t>НЕТЕН ДОХОД ОТ ЛИХВИ И ДИВИДЕНТИ</t>
  </si>
  <si>
    <t>КРЕДИТНИ ПРОВИЗИИ</t>
  </si>
  <si>
    <t>Начислени провизии</t>
  </si>
  <si>
    <t>Реинтегрирани провизии</t>
  </si>
  <si>
    <t>Нетни кредитни провизии</t>
  </si>
  <si>
    <t>ПЕЧАЛБА/ЗАГУБА ОТ ОБОРОТЕН ПОРТФЕЙЛ</t>
  </si>
  <si>
    <t xml:space="preserve">Печалба/загуба от ценни книжа в оборотен портфейл </t>
  </si>
  <si>
    <t xml:space="preserve">Печалба/загуба от деривати за търговия </t>
  </si>
  <si>
    <t>Печалба/загуба от други инструменти в оборотен портфейл</t>
  </si>
  <si>
    <t>ПЕЧАЛБА/ЗАГУБА ОТ ИНВЕСТИЦИИ ЗА ПРОДАЖБА</t>
  </si>
  <si>
    <t>Печалба/загуба от инвестиции за продажба</t>
  </si>
  <si>
    <t>Печалба/загуба от инструменти, хеджиращи ефективно инвестициите за продажба</t>
  </si>
  <si>
    <t>ПЕЧАЛБА/ЗАГУБА ОТ ИНВЕСТИЦИИ ДО ПАДЕЖ</t>
  </si>
  <si>
    <t>ДРУГИ НЕЛИХВЕНИ ПРИХОДИ</t>
  </si>
  <si>
    <t>Приходи от обслужване на кредити</t>
  </si>
  <si>
    <t>Приходи от такси по задбалансови условни ангажименти</t>
  </si>
  <si>
    <t>Такси за обслужване на депозити</t>
  </si>
  <si>
    <t>Други такси и комисионни</t>
  </si>
  <si>
    <t>Печалба/загуба от активи за препродажба</t>
  </si>
  <si>
    <t>Печалба/загуба от продажба на други активи</t>
  </si>
  <si>
    <t>Печалба/загуба от валутни сделки</t>
  </si>
  <si>
    <t>Друг нелихвен доход</t>
  </si>
  <si>
    <t>НЕЛИХВЕНИ РАЗХОДИ</t>
  </si>
  <si>
    <t>Заплати, социално и пенсионно осигуряване</t>
  </si>
  <si>
    <t>Нетни разходи за използване на ДМА</t>
  </si>
  <si>
    <t>Разходи за външни услуги, изплатени на акционери, дъщерни и асоциирани дружества</t>
  </si>
  <si>
    <t>Други разходи за външни услуги</t>
  </si>
  <si>
    <t>Други нелихвени разходи</t>
  </si>
  <si>
    <t>ПЕЧАЛБА/ЗАГУБА ПРЕДИ ВАЛУТНА ПРЕОЦЕНКА,</t>
  </si>
  <si>
    <t xml:space="preserve"> ИЗВЪНРЕДНИ ПРИХОДИ/РАЗХОДИ И ДАНЪЦИ</t>
  </si>
  <si>
    <t xml:space="preserve"> ПЕЧАЛБА/ЗАГУБА  ОТ ВАЛУТНА ПРЕОЦЕНКА</t>
  </si>
  <si>
    <t>ИЗВЪНРЕДНА ПЕЧАЛБА/ЗАГУБА</t>
  </si>
  <si>
    <t>ДАНЪЦИ</t>
  </si>
  <si>
    <t>МАЛЦИНСТВЕНО УЧАСТИЕ</t>
  </si>
  <si>
    <t>НЕТНА ПЕЧАЛБА/ЗАГУБА</t>
  </si>
  <si>
    <r>
      <t>Общо печалба/загуба от оборотен портфейл</t>
    </r>
    <r>
      <rPr>
        <b/>
        <sz val="10"/>
        <rFont val="Arial Cyr"/>
        <family val="2"/>
      </rPr>
      <t xml:space="preserve"> </t>
    </r>
  </si>
  <si>
    <t>(към 30 юни 2004 г.)</t>
  </si>
  <si>
    <t>(към 30 юни 2005 г.)</t>
  </si>
  <si>
    <t>Код</t>
  </si>
  <si>
    <t>Банка</t>
  </si>
  <si>
    <t xml:space="preserve">  1 група </t>
  </si>
  <si>
    <t>ПЪРВА ИНВЕСТИЦИОННА БАНКА</t>
  </si>
  <si>
    <t>РАЙФАЙЗЕНБАНК, БЪЛГАРИЯ</t>
  </si>
  <si>
    <t>РАЙФАЙЗЕНБАНК</t>
  </si>
  <si>
    <t>ОБЕДИНЕНА БЪЛГАРСКА БАНКА</t>
  </si>
  <si>
    <t>БАНКА ДСК</t>
  </si>
  <si>
    <t>РОСЕКСИМБАНК</t>
  </si>
  <si>
    <t>ДЗИ БАНК</t>
  </si>
  <si>
    <t>С.Ж. ЕКСПРЕСБАНК</t>
  </si>
  <si>
    <t>БУЛБАНК</t>
  </si>
  <si>
    <t>ТБ БУЛБАНК</t>
  </si>
  <si>
    <t>ЕЙЧ ВИ БИ БАНК БИОХИМ</t>
  </si>
  <si>
    <t>СТОПАНСКА И ИНВЕСТИЦИОННА БАНКА</t>
  </si>
  <si>
    <t>БЪЛГАРСКА ПОЩЕНСКА БАНКА</t>
  </si>
  <si>
    <t xml:space="preserve">  2 група </t>
  </si>
  <si>
    <t>ИНВЕСТ БАНК</t>
  </si>
  <si>
    <t>ОБЩИНСКА БАНКА</t>
  </si>
  <si>
    <t>БЪЛГАРО-АМЕРИКАНСКА КРЕДИТНА БАНКА</t>
  </si>
  <si>
    <t>ЕВРОБАНК</t>
  </si>
  <si>
    <t>ЮНИОНБАНК</t>
  </si>
  <si>
    <t>КОРПОРАТИВНА ТБ</t>
  </si>
  <si>
    <t>ПРОКРЕДИТ БАНК</t>
  </si>
  <si>
    <t>ДЕМИР БАНК, БЪЛГАРИЯ</t>
  </si>
  <si>
    <t>ТЪРГОВСКА БАНКА Д (ДЕМИР БАНК)</t>
  </si>
  <si>
    <t>ТОКУДА БАНК АД</t>
  </si>
  <si>
    <t>БАНКА ЗАПАД-ИЗТОК</t>
  </si>
  <si>
    <t>БНП ПАРИБА, БЪЛГАРИЯ</t>
  </si>
  <si>
    <t>ПЪРВА ИЗТОЧНА МЕЖДУНАРОДНА БАНКА</t>
  </si>
  <si>
    <t>ИНТЕРНЕШЪНЪЛ АСЕТ БАНК (ПИМБ)</t>
  </si>
  <si>
    <t>ЕМПОРИКИ БАНК-БЪЛГАРИЯ</t>
  </si>
  <si>
    <t>ЧПБ ТЕКСИМ</t>
  </si>
  <si>
    <t>ТБ АЛИАНЦ БЪЛГАРИЯ</t>
  </si>
  <si>
    <t>НАСЪРЧИТЕЛНА БАНКА</t>
  </si>
  <si>
    <t>ЦЕНТРАЛНА КООПЕРАТИВНА БАНКА</t>
  </si>
  <si>
    <t>ТБ ХЕБРОС</t>
  </si>
  <si>
    <t>МЕЖДУНАРОДНА БАНКА ЗА ТЪРГОВИЯ И РАЗВИТИЕ</t>
  </si>
  <si>
    <t xml:space="preserve"> 3 група</t>
  </si>
  <si>
    <t>ИНГ БАНК Н.В., клон София</t>
  </si>
  <si>
    <t>БАНКА ПИРЕОС, клон София</t>
  </si>
  <si>
    <t>НАЦИОНАЛНА БАНКА НА ГЪРЦИЯ , клон СОФИЯ</t>
  </si>
  <si>
    <t>СИТИ БАНК Н.А., клон София</t>
  </si>
  <si>
    <t>ТЕ-ДЖЕ ЗИРААТ БАНКАСЪ, клон София</t>
  </si>
  <si>
    <t>АЛФА БАНК, клон София</t>
  </si>
  <si>
    <t xml:space="preserve">*  Групирането на банките е само за статистически цели. </t>
  </si>
  <si>
    <t>То не съдържа в себе си никакъв елемент на оценка на финансовото им</t>
  </si>
  <si>
    <t>състояние и не следва да се интерпретира като рейтингова система.</t>
  </si>
  <si>
    <t>І група    първите десет банки с най-големи активи</t>
  </si>
  <si>
    <t>ІІ група   останалите банки</t>
  </si>
  <si>
    <t>ІІІ група  клонове на чуждестранни банки</t>
  </si>
  <si>
    <r>
      <t>Източник</t>
    </r>
    <r>
      <rPr>
        <sz val="12"/>
        <rFont val="Arial CYR"/>
        <family val="2"/>
      </rPr>
      <t>: БНБ</t>
    </r>
  </si>
  <si>
    <t>КЪМ ЮНИ 2005г.</t>
  </si>
  <si>
    <t>Инвестиции в дъщерни, асоциирани</t>
  </si>
  <si>
    <t>и смесени  дружества</t>
  </si>
  <si>
    <r>
      <t>Общо печалба/загуба от оборотен портфейл</t>
    </r>
    <r>
      <rPr>
        <b/>
        <sz val="10"/>
        <rFont val="Arial"/>
        <family val="2"/>
      </rPr>
      <t xml:space="preserve"> </t>
    </r>
  </si>
  <si>
    <r>
      <t>Източник</t>
    </r>
    <r>
      <rPr>
        <sz val="10"/>
        <rFont val="Arial"/>
        <family val="2"/>
      </rPr>
      <t>: БНБ</t>
    </r>
  </si>
  <si>
    <t>С лица от групата</t>
  </si>
  <si>
    <t>С лица извън групата</t>
  </si>
  <si>
    <t>Други валути</t>
  </si>
  <si>
    <t>В т.ч. закупени кредити</t>
  </si>
  <si>
    <t>от лица от групата</t>
  </si>
  <si>
    <t>от лица извън групата</t>
  </si>
  <si>
    <t>ПАСИВИ, РЕЗЕРВИ И ФИНАНСОВ РЕЗУЛТАТ</t>
  </si>
  <si>
    <t>Резерви и финансов резултат</t>
  </si>
  <si>
    <t>Преоценъчни резерви</t>
  </si>
  <si>
    <t>Преоценка - ДМА</t>
  </si>
  <si>
    <t>Преоценка - инвестиции за продажба</t>
  </si>
  <si>
    <t>Преоценка - хеджиране на паричен поток</t>
  </si>
  <si>
    <t>Общо резерви и финансов резултат</t>
  </si>
  <si>
    <t>Общо пасиви, резерви и финансов резултат</t>
  </si>
  <si>
    <r>
      <t xml:space="preserve">В т.ч. </t>
    </r>
    <r>
      <rPr>
        <sz val="10"/>
        <rFont val="Arial Cyr"/>
        <family val="2"/>
      </rPr>
      <t>заемни средства от банки</t>
    </r>
  </si>
  <si>
    <t xml:space="preserve">   КЪМ ЮНИ 2005 г.</t>
  </si>
  <si>
    <t>Общо за текущата година</t>
  </si>
  <si>
    <t xml:space="preserve">ПЕЧАЛБА/ЗАГУБА ПРЕДИ ВАЛУТНА ПРЕОЦЕНКА, </t>
  </si>
  <si>
    <t>ИЗВЪНРЕДНИ И ДАНЪЦИ</t>
  </si>
  <si>
    <t>Банкови групи</t>
  </si>
  <si>
    <t>Дял на откритата позиция към капиталовата база (%)</t>
  </si>
  <si>
    <t>Първа група</t>
  </si>
  <si>
    <t>Втора група</t>
  </si>
  <si>
    <t xml:space="preserve">Общо за банковата система </t>
  </si>
  <si>
    <t xml:space="preserve">Общ рисков компонент  [хил.лв.] </t>
  </si>
  <si>
    <r>
      <t>Източник:</t>
    </r>
    <r>
      <rPr>
        <sz val="7"/>
        <rFont val="Arial Cyr"/>
        <family val="2"/>
      </rPr>
      <t xml:space="preserve"> БНБ</t>
    </r>
  </si>
  <si>
    <t>ПОЗИЦИИ</t>
  </si>
  <si>
    <t xml:space="preserve">Съдържание </t>
  </si>
  <si>
    <t>Страница</t>
  </si>
  <si>
    <t>Макроикономически показатели</t>
  </si>
  <si>
    <t xml:space="preserve">НСИ </t>
  </si>
  <si>
    <t>Изменение на потребителските цени по компоненти</t>
  </si>
  <si>
    <t>Платежен баланс</t>
  </si>
  <si>
    <t>МИБ</t>
  </si>
  <si>
    <t>Износ по стокови групи</t>
  </si>
  <si>
    <t>Дирекция "Статистика", Лили ал Хаддад</t>
  </si>
  <si>
    <t>Внос по стокови групи</t>
  </si>
  <si>
    <t>Износ. Начин на използване</t>
  </si>
  <si>
    <t>Внос. Начин на използване</t>
  </si>
  <si>
    <t>Износ по основни търговски партньори и региони</t>
  </si>
  <si>
    <t>Внос по основни търговски партньори и региони</t>
  </si>
  <si>
    <t>Валутна структура на износа и вноса</t>
  </si>
  <si>
    <t>Брутен външен дълг по институционални сектори</t>
  </si>
  <si>
    <t>Получени нови кредити и депозити по институционални сектори</t>
  </si>
  <si>
    <t>Обслужване на брутния външен дълг по институционални сектори</t>
  </si>
  <si>
    <t>Индикатори на външния сектор</t>
  </si>
  <si>
    <t>Баланс на Българската народна банка</t>
  </si>
  <si>
    <t>Месечен информационен бюлетин на БНБ</t>
  </si>
  <si>
    <t>Паричен отчет</t>
  </si>
  <si>
    <t>Аналитична отчетност на БНБ</t>
  </si>
  <si>
    <t>Аналитична отчетност на търговските банки</t>
  </si>
  <si>
    <t xml:space="preserve">Лихвени проценти и доходност по ДЦК </t>
  </si>
  <si>
    <t>Номинални лихвени проценти по краткосрочни левови кредити</t>
  </si>
  <si>
    <t>Седмична статистика на ПБС</t>
  </si>
  <si>
    <t xml:space="preserve">Реални лихвени проценти по краткосрочни левови кредити </t>
  </si>
  <si>
    <t xml:space="preserve">Номинални лихвени проценти по левови депозити (над 1 ден до 1 месец) </t>
  </si>
  <si>
    <t xml:space="preserve">Реални лихвени проценти по  левови депозити (над 1 ден до 1 месец) </t>
  </si>
  <si>
    <t>Разпределение на вземанията по кредити по сектори</t>
  </si>
  <si>
    <t>Разпределение на вземанията по кредити по валути</t>
  </si>
  <si>
    <t>Разпределение на вземанията по кредити по оригинален срок на падежа</t>
  </si>
  <si>
    <t>Разпределение на вземанията по кредити на домакинствата по видове</t>
  </si>
  <si>
    <t>Купюрен строеж на емитираните банкноти и монети</t>
  </si>
  <si>
    <t>Емисионна политика и контрол, г-н Александър Еленков началник отдел Планиране и бюджетиране</t>
  </si>
  <si>
    <t xml:space="preserve">Баланс на банковата система </t>
  </si>
  <si>
    <t>Отчет за приходите и разходите на банковата система</t>
  </si>
  <si>
    <t>Разпределение на банките по групи</t>
  </si>
  <si>
    <t>Баланс на банките от първа група</t>
  </si>
  <si>
    <t xml:space="preserve">Отчет за приходите и разходите на банките от първа група </t>
  </si>
  <si>
    <t>Баланс на банките от втора група</t>
  </si>
  <si>
    <t>Отчет за приходите и разходите на банките от втора група</t>
  </si>
  <si>
    <t xml:space="preserve">Баланс на банките от трета група </t>
  </si>
  <si>
    <t>Отчет за приходите и разходите на банките от трета група</t>
  </si>
  <si>
    <t>Открити позиции на търговските банки в чуждестранна валута</t>
  </si>
  <si>
    <t>Управление "Банков надзор", г-н Стоян Манолов, директор на дирекция "Дистанционен надзор и анализи"</t>
  </si>
  <si>
    <t>Капиталова адекватност в банковата система и по банкови групи към 30.06.2005 г.</t>
  </si>
  <si>
    <t>Ликвидност на търговските банки</t>
  </si>
  <si>
    <t xml:space="preserve">Състояние на кредитния портфейл на търговските банки </t>
  </si>
  <si>
    <t>Съотношения на високоликвидни активи</t>
  </si>
  <si>
    <t xml:space="preserve">Консолидиран държавен бюджет. </t>
  </si>
  <si>
    <t>Министерство на Финансите</t>
  </si>
  <si>
    <t>Средства на централния републикански бюджет и бюджетните предприятия в БНБ и в търговските банки към края на периода</t>
  </si>
  <si>
    <t>Александър Иванов, директор "ДДГДД", Румяна Кирова, директор "ПУКПДБ"</t>
  </si>
  <si>
    <t>Аукциони за ДЦК</t>
  </si>
  <si>
    <t>Реализирани чрез БНБ продажби на спестовни ДЦК по емисии</t>
  </si>
  <si>
    <t>Първична регистрация и обслужване на плащанията по ДЦК</t>
  </si>
  <si>
    <t>Регистрирани сделки с ДЦК на вторичния пазар</t>
  </si>
  <si>
    <t>Междубанков паричен пазар</t>
  </si>
  <si>
    <t xml:space="preserve"> Дирекция "Банкова политика", г-жа Иванка Иванчева</t>
  </si>
  <si>
    <t>БФБ­София ­ първичен пазар</t>
  </si>
  <si>
    <t xml:space="preserve"> Дирекция "Банкова политика", г-н Андрей Зарев</t>
  </si>
  <si>
    <t xml:space="preserve">Оборот на търговията с ценни книжа на БФБ­София </t>
  </si>
  <si>
    <t xml:space="preserve">Валутен пазар. Спот сделки на БНБ </t>
  </si>
  <si>
    <t xml:space="preserve">Валутен пазар. Междубанков спот пазар </t>
  </si>
  <si>
    <t xml:space="preserve">Валутен пазар. Търговия с крайни клиенти </t>
  </si>
  <si>
    <t>юни 2004</t>
  </si>
  <si>
    <t>юни 2005</t>
  </si>
  <si>
    <t>годишен темп на нарастване</t>
  </si>
  <si>
    <t xml:space="preserve">   Реален БВП</t>
  </si>
  <si>
    <t xml:space="preserve">   БВП на глава от населението</t>
  </si>
  <si>
    <t xml:space="preserve">   БВП дефлатор</t>
  </si>
  <si>
    <t xml:space="preserve">   Средногодишна работна заплата</t>
  </si>
  <si>
    <t>% от БВП</t>
  </si>
  <si>
    <t xml:space="preserve">   Приходи и помощи</t>
  </si>
  <si>
    <t xml:space="preserve">      Неданъчни приходи и помощи</t>
  </si>
  <si>
    <t xml:space="preserve">   Общо разходи</t>
  </si>
  <si>
    <t xml:space="preserve">     Лихвени разходи</t>
  </si>
  <si>
    <t xml:space="preserve">     Нелихвени разходи</t>
  </si>
  <si>
    <t xml:space="preserve">   Касов дефицит(-) / излишък(+)</t>
  </si>
  <si>
    <t xml:space="preserve">   Публичен дълг</t>
  </si>
  <si>
    <t xml:space="preserve">   Вътрешен публичен дълг</t>
  </si>
  <si>
    <t xml:space="preserve">   Широки пари М3 (годишен темп на нарастване)</t>
  </si>
  <si>
    <t xml:space="preserve">   Основен лихвен процент</t>
  </si>
  <si>
    <t>(млн.евро)</t>
  </si>
  <si>
    <t xml:space="preserve">   Текуща сметка</t>
  </si>
  <si>
    <t xml:space="preserve">   Търговски баланс</t>
  </si>
  <si>
    <t xml:space="preserve">   Износ</t>
  </si>
  <si>
    <t xml:space="preserve">   Внос</t>
  </si>
  <si>
    <t xml:space="preserve">   Брутен външен дълг</t>
  </si>
  <si>
    <t xml:space="preserve">      Публичен външен дълг</t>
  </si>
  <si>
    <t xml:space="preserve">      Частен външен дълг</t>
  </si>
  <si>
    <t xml:space="preserve">   Нетен външен дълг</t>
  </si>
  <si>
    <t xml:space="preserve"> % от БВП</t>
  </si>
  <si>
    <t xml:space="preserve">   Лева за 1 евро</t>
  </si>
  <si>
    <t xml:space="preserve"> Паричен съвет: фиксиран на 1.95583 лв. за 1 евро</t>
  </si>
  <si>
    <t xml:space="preserve">   Лева за 1 щ.д.</t>
  </si>
  <si>
    <t>1. МАКРОИКОНОМИЧЕСКИ ПОКАЗАТЕЛИ</t>
  </si>
  <si>
    <t xml:space="preserve">      Данъчни приходи</t>
  </si>
  <si>
    <r>
      <t>1/ Източник:</t>
    </r>
    <r>
      <rPr>
        <sz val="12"/>
        <rFont val="Arial"/>
        <family val="2"/>
      </rPr>
      <t xml:space="preserve"> Национален статистически институт и Национална агенция по заетостта.</t>
    </r>
  </si>
  <si>
    <r>
      <t>Реален сектор</t>
    </r>
    <r>
      <rPr>
        <b/>
        <vertAlign val="superscript"/>
        <sz val="11"/>
        <rFont val="Arial"/>
        <family val="2"/>
      </rPr>
      <t>1</t>
    </r>
  </si>
  <si>
    <t>Валутни резерви на БНБ (млн.евро)</t>
  </si>
  <si>
    <t xml:space="preserve">   Индекс на потребителските цени (в края на периода)</t>
  </si>
  <si>
    <t xml:space="preserve">   Индекс на цените на производител (в края на периода)</t>
  </si>
  <si>
    <t xml:space="preserve">   Безработица</t>
  </si>
  <si>
    <t xml:space="preserve">   Широки пари М3 (млн.лв.)</t>
  </si>
  <si>
    <t xml:space="preserve">   Реален ефективен валутен курс (индекс юни 97=100)</t>
  </si>
  <si>
    <r>
      <t xml:space="preserve">   Наети </t>
    </r>
    <r>
      <rPr>
        <vertAlign val="superscript"/>
        <sz val="11"/>
        <rFont val="Arial"/>
        <family val="2"/>
      </rPr>
      <t>2</t>
    </r>
  </si>
  <si>
    <r>
      <t xml:space="preserve">Публични финанси 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</t>
    </r>
  </si>
  <si>
    <r>
      <t xml:space="preserve">Пари и кредит </t>
    </r>
    <r>
      <rPr>
        <b/>
        <vertAlign val="superscript"/>
        <sz val="11"/>
        <rFont val="Arial"/>
        <family val="2"/>
      </rPr>
      <t>4</t>
    </r>
  </si>
  <si>
    <r>
      <t xml:space="preserve">Външен сектор </t>
    </r>
    <r>
      <rPr>
        <b/>
        <vertAlign val="superscript"/>
        <sz val="11"/>
        <rFont val="Arial"/>
        <family val="2"/>
      </rPr>
      <t>4</t>
    </r>
  </si>
  <si>
    <r>
      <t xml:space="preserve">2/ </t>
    </r>
    <r>
      <rPr>
        <sz val="12"/>
        <rFont val="Arial"/>
        <family val="2"/>
      </rPr>
      <t>Наети по трудов договор.</t>
    </r>
  </si>
  <si>
    <r>
      <t>3/ Източник:</t>
    </r>
    <r>
      <rPr>
        <sz val="12"/>
        <rFont val="Arial"/>
        <family val="2"/>
      </rPr>
      <t xml:space="preserve"> Министерство на финансите.</t>
    </r>
  </si>
  <si>
    <r>
      <t xml:space="preserve">4/ Източник: </t>
    </r>
    <r>
      <rPr>
        <sz val="12"/>
        <rFont val="Arial"/>
        <family val="2"/>
      </rPr>
      <t>Българска народна банка.</t>
    </r>
  </si>
  <si>
    <t xml:space="preserve">Общо </t>
  </si>
  <si>
    <t>Просрочени активи с 15 или повече дни/  Заложени активи</t>
  </si>
  <si>
    <t>На виждане до 7 дни</t>
  </si>
  <si>
    <t>8 дни до 1 месец</t>
  </si>
  <si>
    <t>Над 1 месец до 3 месеца</t>
  </si>
  <si>
    <t>Над 3 месеца до 6 месеца</t>
  </si>
  <si>
    <t>Над 6 месец до 12 месеца</t>
  </si>
  <si>
    <t>Над 1 година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</si>
  <si>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</si>
  <si>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</si>
  <si>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</si>
  <si>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</si>
  <si>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</si>
  <si>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</si>
  <si>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</si>
  <si>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</si>
  <si>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</si>
  <si>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Общо ликвидни активи </t>
  </si>
  <si>
    <t>ОБЩО АКТИВИ - (входящ поток)</t>
  </si>
  <si>
    <t>ОБЩО ПРИВЛЕЧЕНИ СРЕДСТВА (ДЕПОЗИТИ)</t>
  </si>
  <si>
    <t>Коефицент на ликвидните активи (КЛА)</t>
  </si>
  <si>
    <t xml:space="preserve">Коригиран коефицент на ликвидните активи към депозитите </t>
  </si>
  <si>
    <t>Трета група</t>
  </si>
  <si>
    <t>ОБЩО ЗА БАНКОВАТА СИСТЕМА</t>
  </si>
  <si>
    <t>Групи търговски банки</t>
  </si>
  <si>
    <t>КРЕДИТИ</t>
  </si>
  <si>
    <t>1 Група</t>
  </si>
  <si>
    <t xml:space="preserve">ВСИЧКО ( в хил.лв.)  </t>
  </si>
  <si>
    <t>Редовни      %</t>
  </si>
  <si>
    <t>Под наблюд.%</t>
  </si>
  <si>
    <t>Нередовни   %</t>
  </si>
  <si>
    <t>Провизии     %</t>
  </si>
  <si>
    <t>2 Група</t>
  </si>
  <si>
    <t xml:space="preserve">ВСИЧКО ( в хил.лв.)    </t>
  </si>
  <si>
    <t>3 Група</t>
  </si>
  <si>
    <t xml:space="preserve">ВСИЧКО ( в хил.лв.)   </t>
  </si>
  <si>
    <t>Банкова система</t>
  </si>
  <si>
    <t xml:space="preserve">ВСИЧКО ( в хил.лв.) </t>
  </si>
  <si>
    <t>(процент от депозитите)</t>
  </si>
  <si>
    <t>30 юни 2004</t>
  </si>
  <si>
    <t>Първична ликвидност</t>
  </si>
  <si>
    <t>Вторична ликвидност</t>
  </si>
  <si>
    <r>
      <t xml:space="preserve">Източник: </t>
    </r>
    <r>
      <rPr>
        <sz val="7"/>
        <rFont val="Arial Cyr"/>
        <family val="2"/>
      </rPr>
      <t>БНБ</t>
    </r>
  </si>
  <si>
    <t>Месеци на 2005 г.</t>
  </si>
  <si>
    <t>I</t>
  </si>
  <si>
    <t>януари</t>
  </si>
  <si>
    <t>февруари</t>
  </si>
  <si>
    <t>март</t>
  </si>
  <si>
    <t>април</t>
  </si>
  <si>
    <t>май</t>
  </si>
  <si>
    <t>юни</t>
  </si>
  <si>
    <t>Източник:БНБ</t>
  </si>
  <si>
    <t xml:space="preserve">    Резидентен сектор</t>
  </si>
  <si>
    <t>Парично-финансов</t>
  </si>
  <si>
    <t>Правителствен сектор</t>
  </si>
  <si>
    <t>Други резиденти</t>
  </si>
  <si>
    <t xml:space="preserve">   Нефинансови предприятия</t>
  </si>
  <si>
    <t xml:space="preserve">   Финансови предприятия</t>
  </si>
  <si>
    <t xml:space="preserve">   Домакинства</t>
  </si>
  <si>
    <t xml:space="preserve">        НТООД</t>
  </si>
  <si>
    <t xml:space="preserve">   Нерезидентен сектор</t>
  </si>
  <si>
    <t>Европейски съюз</t>
  </si>
  <si>
    <t>във валута</t>
  </si>
  <si>
    <t>в евро</t>
  </si>
  <si>
    <t>в щатски долари</t>
  </si>
  <si>
    <t>в швейцарски франкове</t>
  </si>
  <si>
    <t>в други валути</t>
  </si>
  <si>
    <t>до 1 година</t>
  </si>
  <si>
    <t>над 1 до 5 години</t>
  </si>
  <si>
    <t>над 5 години</t>
  </si>
  <si>
    <t>овърдрафт</t>
  </si>
  <si>
    <t>потребителски</t>
  </si>
  <si>
    <t>жилищни</t>
  </si>
  <si>
    <t>други</t>
  </si>
  <si>
    <t xml:space="preserve"> (хил.лв.)</t>
  </si>
  <si>
    <t>Номинали</t>
  </si>
  <si>
    <t>Банкноти, общо</t>
  </si>
  <si>
    <t>Банкноти нови номинали, общо</t>
  </si>
  <si>
    <t>Банкноти стари номинали, общо</t>
  </si>
  <si>
    <t xml:space="preserve">                50000 лв. =    50 нови лв.</t>
  </si>
  <si>
    <t xml:space="preserve">                10000 лв. =    10 нови лв.</t>
  </si>
  <si>
    <t xml:space="preserve">                  5000 лв. =      5 нови лв.</t>
  </si>
  <si>
    <t xml:space="preserve">                  2000 лв. =      2 нови лв.</t>
  </si>
  <si>
    <t xml:space="preserve">                  1000 лв. =      1 нов   лв.</t>
  </si>
  <si>
    <t xml:space="preserve">                    500 лв. = 0.50 нови лв.</t>
  </si>
  <si>
    <t xml:space="preserve">                    200 лв. = 0.20 нови лв.</t>
  </si>
  <si>
    <t xml:space="preserve">                    100 лв. = 0.10 нови лв.</t>
  </si>
  <si>
    <t>Монети, общо</t>
  </si>
  <si>
    <t xml:space="preserve"> Монети нови номинали, общо</t>
  </si>
  <si>
    <t>1  лв.</t>
  </si>
  <si>
    <t>0.50 лв.</t>
  </si>
  <si>
    <t>0.20 лв.</t>
  </si>
  <si>
    <t>0.10 лв.</t>
  </si>
  <si>
    <t>0.05 лв.</t>
  </si>
  <si>
    <t>0.02 лв.</t>
  </si>
  <si>
    <t>0.01 лв.</t>
  </si>
  <si>
    <t xml:space="preserve"> Монети стари номинали, общо</t>
  </si>
  <si>
    <t xml:space="preserve">                  50 лв. = 0.05     нови лв.</t>
  </si>
  <si>
    <t xml:space="preserve">                  20 лв. = 0.02     нови лв.</t>
  </si>
  <si>
    <t xml:space="preserve">                  10 лв. = 0.01     нови лв.</t>
  </si>
  <si>
    <t xml:space="preserve">                    5 лв. = 0.005   нови лв.</t>
  </si>
  <si>
    <t xml:space="preserve">                    2 лв. = 0.002   нови лв.</t>
  </si>
  <si>
    <t xml:space="preserve">                    1 лв. = 0.001   нови лв.</t>
  </si>
  <si>
    <t xml:space="preserve">               0.50 лв. = 0.0005 нови лв.</t>
  </si>
  <si>
    <t xml:space="preserve">               0.20 лв. = 0.0002 нови лв.</t>
  </si>
  <si>
    <t xml:space="preserve">               0.10 лв. = 0.0001 нови лв.</t>
  </si>
  <si>
    <t>Възпоменателни монети</t>
  </si>
  <si>
    <t>Банкноти и монети, общо</t>
  </si>
  <si>
    <t>Източник:БНБ.</t>
  </si>
  <si>
    <r>
      <t>ОСНОВЕН ЛИХВЕН ПРОЦЕНТ</t>
    </r>
    <r>
      <rPr>
        <b/>
        <vertAlign val="superscript"/>
        <sz val="9"/>
        <rFont val="Arial Cyr"/>
        <family val="2"/>
      </rPr>
      <t>1</t>
    </r>
  </si>
  <si>
    <r>
      <t>(</t>
    </r>
    <r>
      <rPr>
        <sz val="9"/>
        <color indexed="10"/>
        <rFont val="Arial Cyr"/>
        <family val="2"/>
      </rPr>
      <t>капитализиран на годишна база</t>
    </r>
    <r>
      <rPr>
        <sz val="9"/>
        <rFont val="Arial Cyr"/>
        <family val="2"/>
      </rPr>
      <t>)</t>
    </r>
  </si>
  <si>
    <r>
      <t>(по нов бизнес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среднопретеглени)</t>
    </r>
  </si>
  <si>
    <r>
      <t xml:space="preserve">Лихвени проценти по </t>
    </r>
    <r>
      <rPr>
        <sz val="9"/>
        <color indexed="10"/>
        <rFont val="Arial Cyr"/>
        <family val="2"/>
      </rPr>
      <t>новоприети</t>
    </r>
  </si>
  <si>
    <r>
      <t xml:space="preserve">депозити на междубанковия пазар </t>
    </r>
    <r>
      <rPr>
        <sz val="9"/>
        <color indexed="10"/>
        <rFont val="Arial Cyr"/>
        <family val="2"/>
      </rPr>
      <t xml:space="preserve">в левове </t>
    </r>
  </si>
  <si>
    <r>
      <t xml:space="preserve">      </t>
    </r>
    <r>
      <rPr>
        <sz val="9"/>
        <color indexed="10"/>
        <rFont val="Arial Cyr"/>
        <family val="2"/>
      </rPr>
      <t>овърнайт</t>
    </r>
  </si>
  <si>
    <r>
      <t xml:space="preserve">Лихвени  проценти по </t>
    </r>
    <r>
      <rPr>
        <sz val="9"/>
        <color indexed="10"/>
        <rFont val="Arial Cyr"/>
        <family val="2"/>
      </rPr>
      <t>овърнайт</t>
    </r>
    <r>
      <rPr>
        <sz val="9"/>
        <rFont val="Arial Cyr"/>
        <family val="2"/>
      </rPr>
      <t xml:space="preserve"> депозити</t>
    </r>
  </si>
  <si>
    <r>
      <t xml:space="preserve">      евро</t>
    </r>
    <r>
      <rPr>
        <vertAlign val="superscript"/>
        <sz val="9"/>
        <rFont val="Arial Cyr"/>
        <family val="2"/>
      </rPr>
      <t>3</t>
    </r>
  </si>
  <si>
    <r>
      <t xml:space="preserve">      щатски долари</t>
    </r>
    <r>
      <rPr>
        <vertAlign val="superscript"/>
        <sz val="9"/>
        <rFont val="Arial Cyr"/>
        <family val="2"/>
      </rPr>
      <t>3</t>
    </r>
  </si>
  <si>
    <r>
      <t xml:space="preserve">Лихвени  проценти </t>
    </r>
    <r>
      <rPr>
        <sz val="9"/>
        <color indexed="10"/>
        <rFont val="Arial Cyr"/>
        <family val="2"/>
      </rPr>
      <t xml:space="preserve">по </t>
    </r>
    <r>
      <rPr>
        <sz val="9"/>
        <rFont val="Arial Cyr"/>
        <family val="2"/>
      </rPr>
      <t xml:space="preserve">срочни депозити </t>
    </r>
  </si>
  <si>
    <r>
      <t>Лихвени  проценти</t>
    </r>
    <r>
      <rPr>
        <sz val="9"/>
        <color indexed="10"/>
        <rFont val="Arial Cyr"/>
        <family val="2"/>
      </rPr>
      <t xml:space="preserve"> </t>
    </r>
    <r>
      <rPr>
        <sz val="9"/>
        <rFont val="Arial Cyr"/>
        <family val="2"/>
      </rPr>
      <t xml:space="preserve">по </t>
    </r>
    <r>
      <rPr>
        <sz val="9"/>
        <color indexed="10"/>
        <rFont val="Arial Cyr"/>
        <family val="2"/>
      </rPr>
      <t>краткосрочни</t>
    </r>
    <r>
      <rPr>
        <sz val="9"/>
        <rFont val="Arial Cyr"/>
        <family val="2"/>
      </rPr>
      <t xml:space="preserve"> кредити</t>
    </r>
    <r>
      <rPr>
        <vertAlign val="superscript"/>
        <sz val="9"/>
        <rFont val="Arial Cyr"/>
        <family val="2"/>
      </rPr>
      <t>4</t>
    </r>
  </si>
  <si>
    <r>
      <t xml:space="preserve"> Доходност на емисиите от </t>
    </r>
    <r>
      <rPr>
        <sz val="9"/>
        <color indexed="10"/>
        <rFont val="Arial Cyr"/>
        <family val="2"/>
      </rPr>
      <t>краткосрочни</t>
    </r>
    <r>
      <rPr>
        <sz val="9"/>
        <rFont val="Arial Cyr"/>
        <family val="2"/>
      </rPr>
      <t xml:space="preserve"> ДЦК</t>
    </r>
  </si>
  <si>
    <r>
      <t>( по нов бизнес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среднопретеглени)</t>
    </r>
  </si>
  <si>
    <r>
      <t xml:space="preserve">1 </t>
    </r>
    <r>
      <rPr>
        <sz val="9"/>
        <rFont val="Arial Cyr"/>
        <family val="2"/>
      </rPr>
      <t xml:space="preserve">За целите на сравнението ОЛП се публикува, капитализиран на годишна база. От 01.02.2005г. ОЛП е за календарен месец и се капитализира при бройна конвенция "30/360". </t>
    </r>
  </si>
  <si>
    <r>
      <t>2</t>
    </r>
    <r>
      <rPr>
        <sz val="9"/>
        <rFont val="Arial Cyr"/>
        <family val="2"/>
      </rPr>
      <t xml:space="preserve"> Категорията нов бизнес по отношение на срочните депозити, репосделки и кредити  включва новодоговорените споразумения през отчетния период (всички договори и условия, които определят за пръв път лихвен процент по депозит, репосделка или кредит и всички </t>
    </r>
  </si>
  <si>
    <t xml:space="preserve">Обща капиталова адекватност    [%]           </t>
  </si>
  <si>
    <t xml:space="preserve">Капиталова   база         [хил.лв.]                                    </t>
  </si>
  <si>
    <t xml:space="preserve">Първичен капитал    [хил.лв.]                                  </t>
  </si>
  <si>
    <t xml:space="preserve">Адекватност на първичния капитал            [%]           </t>
  </si>
  <si>
    <t xml:space="preserve">Степен на покритие на     активите                                                                                                                                        [%]            </t>
  </si>
  <si>
    <t>Необслужвани   %</t>
  </si>
  <si>
    <t>Обем (млн.лв.)</t>
  </si>
  <si>
    <r>
      <t xml:space="preserve">3 </t>
    </r>
    <r>
      <rPr>
        <sz val="9"/>
        <rFont val="Arial Cyr"/>
        <family val="2"/>
      </rPr>
      <t xml:space="preserve">От февруари 2000 г. до декември 2002 г. овърнайт депозитите, деноминирани в евро и в щатски долари включват спестовните депозити. Отнасянето им към тези позиции се предопределя от сходните лихвени нива и липсата на строга диференциация между двата вида </t>
    </r>
  </si>
  <si>
    <r>
      <t xml:space="preserve">4 </t>
    </r>
    <r>
      <rPr>
        <sz val="9"/>
        <rFont val="Arial Cyr"/>
        <family val="2"/>
      </rPr>
      <t>Лихвените проценти по краткосрочни кредити включват и лихвените проценти по овърдрафт.</t>
    </r>
  </si>
  <si>
    <r>
      <t>1</t>
    </r>
    <r>
      <rPr>
        <sz val="8"/>
        <color indexed="8"/>
        <rFont val="Arial Cyr"/>
        <family val="2"/>
      </rPr>
      <t xml:space="preserve"> Реалните лихвени равнища се определят от средните за месеца лихвени проценти, дефлирани с отчетената за месеца инфлация.</t>
    </r>
  </si>
  <si>
    <t>I полуг. 2004</t>
  </si>
  <si>
    <t>I полуг. 2005</t>
  </si>
  <si>
    <t xml:space="preserve">*  Предварителни данни. </t>
  </si>
  <si>
    <t>Индекс на физич. обем - I полуг. на 2004г.=100, %</t>
  </si>
  <si>
    <t>(млн. лв. по цени на съответната година)</t>
  </si>
  <si>
    <t>Размер</t>
  </si>
  <si>
    <t>Показатели</t>
  </si>
  <si>
    <t>по съпоставими цени</t>
  </si>
  <si>
    <t>Брутна добавена стойност</t>
  </si>
  <si>
    <t xml:space="preserve">по икономически сектори </t>
  </si>
  <si>
    <t>Селско и горско стопанство</t>
  </si>
  <si>
    <t>Индустрия</t>
  </si>
  <si>
    <t>Услуги</t>
  </si>
  <si>
    <t>По форма на собственост</t>
  </si>
  <si>
    <t>частен</t>
  </si>
  <si>
    <t>обществен</t>
  </si>
  <si>
    <t>Брутен вътрешен продукт</t>
  </si>
  <si>
    <t>Крайно потребление</t>
  </si>
  <si>
    <t>индивидуално</t>
  </si>
  <si>
    <t>колективно</t>
  </si>
  <si>
    <t>Брутно капиталообразуване</t>
  </si>
  <si>
    <t>Физическо изменение на запасите</t>
  </si>
  <si>
    <t>износ на стоки и услуги</t>
  </si>
  <si>
    <t>внос на стоки и услуги</t>
  </si>
  <si>
    <t>Статистическа разлика</t>
  </si>
  <si>
    <t>( % )</t>
  </si>
  <si>
    <t>Спрямо предходния месец</t>
  </si>
  <si>
    <t>Спрямо съответния месец на предходната година         Общо</t>
  </si>
  <si>
    <t>Спрямо средногодишните цени  на предходната година</t>
  </si>
  <si>
    <t>Общо</t>
  </si>
  <si>
    <t>Стоки</t>
  </si>
  <si>
    <t>Хранителни</t>
  </si>
  <si>
    <t>Нехранителни</t>
  </si>
  <si>
    <t>І</t>
  </si>
  <si>
    <t>V</t>
  </si>
  <si>
    <t>VІ</t>
  </si>
  <si>
    <t xml:space="preserve">      Стоки: кредит (f.o.b.)</t>
  </si>
  <si>
    <t xml:space="preserve">      Стоки: дебит (f.o.b.)</t>
  </si>
  <si>
    <t xml:space="preserve">      Услуги: кредит</t>
  </si>
  <si>
    <t xml:space="preserve">        Други услуги</t>
  </si>
  <si>
    <t xml:space="preserve">      Услуги: дебит</t>
  </si>
  <si>
    <t xml:space="preserve">            Услуги, нето</t>
  </si>
  <si>
    <t xml:space="preserve">            Стоки и нефакторни услуги, нето</t>
  </si>
  <si>
    <t xml:space="preserve">      Доход: кредит</t>
  </si>
  <si>
    <t xml:space="preserve">      Доход: дебит</t>
  </si>
  <si>
    <t xml:space="preserve">            Доход, нето</t>
  </si>
  <si>
    <t xml:space="preserve">            Стоки, нефакторни услуги</t>
  </si>
  <si>
    <t xml:space="preserve">            и доход, нето</t>
  </si>
  <si>
    <t xml:space="preserve">      Текущи трансфери, кредит</t>
  </si>
  <si>
    <t xml:space="preserve">      Текущи трансфери, дебит</t>
  </si>
  <si>
    <t xml:space="preserve">            Общо за групи А и Б</t>
  </si>
  <si>
    <t xml:space="preserve">              Акции</t>
  </si>
  <si>
    <t xml:space="preserve">              Облигации</t>
  </si>
  <si>
    <t xml:space="preserve">      Портфейлни инвестиции-пасиви</t>
  </si>
  <si>
    <t xml:space="preserve">      Други инвестиции-активи </t>
  </si>
  <si>
    <t xml:space="preserve">              Заеми</t>
  </si>
  <si>
    <t xml:space="preserve">                    Търговски банки</t>
  </si>
  <si>
    <t xml:space="preserve">                    Други сектори</t>
  </si>
  <si>
    <t xml:space="preserve">               Валута и депозити</t>
  </si>
  <si>
    <t xml:space="preserve">                    Търговски банки </t>
  </si>
  <si>
    <t xml:space="preserve">               Други активи</t>
  </si>
  <si>
    <t xml:space="preserve">      Други инвестиции-пасиви</t>
  </si>
  <si>
    <t xml:space="preserve">                    Държавно управление</t>
  </si>
  <si>
    <t xml:space="preserve">               Депозити на нерезиденти</t>
  </si>
  <si>
    <t xml:space="preserve">               Други пасиви</t>
  </si>
  <si>
    <t xml:space="preserve">            Общо за групи А, Б и В</t>
  </si>
  <si>
    <t>Г. Грешки и пропуски</t>
  </si>
  <si>
    <t xml:space="preserve">Д. Резерви и друго финансиране </t>
  </si>
  <si>
    <t xml:space="preserve">      Ползвани кредити от МВФ, нето</t>
  </si>
  <si>
    <t>* Аналитично представяне на платежния баланс в съответствие с 5-тото издание на "Ръководството по платежен баланс" на МВФ.</t>
  </si>
  <si>
    <t xml:space="preserve">2/ Данни от митнически декларации, допълнени с данни от НСИ и обработени от БНБ по дата на митническата декларация. Данните са съгласувани с НСИ. </t>
  </si>
  <si>
    <t>3/ Оценка на БНБ.</t>
  </si>
  <si>
    <t>10/ Включени са отчетените външни вземания на страната по търговски кредити (платени аванси и вземания от доставчици).</t>
  </si>
  <si>
    <t>12/ Включени са отчетените външни задължения на страната по търговски кредити (получени аванси и задължения към доставчици).</t>
  </si>
  <si>
    <t>13/ Не се включват измененията на валутните резерви на БНБ,  дължащи се на курсови разлики. Отрицателният знак (-) показва увеличение на валутните резерви, а положителният (+) - намаление.</t>
  </si>
  <si>
    <t xml:space="preserve">Промяна спрямо същия </t>
  </si>
  <si>
    <t>СТОКОВИ ГРУПИ *</t>
  </si>
  <si>
    <t>период на предходната година</t>
  </si>
  <si>
    <t>млн. евро</t>
  </si>
  <si>
    <t>отн.дял</t>
  </si>
  <si>
    <t>%</t>
  </si>
  <si>
    <t>Текстил, кожени материали, дрехи, обувки и други потребителски стоки,  в т.ч. :</t>
  </si>
  <si>
    <t>62</t>
  </si>
  <si>
    <t xml:space="preserve">Глава 62. Облекла и допълнения за облеклата, различни от трикотажните или плетените  </t>
  </si>
  <si>
    <t>61</t>
  </si>
  <si>
    <t xml:space="preserve">Глава 61. Облекла и допълнения за облекла, трикотажни или плетени </t>
  </si>
  <si>
    <t xml:space="preserve">Глава 64. Обувки, гети и подобни артикули; части за тях </t>
  </si>
  <si>
    <t xml:space="preserve">Глава 94. Мебели; медицинска мебелировка; спални артикули и други подобни </t>
  </si>
  <si>
    <t>Неблагородни метали и изделия от тях, в т.ч. :</t>
  </si>
  <si>
    <t>72</t>
  </si>
  <si>
    <t>Глава 72. Чугун, желязо и стомана</t>
  </si>
  <si>
    <t>Глава 74. Мед и изделия от мед</t>
  </si>
  <si>
    <t>73</t>
  </si>
  <si>
    <t>Глава 73. Изделия от чугун, желязо или стомана</t>
  </si>
  <si>
    <t>76</t>
  </si>
  <si>
    <t xml:space="preserve">Глава 76. Алуминий и изделия от алуминий </t>
  </si>
  <si>
    <t>Глава 79. Цинк и изделия от цинк</t>
  </si>
  <si>
    <t>Машини, транспортни средства,  апарати, инструменти, оръжия,  в т.ч. :</t>
  </si>
  <si>
    <t>84</t>
  </si>
  <si>
    <t xml:space="preserve">Глава 84. Ядрени реактори, котли, машини, апарати и механизми; части за тях </t>
  </si>
  <si>
    <t>85</t>
  </si>
  <si>
    <t xml:space="preserve">Глава 85. Електрически машини и апарати </t>
  </si>
  <si>
    <t>Минерални продукти и горива,  в т.ч. :</t>
  </si>
  <si>
    <t>27</t>
  </si>
  <si>
    <t xml:space="preserve">Глава 27. Минерални горива, минерални масла и продукти от тяхната дестилация </t>
  </si>
  <si>
    <t>Продукти от животински и растителен произход, храни, напитки, тютюни,  в т.ч. :</t>
  </si>
  <si>
    <t xml:space="preserve">Глава 10. Житни растения </t>
  </si>
  <si>
    <t xml:space="preserve">Глава 12. Маслодайни семена и плодове; разни видове семена </t>
  </si>
  <si>
    <t>Химически продукти, пластмаси, каучук, в т.ч. :</t>
  </si>
  <si>
    <t>39</t>
  </si>
  <si>
    <t xml:space="preserve">Глава 39. Пластмаси и пластмасови изделия </t>
  </si>
  <si>
    <t xml:space="preserve">Глава 29. Органични химични продукти </t>
  </si>
  <si>
    <t xml:space="preserve">Глава 28. Неорганични химични продукти </t>
  </si>
  <si>
    <t>30</t>
  </si>
  <si>
    <t xml:space="preserve">Глава 30. Фармацевтични продукти </t>
  </si>
  <si>
    <t>Изделия от дърво, хартия, керамика и стъкло,  в т.ч. :</t>
  </si>
  <si>
    <t xml:space="preserve">Глава 44. Дървен материал и изделия от дървен материал; дървени въглища </t>
  </si>
  <si>
    <t>48</t>
  </si>
  <si>
    <t xml:space="preserve">Глава 48. Хартии и картони; изделия от целулозна маса, от хартия или от картон </t>
  </si>
  <si>
    <t>ОБЩО ИЗНОС /FOB/</t>
  </si>
  <si>
    <t xml:space="preserve">* Монетарното злато и другите инструменти в злато са оценени по пазарна стойност съгласно изменението на чл.28, ал.3, т.6 от Закона за БНБ в сила от 01.02.2005 година. Към 31 януари 2005г. стойността на монетарното злато и другите инструменти в злато беше 640 265 хил. лв. </t>
  </si>
  <si>
    <t>* Стоковите групи включват глави от Хармонизираната система за описание и кодиране на стоките.</t>
  </si>
  <si>
    <t>87</t>
  </si>
  <si>
    <t>Глава 87. Автомобилни превозни средства</t>
  </si>
  <si>
    <t>90</t>
  </si>
  <si>
    <t xml:space="preserve">Глава 90. Оптични измерителни или контролиращи инструменти и апарати </t>
  </si>
  <si>
    <t>26</t>
  </si>
  <si>
    <t xml:space="preserve">Глава 26. Руди, шлаки и пепели </t>
  </si>
  <si>
    <t>52</t>
  </si>
  <si>
    <t xml:space="preserve">Глава 52. Памук </t>
  </si>
  <si>
    <t>55</t>
  </si>
  <si>
    <t xml:space="preserve">Глава 55. Щапелни синтетични или изкуствени влакна </t>
  </si>
  <si>
    <t>51</t>
  </si>
  <si>
    <t xml:space="preserve">Глава 51. Вълна, фини и груби косми; прежди и тъкани от гриви и опашки </t>
  </si>
  <si>
    <t>54</t>
  </si>
  <si>
    <t>Глава 54. Синтетични или изкуствени нишки</t>
  </si>
  <si>
    <t>38</t>
  </si>
  <si>
    <t xml:space="preserve">Глава 38. Различни видове продукти на химическата промишленост </t>
  </si>
  <si>
    <t>11/ Данни на Банката за международни разплащания (BIS) за 2004 г. и за периода януари - март 2005 г. За периода април - юни 2005 г.данните са на БНБ и подлежат на ревизии.</t>
  </si>
  <si>
    <t>Източници: Данни получени от Агенция „Митници“, допълнени с информация от НСИ и обработени от БНБ.</t>
  </si>
  <si>
    <t>За 2004 г. - окончателни данни, за 2005 г. предварителни данни към 21.09.2005 г.</t>
  </si>
  <si>
    <r>
      <t xml:space="preserve">  </t>
    </r>
    <r>
      <rPr>
        <vertAlign val="superscript"/>
        <sz val="9"/>
        <color indexed="10"/>
        <rFont val="Arial"/>
        <family val="2"/>
      </rPr>
      <t>16</t>
    </r>
    <r>
      <rPr>
        <sz val="9"/>
        <rFont val="Arial"/>
        <family val="2"/>
      </rPr>
      <t xml:space="preserve"> Индексът е към края на съответния период.</t>
    </r>
  </si>
  <si>
    <t>Неблагородни метали и изделия от тях, в т.ч.:</t>
  </si>
  <si>
    <t xml:space="preserve">Глава 02. Меса и карантии, годни за консумация </t>
  </si>
  <si>
    <t>Друг внос 1/</t>
  </si>
  <si>
    <t>ОБЩО ВНОС /CIF/</t>
  </si>
  <si>
    <t>Транспортни разходи</t>
  </si>
  <si>
    <t>ОБЩО ВНОС /FOB/</t>
  </si>
  <si>
    <t>1/ Включва информацията за вноса на стоки от Глава 99 „Митнически облекчения“ на Митническата тарифа.</t>
  </si>
  <si>
    <t>Групи стоки</t>
  </si>
  <si>
    <t>Потребителски стоки</t>
  </si>
  <si>
    <t>Храни</t>
  </si>
  <si>
    <t>Цигари</t>
  </si>
  <si>
    <t>Напитки</t>
  </si>
  <si>
    <t>Дрехи и обувки</t>
  </si>
  <si>
    <t>Лекарства и козметика</t>
  </si>
  <si>
    <t>Мебели и дом. обзавеждане</t>
  </si>
  <si>
    <t>Други</t>
  </si>
  <si>
    <t>Суровини и материали</t>
  </si>
  <si>
    <t>Чугун, желязо и стомана</t>
  </si>
  <si>
    <t>Цветни метали</t>
  </si>
  <si>
    <t>Химически продукти</t>
  </si>
  <si>
    <t>Пластмаси, каучук</t>
  </si>
  <si>
    <t>Торове</t>
  </si>
  <si>
    <t>Текстилни материали</t>
  </si>
  <si>
    <t>Суровини за производство на храни</t>
  </si>
  <si>
    <t>Дървен материал и хартия, картон</t>
  </si>
  <si>
    <t>Цимент</t>
  </si>
  <si>
    <t>Тютюн</t>
  </si>
  <si>
    <t>Инвестиционни стоки</t>
  </si>
  <si>
    <t>Машини, уреди и апарати</t>
  </si>
  <si>
    <t>Електрически машини</t>
  </si>
  <si>
    <t xml:space="preserve">Транспортни средства </t>
  </si>
  <si>
    <t>Резервни части и оборудване</t>
  </si>
  <si>
    <t>Общо неенергийни стоки</t>
  </si>
  <si>
    <t>Енергийни ресурси</t>
  </si>
  <si>
    <t>Петролни продукти</t>
  </si>
  <si>
    <t xml:space="preserve">Потребителски стоки </t>
  </si>
  <si>
    <t>Храни, напитки и цигари</t>
  </si>
  <si>
    <t>Автомобили</t>
  </si>
  <si>
    <t>Руди</t>
  </si>
  <si>
    <t xml:space="preserve">Кожи </t>
  </si>
  <si>
    <t xml:space="preserve">Енергийни ресурси </t>
  </si>
  <si>
    <t>Горива</t>
  </si>
  <si>
    <t xml:space="preserve">   Суров петрол и природен газ</t>
  </si>
  <si>
    <t xml:space="preserve">   Въглища</t>
  </si>
  <si>
    <t xml:space="preserve">   Други горива</t>
  </si>
  <si>
    <t xml:space="preserve">Други </t>
  </si>
  <si>
    <t xml:space="preserve">   Масла</t>
  </si>
  <si>
    <t xml:space="preserve">1/ Информацията за вноса на стоки в Глава 99 „Митнически облекчения“ на Митническата тарифа не е достатъчна за </t>
  </si>
  <si>
    <t>класифицирането на стоките в съответната стокова група.</t>
  </si>
  <si>
    <t>СТРАНИ</t>
  </si>
  <si>
    <t xml:space="preserve">Европейски съюз -25 в т. ч. : </t>
  </si>
  <si>
    <t>Италия</t>
  </si>
  <si>
    <t>Германия</t>
  </si>
  <si>
    <t>Гърция</t>
  </si>
  <si>
    <t>Белгия</t>
  </si>
  <si>
    <t>Франция</t>
  </si>
  <si>
    <t>Испания</t>
  </si>
  <si>
    <t>Великобритания</t>
  </si>
  <si>
    <t>Австрия</t>
  </si>
  <si>
    <t>Холандия</t>
  </si>
  <si>
    <t>Полша</t>
  </si>
  <si>
    <t>Унгария</t>
  </si>
  <si>
    <t>Русия</t>
  </si>
  <si>
    <t>Украйна</t>
  </si>
  <si>
    <t>Турция</t>
  </si>
  <si>
    <t>Румъния</t>
  </si>
  <si>
    <t>Сърбия и Черна гора</t>
  </si>
  <si>
    <t>Македония</t>
  </si>
  <si>
    <t xml:space="preserve">Америка в т. ч. : </t>
  </si>
  <si>
    <t>САЩ</t>
  </si>
  <si>
    <t xml:space="preserve">Азия в т. ч. : </t>
  </si>
  <si>
    <t>Сингапур</t>
  </si>
  <si>
    <t>Други страни</t>
  </si>
  <si>
    <t>1/ Включва страните-членки на Европейския съюз преди разширяването от 1 май 2004 г.</t>
  </si>
  <si>
    <t>2/ Включва новите страни-членки на Европейския съюз, приети от 1 май 2004 г.</t>
  </si>
  <si>
    <t>3/ Включва Русия, Швейцария, Украйна, Гибралтар (Брит.), Молдова, Беларус, Норвегия, Лихтенщайн, Сан Марино, Исландия и Монако.</t>
  </si>
  <si>
    <t>4/ Включва Турция, Румъния, Сърбия и Черна Гора, Македония, Албания, Хърватска и Босна и Херцеговина.</t>
  </si>
  <si>
    <t>Швеция</t>
  </si>
  <si>
    <t>Чешка Република</t>
  </si>
  <si>
    <t>Швейцария</t>
  </si>
  <si>
    <t>Бразилия</t>
  </si>
  <si>
    <t>Китай</t>
  </si>
  <si>
    <t>Япония</t>
  </si>
  <si>
    <t>ВАЛУТИ</t>
  </si>
  <si>
    <t>внос</t>
  </si>
  <si>
    <t>износ</t>
  </si>
  <si>
    <t>Щатски долар</t>
  </si>
  <si>
    <t>Евро</t>
  </si>
  <si>
    <t>Други валути в т.ч. :</t>
  </si>
  <si>
    <t xml:space="preserve">     Британска лира</t>
  </si>
  <si>
    <t xml:space="preserve">     Шведска крона</t>
  </si>
  <si>
    <t xml:space="preserve">     Швейцарски франк</t>
  </si>
  <si>
    <t>ОБЩО</t>
  </si>
  <si>
    <t>Краткосрочни</t>
  </si>
  <si>
    <t>Дългосрочни</t>
  </si>
  <si>
    <t>Заеми</t>
  </si>
  <si>
    <t>ІІ. Централна банка</t>
  </si>
  <si>
    <t xml:space="preserve">Дългосрочни </t>
  </si>
  <si>
    <t>Други задължения</t>
  </si>
  <si>
    <t>Облигации</t>
  </si>
  <si>
    <t>Търговски кредити</t>
  </si>
  <si>
    <t>V. Преки инвестиции: Вътрешнофирмени заеми</t>
  </si>
  <si>
    <t>БРУТЕН ВЪНШЕН ДЪЛГ (I+II+III+IV+V)</t>
  </si>
  <si>
    <t>Аналитични статии:</t>
  </si>
  <si>
    <t>Дългосрочен външен дълг</t>
  </si>
  <si>
    <t>Краткосрочен външен дълг</t>
  </si>
  <si>
    <t>Публичен и публично гарантиран външен дълг</t>
  </si>
  <si>
    <t>Частен негарантиран външен дълг</t>
  </si>
  <si>
    <t xml:space="preserve">   на международните финансови пазари и притежавани от резиденти, поради което те се посочват със знак минус (по номинал).</t>
  </si>
  <si>
    <t>Главница</t>
  </si>
  <si>
    <t>Лихва</t>
  </si>
  <si>
    <t>(%)</t>
  </si>
  <si>
    <t>Януари - Юни</t>
  </si>
  <si>
    <t>Европейски съюз - 10 в т. ч. :  2/</t>
  </si>
  <si>
    <t>Кипър</t>
  </si>
  <si>
    <t>Казахстан</t>
  </si>
  <si>
    <t>17</t>
  </si>
  <si>
    <t xml:space="preserve">Глава 89. Морско или речно корабоплаване </t>
  </si>
  <si>
    <t xml:space="preserve">Глава 31. Торове </t>
  </si>
  <si>
    <t>Март</t>
  </si>
  <si>
    <t>( млн. евро)</t>
  </si>
  <si>
    <t>Ян.</t>
  </si>
  <si>
    <t>І-во</t>
  </si>
  <si>
    <t>Април</t>
  </si>
  <si>
    <t>Май</t>
  </si>
  <si>
    <t>Юни</t>
  </si>
  <si>
    <t>ІІ-ро</t>
  </si>
  <si>
    <t xml:space="preserve">            Текущи трансфери, нето </t>
  </si>
  <si>
    <t xml:space="preserve">            Преки инвестиции, нето</t>
  </si>
  <si>
    <t xml:space="preserve">      Преки инвестиции в чужбина </t>
  </si>
  <si>
    <t>4/ Оценки по методология на БНБ и на Министерство на икономиката.</t>
  </si>
  <si>
    <t xml:space="preserve">5/ Отрицателният знак (-) показва изтичане на капитал (нарастване на активи или намаление на пасиви). </t>
  </si>
  <si>
    <t xml:space="preserve">6/ Данни от фирми с чуждестранно участие, Агенцията за приватизация, НСИ, Централния депозитар, търговските банки и др. </t>
  </si>
  <si>
    <t xml:space="preserve">7/ На базата на получените в БНБ отчети за задълженията по финансови кредити на местни лица към чужбина. </t>
  </si>
  <si>
    <t>8/ В статията се отразяват всички сделки, които представляват придобивания или сливания.</t>
  </si>
  <si>
    <t>(млн. евро )</t>
  </si>
  <si>
    <t>І.</t>
  </si>
  <si>
    <t>II.</t>
  </si>
  <si>
    <t>III.</t>
  </si>
  <si>
    <t>IV.</t>
  </si>
  <si>
    <t>VІ.</t>
  </si>
  <si>
    <t>Депозити</t>
  </si>
  <si>
    <t xml:space="preserve">Аналитични статии </t>
  </si>
  <si>
    <t xml:space="preserve">   вкл. вътрешнофирмени заеми</t>
  </si>
  <si>
    <t xml:space="preserve">  Не се включват задълженията на фирмите от публичния сектор и държавногарантирания дълг.</t>
  </si>
  <si>
    <t>по преки инвестиции се включват в размера на дългосрочния външен дълг</t>
  </si>
  <si>
    <r>
      <t>І. Държавно управление</t>
    </r>
    <r>
      <rPr>
        <b/>
        <vertAlign val="superscript"/>
        <sz val="10"/>
        <rFont val="Arial Cyr"/>
        <family val="0"/>
      </rPr>
      <t>2</t>
    </r>
  </si>
  <si>
    <r>
      <t xml:space="preserve">Облигации </t>
    </r>
    <r>
      <rPr>
        <vertAlign val="superscript"/>
        <sz val="10"/>
        <rFont val="Arial Cyr"/>
        <family val="0"/>
      </rPr>
      <t>3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</si>
  <si>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4</t>
    </r>
  </si>
  <si>
    <r>
      <t xml:space="preserve">III. Търговски банки </t>
    </r>
    <r>
      <rPr>
        <b/>
        <vertAlign val="superscript"/>
        <sz val="10"/>
        <rFont val="Arial Cyr"/>
        <family val="0"/>
      </rPr>
      <t>5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</si>
  <si>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>6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</si>
  <si>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>7</t>
    </r>
  </si>
  <si>
    <r>
      <t xml:space="preserve">Револвиращи кредити </t>
    </r>
    <r>
      <rPr>
        <vertAlign val="superscript"/>
        <sz val="10"/>
        <rFont val="Arial"/>
        <family val="2"/>
      </rPr>
      <t>8</t>
    </r>
  </si>
  <si>
    <r>
      <t xml:space="preserve">Търговски кредити </t>
    </r>
    <r>
      <rPr>
        <vertAlign val="superscript"/>
        <sz val="10"/>
        <rFont val="Arial"/>
        <family val="2"/>
      </rPr>
      <t>8</t>
    </r>
  </si>
  <si>
    <r>
      <t xml:space="preserve">Заеми, платими при поискване </t>
    </r>
    <r>
      <rPr>
        <vertAlign val="superscript"/>
        <sz val="10"/>
        <rFont val="Arial"/>
        <family val="2"/>
      </rPr>
      <t>8</t>
    </r>
  </si>
  <si>
    <r>
      <t>1</t>
    </r>
    <r>
      <rPr>
        <sz val="10"/>
        <rFont val="Arial Cyr"/>
        <family val="2"/>
      </rPr>
      <t xml:space="preserve"> Предварителни данни. Равностойността в евро е изчислена по курс  на съответните чуждестранни валути към края на периода. </t>
    </r>
  </si>
  <si>
    <r>
      <t>3</t>
    </r>
    <r>
      <rPr>
        <sz val="10"/>
        <rFont val="Arial Cyr"/>
        <family val="2"/>
      </rPr>
      <t xml:space="preserve"> Включват се облигациите по външния дълг, емитирани на международните пазари и държавни ценни книжа (деноминирани в левове и чуждестранна валута), притежавани от нерезиденти.</t>
    </r>
  </si>
  <si>
    <r>
      <t xml:space="preserve">4 </t>
    </r>
    <r>
      <rPr>
        <sz val="10"/>
        <rFont val="Arial Cyr"/>
        <family val="2"/>
      </rPr>
      <t xml:space="preserve">Поради прилагането на резидентния принцип дългът се намалява с обема на ценните книжа, емитирани от резиденти </t>
    </r>
  </si>
  <si>
    <r>
      <t>5</t>
    </r>
    <r>
      <rPr>
        <sz val="10"/>
        <rFont val="Arial"/>
        <family val="2"/>
      </rPr>
      <t xml:space="preserve"> По данни от търговските банки (вкл. данни за банките от публичния и частния сектор). Не са включени депозитите, свързани с условни задължения.</t>
    </r>
  </si>
  <si>
    <r>
      <t>6</t>
    </r>
    <r>
      <rPr>
        <sz val="10"/>
        <rFont val="Arial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Данните обхващат само кредитите, регистрирани в БНБ и за които тя е получила информация. </t>
    </r>
  </si>
  <si>
    <r>
      <t>7</t>
    </r>
    <r>
      <rPr>
        <sz val="9"/>
        <rFont val="Arial"/>
        <family val="2"/>
      </rPr>
      <t xml:space="preserve"> В съответствие с изискванията на </t>
    </r>
    <r>
      <rPr>
        <i/>
        <sz val="9"/>
        <rFont val="Arial"/>
        <family val="2"/>
      </rPr>
      <t>Ръководството по статистика на външния дълг</t>
    </r>
    <r>
      <rPr>
        <sz val="9"/>
        <rFont val="Arial"/>
        <family val="2"/>
      </rPr>
      <t>, 2003 г. (</t>
    </r>
    <r>
      <rPr>
        <i/>
        <sz val="9"/>
        <rFont val="Arial"/>
        <family val="2"/>
      </rPr>
      <t>EXTERNAL DEBT STATISTICS, Guide for Compilers and Users, IMF 2003</t>
    </r>
    <r>
      <rPr>
        <sz val="9"/>
        <rFont val="Arial"/>
        <family val="2"/>
      </rPr>
      <t xml:space="preserve">) т.3.14 и 7.5 задълженията </t>
    </r>
  </si>
  <si>
    <r>
      <t>8</t>
    </r>
    <r>
      <rPr>
        <sz val="10"/>
        <rFont val="Arial Cyr"/>
        <family val="2"/>
      </rPr>
      <t xml:space="preserve"> Данните се включват в размера на </t>
    </r>
    <r>
      <rPr>
        <i/>
        <sz val="10"/>
        <rFont val="Arial Cyr"/>
        <family val="2"/>
      </rPr>
      <t>брутния външен дълг.</t>
    </r>
  </si>
  <si>
    <r>
      <t>Източник:</t>
    </r>
    <r>
      <rPr>
        <sz val="12"/>
        <rFont val="Times New Roman Cyr"/>
        <family val="1"/>
      </rPr>
      <t xml:space="preserve"> БНБ.</t>
    </r>
  </si>
  <si>
    <t>(млн. евро)</t>
  </si>
  <si>
    <t>II</t>
  </si>
  <si>
    <t>III</t>
  </si>
  <si>
    <t>I-во</t>
  </si>
  <si>
    <t>IV</t>
  </si>
  <si>
    <t xml:space="preserve">      задълженията на фирмите от публичния сектор, включително за държавногарантирания дълг.</t>
  </si>
  <si>
    <t xml:space="preserve">    през отчетния месец представлява нетно нарастване на задълженията към нерезиденти и  се отразява в таблицата за получени кредити и депозити със знак плюс.</t>
  </si>
  <si>
    <t xml:space="preserve">    т.3.14 и 7.5 получените кредити по преки инвестиции се включват в дългосрочния външен дълг.</t>
  </si>
  <si>
    <r>
      <t xml:space="preserve">І. Държавно управление </t>
    </r>
    <r>
      <rPr>
        <b/>
        <i/>
        <vertAlign val="superscript"/>
        <sz val="10"/>
        <rFont val="Arial Cyr"/>
        <family val="0"/>
      </rPr>
      <t>2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</si>
  <si>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3</t>
    </r>
  </si>
  <si>
    <r>
      <t xml:space="preserve">III. Търговски банки </t>
    </r>
    <r>
      <rPr>
        <b/>
        <vertAlign val="superscript"/>
        <sz val="10"/>
        <rFont val="Arial Cyr"/>
        <family val="0"/>
      </rPr>
      <t>4</t>
    </r>
  </si>
  <si>
    <r>
      <t xml:space="preserve">Депозити </t>
    </r>
    <r>
      <rPr>
        <vertAlign val="superscript"/>
        <sz val="10"/>
        <rFont val="Arial Cyr"/>
        <family val="0"/>
      </rPr>
      <t>5</t>
    </r>
  </si>
  <si>
    <r>
      <t xml:space="preserve">Търговски кредити </t>
    </r>
    <r>
      <rPr>
        <vertAlign val="superscript"/>
        <sz val="10"/>
        <rFont val="Arial"/>
        <family val="2"/>
      </rPr>
      <t>9</t>
    </r>
  </si>
  <si>
    <r>
      <t xml:space="preserve">  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Фактически получени кредити и депозити. Предварителни данни. Данните са преизчислени в евро по средномесечен курс на съответните валути.</t>
    </r>
  </si>
  <si>
    <r>
      <t xml:space="preserve">  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Източник: Р</t>
    </r>
    <r>
      <rPr>
        <i/>
        <sz val="9"/>
        <rFont val="Arial Cyr"/>
        <family val="2"/>
      </rPr>
      <t>егистър на държавния и държавногарантирания дълг на</t>
    </r>
    <r>
      <rPr>
        <sz val="9"/>
        <rFont val="Arial Cyr"/>
        <family val="2"/>
      </rPr>
      <t xml:space="preserve">  Министерството на финансите - предварителни данни към 25 юли 2005 г. Не включва данни за </t>
    </r>
  </si>
  <si>
    <r>
      <t xml:space="preserve">    3 </t>
    </r>
    <r>
      <rPr>
        <sz val="9"/>
        <rFont val="Arial Cyr"/>
        <family val="2"/>
      </rPr>
      <t xml:space="preserve">Поради прилагането на резидентния принцип нетното намаление на размера на държаните от резиденти облигации по външния дълг </t>
    </r>
  </si>
  <si>
    <r>
      <t xml:space="preserve">  </t>
    </r>
    <r>
      <rPr>
        <vertAlign val="superscript"/>
        <sz val="9"/>
        <rFont val="Arial Cyr"/>
        <family val="0"/>
      </rPr>
      <t>4</t>
    </r>
    <r>
      <rPr>
        <sz val="9"/>
        <rFont val="Arial Cyr"/>
        <family val="2"/>
      </rPr>
      <t xml:space="preserve"> По данни от търговските банки. </t>
    </r>
  </si>
  <si>
    <r>
      <t xml:space="preserve">  </t>
    </r>
    <r>
      <rPr>
        <vertAlign val="superscript"/>
        <sz val="9"/>
        <rFont val="Arial Cyr"/>
        <family val="0"/>
      </rPr>
      <t xml:space="preserve">5 </t>
    </r>
    <r>
      <rPr>
        <sz val="9"/>
        <rFont val="Arial Cyr"/>
        <family val="2"/>
      </rPr>
      <t>Не са включени получените депозити, свързани с условни задължения.</t>
    </r>
  </si>
  <si>
    <r>
      <t xml:space="preserve">  </t>
    </r>
    <r>
      <rPr>
        <vertAlign val="superscript"/>
        <sz val="9"/>
        <rFont val="Arial Cyr"/>
        <family val="0"/>
      </rPr>
      <t>6</t>
    </r>
    <r>
      <rPr>
        <sz val="9"/>
        <rFont val="Arial Cyr"/>
        <family val="2"/>
      </rPr>
      <t xml:space="preserve"> Включва получени кредити (без вътрешнофирмени кредити), регистрирани в БНБ и за които тя е получила информация, както и държавногарантирани </t>
    </r>
  </si>
  <si>
    <r>
      <t xml:space="preserve">    7</t>
    </r>
    <r>
      <rPr>
        <sz val="9"/>
        <rFont val="Arial"/>
        <family val="2"/>
      </rPr>
      <t xml:space="preserve"> В съответствие с изискванията на </t>
    </r>
    <r>
      <rPr>
        <i/>
        <sz val="9"/>
        <rFont val="Arial"/>
        <family val="2"/>
      </rPr>
      <t>Ръководството по статистика на външния дълг</t>
    </r>
    <r>
      <rPr>
        <sz val="9"/>
        <rFont val="Arial"/>
        <family val="2"/>
      </rPr>
      <t>, 2003 г. (</t>
    </r>
    <r>
      <rPr>
        <i/>
        <sz val="9"/>
        <rFont val="Arial"/>
        <family val="2"/>
      </rPr>
      <t>EXTERNAL DEBT STATISTICS, Guide for Compilers and Users, IMF 2003</t>
    </r>
    <r>
      <rPr>
        <sz val="9"/>
        <rFont val="Arial"/>
        <family val="2"/>
      </rPr>
      <t xml:space="preserve">) </t>
    </r>
  </si>
  <si>
    <r>
      <t xml:space="preserve">  </t>
    </r>
    <r>
      <rPr>
        <vertAlign val="superscript"/>
        <sz val="9"/>
        <rFont val="Arial Cyr"/>
        <family val="0"/>
      </rPr>
      <t>8</t>
    </r>
    <r>
      <rPr>
        <sz val="9"/>
        <rFont val="Arial Cyr"/>
        <family val="2"/>
      </rPr>
      <t xml:space="preserve"> Данните не се включват в таблиците </t>
    </r>
    <r>
      <rPr>
        <i/>
        <sz val="9"/>
        <rFont val="Arial Cyr"/>
        <family val="2"/>
      </rPr>
      <t>Получени кредити и депозити по институционални сектори.</t>
    </r>
  </si>
  <si>
    <r>
      <t xml:space="preserve">  </t>
    </r>
    <r>
      <rPr>
        <vertAlign val="superscript"/>
        <sz val="9"/>
        <rFont val="Arial Cyr"/>
        <family val="0"/>
      </rPr>
      <t>9</t>
    </r>
    <r>
      <rPr>
        <sz val="9"/>
        <rFont val="Arial Cyr"/>
        <family val="2"/>
      </rPr>
      <t xml:space="preserve"> Нетното нарастване на размера на получените търговски кредити през отчетния месец се отразява в допълнителните таблици</t>
    </r>
    <r>
      <rPr>
        <i/>
        <sz val="9"/>
        <rFont val="Arial Cyr"/>
        <family val="2"/>
      </rPr>
      <t xml:space="preserve"> </t>
    </r>
    <r>
      <rPr>
        <sz val="9"/>
        <rFont val="Arial Cyr"/>
        <family val="2"/>
      </rPr>
      <t>към</t>
    </r>
  </si>
  <si>
    <t>3. ИЗМЕНЕНИЕ НА ПОТРЕБИТЕЛСКИТЕ ЦЕНИ ПО КОМПОНЕНТИ</t>
  </si>
  <si>
    <t>4. ПЛАТЕЖЕН БАЛАНС*</t>
  </si>
  <si>
    <t>5. ИЗНОС ПО СТОКОВИ ГРУПИ</t>
  </si>
  <si>
    <t>6. ВНОС ПО СТОКОВИ ГРУПИ</t>
  </si>
  <si>
    <t>7. ИЗНОС. НАЧИН НА ИЗПОЛЗВАНЕ</t>
  </si>
  <si>
    <t>8. ВНОС. НАЧИН НА ИЗПОЛЗВАНЕ</t>
  </si>
  <si>
    <t>9. ИЗНОС ПО ОСНОВНИ ТЪРГОВСКИ ПАРТНЬОРИ И РЕГИОНИ</t>
  </si>
  <si>
    <t>10. ВНОС ПО ОСНОВНИ ТЪРГОВСКИ ПАРТНЬОРИ И РЕГИОНИ</t>
  </si>
  <si>
    <r>
      <t>12.  БРУТЕН ВЪНШЕН ДЪЛГ ПО ИНСТИТУЦИОНАЛНИ СЕКТОРИ</t>
    </r>
    <r>
      <rPr>
        <b/>
        <vertAlign val="superscript"/>
        <sz val="12"/>
        <rFont val="Times New Roman Cyr"/>
        <family val="0"/>
      </rPr>
      <t xml:space="preserve"> 1</t>
    </r>
  </si>
  <si>
    <t>11. ВАЛУТНА СТРУКТУРА НА ИЗНОСА И ВНОСА</t>
  </si>
  <si>
    <r>
      <t xml:space="preserve">13.  Получени кредити и депозити по институционални сектори </t>
    </r>
    <r>
      <rPr>
        <b/>
        <vertAlign val="superscript"/>
        <sz val="12"/>
        <rFont val="Times New Roman Cyr"/>
        <family val="0"/>
      </rPr>
      <t>1</t>
    </r>
  </si>
  <si>
    <r>
      <t xml:space="preserve">14. Обслужване на брутния външен дълг по институционални сектори </t>
    </r>
    <r>
      <rPr>
        <b/>
        <vertAlign val="superscript"/>
        <sz val="12"/>
        <rFont val="Times New Roman Cyr"/>
        <family val="0"/>
      </rPr>
      <t>1</t>
    </r>
  </si>
  <si>
    <t>15. ИНДИКАТОРИ НА ВЪНШНИЯ СЕКТОР</t>
  </si>
  <si>
    <t>16. БАЛАНС НА БЪЛГАРСКА НАРОДНА БАНКА</t>
  </si>
  <si>
    <t>17. ПАРИЧЕН ОТЧЕТ</t>
  </si>
  <si>
    <t>18. АНАЛИТИЧНА ОТЧЕТНОСТ НА БНБ</t>
  </si>
  <si>
    <t>19. АНАЛИТИЧНА ОТЧЕТНОСТ НА ТЪРГОВСКИТЕ БАНКИ</t>
  </si>
  <si>
    <t xml:space="preserve">20. ЛИХВЕНИ ПРОЦЕНТИ И ДОХОДНОСТ ПО ДЦК  </t>
  </si>
  <si>
    <t xml:space="preserve">21. НОМИНАЛНИ ЛИХВЕНИ ПРОЦЕНТИ ПО КРАТКОСРОЧНИ ЛЕВОВИ КРЕДИТИ </t>
  </si>
  <si>
    <r>
      <t xml:space="preserve">22. РЕАЛНИ ЛИХВЕНИ ПРОЦЕНТИ ПО КРАТКОСРОЧНИ ЛЕВОВИ КРЕДИТИ </t>
    </r>
    <r>
      <rPr>
        <b/>
        <vertAlign val="superscript"/>
        <sz val="11"/>
        <color indexed="8"/>
        <rFont val="Arial Cyr"/>
        <family val="2"/>
      </rPr>
      <t xml:space="preserve"> 1 </t>
    </r>
  </si>
  <si>
    <t xml:space="preserve">23. НОМИНАЛНИ ЛИХВЕНИ ПРОЦЕНТИ ПО ЛЕВОВИ ДЕПОЗИТИ (НАД 1 ДЕН ДО 1 МЕСЕЦ) </t>
  </si>
  <si>
    <r>
      <t xml:space="preserve">24. РЕАЛНИ ЛИХВЕНИ ПРОЦЕНТИ ПО  ЛЕВОВИ ДЕПОЗИТИ (НАД 1 ДЕН ДО 1 МЕСЕЦ) </t>
    </r>
    <r>
      <rPr>
        <b/>
        <vertAlign val="superscript"/>
        <sz val="12"/>
        <color indexed="8"/>
        <rFont val="Arial Cyr"/>
        <family val="2"/>
      </rPr>
      <t xml:space="preserve"> 1 </t>
    </r>
  </si>
  <si>
    <t>25. Разпределение на вземанията по кредити по сектори</t>
  </si>
  <si>
    <t xml:space="preserve">26. Разпределение на вземанията по кредити по валути </t>
  </si>
  <si>
    <t>27. Разпределение на вземанията по кредити по оригинален срок на падежа</t>
  </si>
  <si>
    <t>28. Разпределение на вземанията по кредити на домакинства по видове</t>
  </si>
  <si>
    <t>29. КУПЮРЕН СТРОЕЖ НА ЕМИТИРАНИТЕ БАНКНОТИ И МОНЕТИ</t>
  </si>
  <si>
    <t xml:space="preserve"> 30. БАЛАНС НА БАНКОВАТА СИСТЕМА </t>
  </si>
  <si>
    <t xml:space="preserve">31. ОТЧЕТ ЗА ПРИХОДИТЕ И РАЗХОДИТЕ НА БАНКОВАТА СИСТЕМА  </t>
  </si>
  <si>
    <t>32. Разпределение на банките по групи</t>
  </si>
  <si>
    <t xml:space="preserve"> 33. БАЛАНС НА БАНКИТЕ ОТ ПЪРВА ГРУПА </t>
  </si>
  <si>
    <t xml:space="preserve">34. ОТЧЕТ ЗА ПРИХОДИТЕ И РАЗХОДИТЕ НА БАНКИТЕ ОТ ПЪРВА ГРУПА </t>
  </si>
  <si>
    <t xml:space="preserve">35. БАЛАНС НА БАНКИТЕ ОТ ВТОРА ГРУПА </t>
  </si>
  <si>
    <t>36. ОТЧЕТ ЗА ПРИХОДИТЕ И РАЗХОДИТЕ НА БАНКИТЕ ОТ ВТОРА ГРУПА</t>
  </si>
  <si>
    <t xml:space="preserve">37. БАЛАНС НА БАНКИТЕ ОТ ТРЕТА ГРУПА </t>
  </si>
  <si>
    <t xml:space="preserve">   38. ОТЧЕТ ЗА ПРИХОДИТЕ И РАЗХОДИТЕ НА БАНКИТЕ ОТ ТРЕТА ГРУПА </t>
  </si>
  <si>
    <t xml:space="preserve">39. ОТКРИТИ ПОЗИЦИИ НА ТЪРГОВСКИТЕ БАНКИ В ЧУЖДЕСТРАННА ВАЛУТА </t>
  </si>
  <si>
    <t>40. КАПИТАЛОВА АДЕКВАТНОСТ В БАНКОВАТА СИСТЕМА И ПО БАНКОВИ ГРУПИ КЪМ 30.06.2005 г.</t>
  </si>
  <si>
    <t>41. ЛИКВИДНОСТ НА ТЪРГОВСКИТЕ БАНКИ КЪМ 30.VІ.2005 г.</t>
  </si>
  <si>
    <t>43. СЪОТНОШЕНИЯ НА ВИСОКО ЛИКВИДНИ АКТИВИ</t>
  </si>
  <si>
    <t xml:space="preserve">42. СЪСТОЯНИЕ НА КРЕДИТНИЯ ПОРТФЕЙЛ НА ТЪРГОВСКИТЕ БАНКИ </t>
  </si>
  <si>
    <t>44. Консолидиран държавен бюджет</t>
  </si>
  <si>
    <t>45. Средства на централния републикански бюджет и бюджетните предприятия в БНБ и в търговските банки към края на периода</t>
  </si>
  <si>
    <t xml:space="preserve">46. Аукциони за ДЦК 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</si>
</sst>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###\ ###\ ###"/>
    <numFmt numFmtId="167" formatCode="General_)"/>
    <numFmt numFmtId="168" formatCode="0.0%"/>
    <numFmt numFmtId="169" formatCode="0.0000"/>
    <numFmt numFmtId="170" formatCode="0.000000"/>
    <numFmt numFmtId="171" formatCode="mmm"/>
    <numFmt numFmtId="172" formatCode="0.00000"/>
    <numFmt numFmtId="173" formatCode="0.000000000"/>
    <numFmt numFmtId="174" formatCode="#,##0.0"/>
    <numFmt numFmtId="175" formatCode="#,##0;[=0]\ \-;#,##0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mm\.yyyy"/>
    <numFmt numFmtId="179" formatCode="#,##0;[=0]\ ;"/>
    <numFmt numFmtId="180" formatCode="###\ ###\ ##0"/>
    <numFmt numFmtId="181" formatCode="###,###,##0.0"/>
    <numFmt numFmtId="182" formatCode="_-* #,##0\ _л_в_._-;\-* #,##0\ _л_в_._-;_-* &quot;-&quot;??\ _л_в_._-;_-@_-"/>
    <numFmt numFmtId="183" formatCode="_-* #,##0\ &quot;лв.&quot;_-;\-* #,##0\ &quot;лв.&quot;_-;_-* &quot;-&quot;??\ &quot;лв.&quot;_-;_-@_-"/>
    <numFmt numFmtId="184" formatCode="0.00000;[=0]\ ;"/>
    <numFmt numFmtId="185" formatCode="\$#,##0\ ;\(\$#,##0\)"/>
    <numFmt numFmtId="186" formatCode="0_);\(0\)"/>
    <numFmt numFmtId="187" formatCode="###\ ###\ ###\ ###"/>
    <numFmt numFmtId="188" formatCode="###"/>
    <numFmt numFmtId="189" formatCode="#,##0.0\ _л_в"/>
    <numFmt numFmtId="190" formatCode="###\ ###\ ##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_);_(* \(#,##0.0\);_(* &quot;-&quot;??_);_(@_)"/>
    <numFmt numFmtId="200" formatCode="_-* #,##0.0\ _л_в_-;\-* #,##0.0\ _л_в_-;_-* &quot;-&quot;?\ _л_в_-;_-@_-"/>
    <numFmt numFmtId="201" formatCode="0;[Red]0"/>
    <numFmt numFmtId="202" formatCode="0.0000;[=0]\-;[Red]\-0.0000"/>
    <numFmt numFmtId="203" formatCode="0.00000;[=0]\-;[Red]\-0.00000"/>
    <numFmt numFmtId="204" formatCode="_-* #,##0.00000\ _л_в_-;\-* #,##0.00000\ _л_в_-;_-* &quot;-&quot;?????\ _л_в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"/>
    <numFmt numFmtId="210" formatCode="mmm/yyyy"/>
    <numFmt numFmtId="211" formatCode="###,##0.0"/>
    <numFmt numFmtId="212" formatCode="#,##0.000"/>
    <numFmt numFmtId="213" formatCode="mmmm\ yyyy"/>
    <numFmt numFmtId="214" formatCode="#,##0.0000"/>
    <numFmt numFmtId="215" formatCode="0.000000000000"/>
    <numFmt numFmtId="216" formatCode="#,##0.00000"/>
    <numFmt numFmtId="217" formatCode="0.00000000000"/>
    <numFmt numFmtId="218" formatCode="0.0000000000"/>
    <numFmt numFmtId="219" formatCode="0.0000000000000"/>
  </numFmts>
  <fonts count="11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SP_Time"/>
      <family val="0"/>
    </font>
    <font>
      <sz val="10"/>
      <name val="HebarCond"/>
      <family val="0"/>
    </font>
    <font>
      <sz val="9"/>
      <name val="Arial Cyr"/>
      <family val="0"/>
    </font>
    <font>
      <sz val="10"/>
      <name val="SP_Tim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sz val="9"/>
      <name val="Arial"/>
      <family val="2"/>
    </font>
    <font>
      <b/>
      <sz val="12"/>
      <name val="Arial CYR"/>
      <family val="2"/>
    </font>
    <font>
      <b/>
      <sz val="10"/>
      <color indexed="10"/>
      <name val="Times New Roman Cyr"/>
      <family val="1"/>
    </font>
    <font>
      <sz val="10"/>
      <name val="Hebar"/>
      <family val="0"/>
    </font>
    <font>
      <b/>
      <sz val="10"/>
      <name val="Arial"/>
      <family val="2"/>
    </font>
    <font>
      <sz val="10"/>
      <name val="Arial"/>
      <family val="0"/>
    </font>
    <font>
      <b/>
      <vertAlign val="superscript"/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vertAlign val="superscript"/>
      <sz val="10"/>
      <name val="Arial Cyr"/>
      <family val="0"/>
    </font>
    <font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 Cyr"/>
      <family val="2"/>
    </font>
    <font>
      <b/>
      <i/>
      <vertAlign val="superscript"/>
      <sz val="10"/>
      <name val="Arial Cyr"/>
      <family val="0"/>
    </font>
    <font>
      <vertAlign val="superscript"/>
      <sz val="9"/>
      <name val="Arial Cyr"/>
      <family val="0"/>
    </font>
    <font>
      <i/>
      <sz val="9"/>
      <name val="Arial Cyr"/>
      <family val="2"/>
    </font>
    <font>
      <i/>
      <sz val="9"/>
      <name val="Times New Roman Cyr"/>
      <family val="1"/>
    </font>
    <font>
      <sz val="10"/>
      <name val="Helv"/>
      <family val="0"/>
    </font>
    <font>
      <b/>
      <vertAlign val="superscript"/>
      <sz val="12"/>
      <name val="Times New Roman Cyr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0"/>
      <color indexed="10"/>
      <name val="Arial CYR"/>
      <family val="0"/>
    </font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sz val="8"/>
      <name val="Arial Cyr"/>
      <family val="0"/>
    </font>
    <font>
      <b/>
      <sz val="18"/>
      <name val="Arial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sz val="9"/>
      <name val="Arial Cyr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Cyr"/>
      <family val="2"/>
    </font>
    <font>
      <b/>
      <sz val="9"/>
      <color indexed="12"/>
      <name val="Arial Cyr"/>
      <family val="2"/>
    </font>
    <font>
      <b/>
      <sz val="10"/>
      <color indexed="8"/>
      <name val="Arial Cyr"/>
      <family val="2"/>
    </font>
    <font>
      <b/>
      <sz val="10"/>
      <color indexed="12"/>
      <name val="Arial Cyr"/>
      <family val="2"/>
    </font>
    <font>
      <b/>
      <sz val="9"/>
      <color indexed="39"/>
      <name val="Arial Cyr"/>
      <family val="2"/>
    </font>
    <font>
      <sz val="9"/>
      <color indexed="39"/>
      <name val="Arial Cyr"/>
      <family val="2"/>
    </font>
    <font>
      <sz val="9"/>
      <color indexed="8"/>
      <name val="Arial Cyr"/>
      <family val="2"/>
    </font>
    <font>
      <b/>
      <vertAlign val="superscript"/>
      <sz val="9"/>
      <name val="Arial Cyr"/>
      <family val="2"/>
    </font>
    <font>
      <sz val="9"/>
      <color indexed="10"/>
      <name val="Arial Cyr"/>
      <family val="2"/>
    </font>
    <font>
      <b/>
      <sz val="11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vertAlign val="superscript"/>
      <sz val="11"/>
      <color indexed="8"/>
      <name val="Arial Cyr"/>
      <family val="2"/>
    </font>
    <font>
      <vertAlign val="superscript"/>
      <sz val="8"/>
      <color indexed="8"/>
      <name val="Arial Cyr"/>
      <family val="2"/>
    </font>
    <font>
      <b/>
      <sz val="8"/>
      <color indexed="8"/>
      <name val="Arial Cyr"/>
      <family val="2"/>
    </font>
    <font>
      <b/>
      <vertAlign val="superscript"/>
      <sz val="12"/>
      <color indexed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color indexed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i/>
      <sz val="7"/>
      <name val="Arial Cyr"/>
      <family val="2"/>
    </font>
    <font>
      <b/>
      <u val="single"/>
      <sz val="10"/>
      <name val="Arial Cyr"/>
      <family val="2"/>
    </font>
    <font>
      <sz val="8"/>
      <name val="Arial Narrow"/>
      <family val="2"/>
    </font>
    <font>
      <b/>
      <i/>
      <sz val="9"/>
      <name val="Arial Cyr"/>
      <family val="2"/>
    </font>
    <font>
      <b/>
      <i/>
      <sz val="12"/>
      <name val="Arial Cyr"/>
      <family val="2"/>
    </font>
    <font>
      <sz val="7"/>
      <name val="Small Fonts"/>
      <family val="2"/>
    </font>
    <font>
      <sz val="6"/>
      <name val="Small Fonts"/>
      <family val="2"/>
    </font>
    <font>
      <b/>
      <i/>
      <u val="single"/>
      <sz val="14"/>
      <name val="Arial Cyr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174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7" fontId="29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174" fontId="103" fillId="0" borderId="0">
      <alignment/>
      <protection/>
    </xf>
    <xf numFmtId="9" fontId="0" fillId="0" borderId="0" applyFont="0" applyFill="0" applyBorder="0" applyAlignment="0" applyProtection="0"/>
    <xf numFmtId="0" fontId="61" fillId="0" borderId="1" applyNumberFormat="0" applyFont="0" applyFill="0" applyAlignment="0" applyProtection="0"/>
  </cellStyleXfs>
  <cellXfs count="1816">
    <xf numFmtId="0" fontId="0" fillId="0" borderId="0" xfId="0" applyAlignment="1">
      <alignment/>
    </xf>
    <xf numFmtId="0" fontId="13" fillId="0" borderId="0" xfId="32">
      <alignment/>
      <protection/>
    </xf>
    <xf numFmtId="0" fontId="7" fillId="2" borderId="0" xfId="52" applyFont="1" applyFill="1" applyAlignment="1">
      <alignment horizontal="left" vertical="center"/>
      <protection/>
    </xf>
    <xf numFmtId="0" fontId="12" fillId="2" borderId="2" xfId="52" applyFont="1" applyFill="1" applyBorder="1" applyAlignment="1">
      <alignment horizontal="right"/>
      <protection/>
    </xf>
    <xf numFmtId="0" fontId="0" fillId="0" borderId="3" xfId="45" applyFont="1" applyBorder="1" applyAlignment="1">
      <alignment horizontal="center"/>
      <protection/>
    </xf>
    <xf numFmtId="0" fontId="17" fillId="0" borderId="4" xfId="45" applyFont="1" applyBorder="1">
      <alignment/>
      <protection/>
    </xf>
    <xf numFmtId="0" fontId="18" fillId="0" borderId="4" xfId="45" applyFont="1" applyBorder="1" applyAlignment="1">
      <alignment horizontal="left" indent="2"/>
      <protection/>
    </xf>
    <xf numFmtId="0" fontId="0" fillId="0" borderId="4" xfId="45" applyFont="1" applyBorder="1" applyAlignment="1">
      <alignment horizontal="left" indent="3"/>
      <protection/>
    </xf>
    <xf numFmtId="0" fontId="0" fillId="0" borderId="4" xfId="45" applyFont="1" applyBorder="1" applyAlignment="1">
      <alignment horizontal="left" indent="5"/>
      <protection/>
    </xf>
    <xf numFmtId="0" fontId="0" fillId="0" borderId="4" xfId="45" applyFont="1" applyBorder="1" applyAlignment="1">
      <alignment horizontal="left" indent="5"/>
      <protection/>
    </xf>
    <xf numFmtId="0" fontId="18" fillId="0" borderId="3" xfId="45" applyFont="1" applyBorder="1">
      <alignment/>
      <protection/>
    </xf>
    <xf numFmtId="0" fontId="8" fillId="3" borderId="0" xfId="52" applyFont="1" applyFill="1" applyBorder="1">
      <alignment/>
      <protection/>
    </xf>
    <xf numFmtId="0" fontId="13" fillId="0" borderId="0" xfId="35">
      <alignment/>
      <protection/>
    </xf>
    <xf numFmtId="0" fontId="7" fillId="2" borderId="0" xfId="51" applyFont="1" applyFill="1" applyBorder="1" applyAlignment="1">
      <alignment horizontal="left" vertical="center"/>
      <protection/>
    </xf>
    <xf numFmtId="164" fontId="6" fillId="2" borderId="0" xfId="51" applyNumberFormat="1" applyFont="1" applyFill="1">
      <alignment/>
      <protection/>
    </xf>
    <xf numFmtId="0" fontId="0" fillId="0" borderId="4" xfId="45" applyFont="1" applyBorder="1" applyAlignment="1">
      <alignment horizontal="center"/>
      <protection/>
    </xf>
    <xf numFmtId="0" fontId="18" fillId="0" borderId="5" xfId="45" applyFont="1" applyBorder="1">
      <alignment/>
      <protection/>
    </xf>
    <xf numFmtId="0" fontId="0" fillId="0" borderId="4" xfId="45" applyFont="1" applyBorder="1" applyAlignment="1">
      <alignment horizontal="left" indent="2"/>
      <protection/>
    </xf>
    <xf numFmtId="0" fontId="4" fillId="0" borderId="0" xfId="48" applyFont="1">
      <alignment/>
      <protection/>
    </xf>
    <xf numFmtId="0" fontId="4" fillId="0" borderId="0" xfId="48" applyFont="1" applyBorder="1">
      <alignment/>
      <protection/>
    </xf>
    <xf numFmtId="0" fontId="8" fillId="0" borderId="0" xfId="51" applyFont="1" applyFill="1" applyBorder="1">
      <alignment/>
      <protection/>
    </xf>
    <xf numFmtId="0" fontId="13" fillId="0" borderId="0" xfId="37">
      <alignment/>
      <protection/>
    </xf>
    <xf numFmtId="164" fontId="7" fillId="2" borderId="0" xfId="47" applyNumberFormat="1" applyFont="1" applyFill="1" applyBorder="1" applyAlignment="1" applyProtection="1">
      <alignment horizontal="left" vertical="center"/>
      <protection/>
    </xf>
    <xf numFmtId="0" fontId="13" fillId="2" borderId="0" xfId="37" applyFill="1">
      <alignment/>
      <protection/>
    </xf>
    <xf numFmtId="49" fontId="14" fillId="0" borderId="5" xfId="37" applyNumberFormat="1" applyFont="1" applyBorder="1" applyAlignment="1">
      <alignment horizontal="center" wrapText="1"/>
      <protection/>
    </xf>
    <xf numFmtId="49" fontId="15" fillId="0" borderId="6" xfId="37" applyNumberFormat="1" applyFont="1" applyBorder="1" applyAlignment="1">
      <alignment horizontal="centerContinuous"/>
      <protection/>
    </xf>
    <xf numFmtId="49" fontId="15" fillId="0" borderId="7" xfId="37" applyNumberFormat="1" applyFont="1" applyBorder="1" applyAlignment="1">
      <alignment horizontal="centerContinuous"/>
      <protection/>
    </xf>
    <xf numFmtId="164" fontId="0" fillId="0" borderId="2" xfId="48" applyNumberFormat="1" applyFont="1" applyBorder="1" applyAlignment="1">
      <alignment horizontal="center"/>
      <protection/>
    </xf>
    <xf numFmtId="164" fontId="0" fillId="0" borderId="8" xfId="48" applyNumberFormat="1" applyFont="1" applyBorder="1" applyAlignment="1">
      <alignment horizontal="center"/>
      <protection/>
    </xf>
    <xf numFmtId="164" fontId="14" fillId="0" borderId="0" xfId="37" applyNumberFormat="1" applyFont="1" applyBorder="1">
      <alignment/>
      <protection/>
    </xf>
    <xf numFmtId="164" fontId="14" fillId="0" borderId="9" xfId="37" applyNumberFormat="1" applyFont="1" applyBorder="1">
      <alignment/>
      <protection/>
    </xf>
    <xf numFmtId="164" fontId="19" fillId="0" borderId="0" xfId="37" applyNumberFormat="1" applyFont="1" applyBorder="1">
      <alignment/>
      <protection/>
    </xf>
    <xf numFmtId="164" fontId="19" fillId="0" borderId="9" xfId="37" applyNumberFormat="1" applyFont="1" applyBorder="1">
      <alignment/>
      <protection/>
    </xf>
    <xf numFmtId="164" fontId="15" fillId="0" borderId="0" xfId="37" applyNumberFormat="1" applyFont="1" applyBorder="1">
      <alignment/>
      <protection/>
    </xf>
    <xf numFmtId="164" fontId="15" fillId="0" borderId="9" xfId="37" applyNumberFormat="1" applyFont="1" applyBorder="1">
      <alignment/>
      <protection/>
    </xf>
    <xf numFmtId="164" fontId="15" fillId="0" borderId="10" xfId="37" applyNumberFormat="1" applyFont="1" applyBorder="1">
      <alignment/>
      <protection/>
    </xf>
    <xf numFmtId="164" fontId="19" fillId="0" borderId="11" xfId="37" applyNumberFormat="1" applyFont="1" applyBorder="1">
      <alignment/>
      <protection/>
    </xf>
    <xf numFmtId="164" fontId="19" fillId="0" borderId="2" xfId="37" applyNumberFormat="1" applyFont="1" applyBorder="1">
      <alignment/>
      <protection/>
    </xf>
    <xf numFmtId="164" fontId="19" fillId="0" borderId="8" xfId="37" applyNumberFormat="1" applyFont="1" applyBorder="1">
      <alignment/>
      <protection/>
    </xf>
    <xf numFmtId="0" fontId="15" fillId="0" borderId="4" xfId="37" applyFont="1" applyBorder="1">
      <alignment/>
      <protection/>
    </xf>
    <xf numFmtId="164" fontId="15" fillId="0" borderId="7" xfId="37" applyNumberFormat="1" applyFont="1" applyBorder="1">
      <alignment/>
      <protection/>
    </xf>
    <xf numFmtId="164" fontId="15" fillId="0" borderId="12" xfId="37" applyNumberFormat="1" applyFont="1" applyBorder="1">
      <alignment/>
      <protection/>
    </xf>
    <xf numFmtId="164" fontId="15" fillId="0" borderId="6" xfId="37" applyNumberFormat="1" applyFont="1" applyBorder="1">
      <alignment/>
      <protection/>
    </xf>
    <xf numFmtId="0" fontId="15" fillId="0" borderId="3" xfId="37" applyFont="1" applyBorder="1">
      <alignment/>
      <protection/>
    </xf>
    <xf numFmtId="164" fontId="15" fillId="0" borderId="11" xfId="37" applyNumberFormat="1" applyFont="1" applyBorder="1">
      <alignment/>
      <protection/>
    </xf>
    <xf numFmtId="164" fontId="15" fillId="0" borderId="2" xfId="37" applyNumberFormat="1" applyFont="1" applyBorder="1">
      <alignment/>
      <protection/>
    </xf>
    <xf numFmtId="164" fontId="15" fillId="0" borderId="8" xfId="37" applyNumberFormat="1" applyFont="1" applyBorder="1">
      <alignment/>
      <protection/>
    </xf>
    <xf numFmtId="0" fontId="0" fillId="0" borderId="0" xfId="48" applyFont="1" applyBorder="1">
      <alignment/>
      <protection/>
    </xf>
    <xf numFmtId="0" fontId="9" fillId="0" borderId="0" xfId="48" applyFont="1">
      <alignment/>
      <protection/>
    </xf>
    <xf numFmtId="0" fontId="11" fillId="2" borderId="2" xfId="46" applyFont="1" applyFill="1" applyBorder="1" applyAlignment="1">
      <alignment horizontal="right"/>
      <protection/>
    </xf>
    <xf numFmtId="164" fontId="6" fillId="2" borderId="2" xfId="51" applyNumberFormat="1" applyFont="1" applyFill="1" applyBorder="1" applyAlignment="1">
      <alignment horizontal="right"/>
      <protection/>
    </xf>
    <xf numFmtId="0" fontId="15" fillId="0" borderId="0" xfId="43" applyFont="1" applyBorder="1">
      <alignment/>
      <protection/>
    </xf>
    <xf numFmtId="0" fontId="15" fillId="0" borderId="0" xfId="43">
      <alignment/>
      <protection/>
    </xf>
    <xf numFmtId="0" fontId="14" fillId="0" borderId="5" xfId="43" applyFont="1" applyBorder="1" applyAlignment="1">
      <alignment horizontal="center"/>
      <protection/>
    </xf>
    <xf numFmtId="0" fontId="14" fillId="0" borderId="12" xfId="43" applyFont="1" applyBorder="1" applyAlignment="1">
      <alignment horizontal="centerContinuous"/>
      <protection/>
    </xf>
    <xf numFmtId="0" fontId="14" fillId="0" borderId="6" xfId="43" applyFont="1" applyBorder="1" applyAlignment="1">
      <alignment horizontal="centerContinuous"/>
      <protection/>
    </xf>
    <xf numFmtId="0" fontId="15" fillId="0" borderId="11" xfId="43" applyFont="1" applyBorder="1" applyAlignment="1">
      <alignment horizontal="center"/>
      <protection/>
    </xf>
    <xf numFmtId="0" fontId="15" fillId="0" borderId="2" xfId="43" applyFont="1" applyBorder="1" applyAlignment="1">
      <alignment horizontal="center"/>
      <protection/>
    </xf>
    <xf numFmtId="2" fontId="15" fillId="0" borderId="2" xfId="43" applyNumberFormat="1" applyFont="1" applyBorder="1" applyAlignment="1">
      <alignment horizontal="center"/>
      <protection/>
    </xf>
    <xf numFmtId="0" fontId="15" fillId="0" borderId="8" xfId="43" applyFont="1" applyBorder="1" applyAlignment="1">
      <alignment horizontal="center"/>
      <protection/>
    </xf>
    <xf numFmtId="164" fontId="14" fillId="0" borderId="10" xfId="43" applyNumberFormat="1" applyFont="1" applyBorder="1">
      <alignment/>
      <protection/>
    </xf>
    <xf numFmtId="164" fontId="14" fillId="0" borderId="0" xfId="43" applyNumberFormat="1" applyFont="1" applyBorder="1">
      <alignment/>
      <protection/>
    </xf>
    <xf numFmtId="164" fontId="14" fillId="0" borderId="12" xfId="43" applyNumberFormat="1" applyFont="1" applyBorder="1">
      <alignment/>
      <protection/>
    </xf>
    <xf numFmtId="164" fontId="14" fillId="0" borderId="6" xfId="43" applyNumberFormat="1" applyFont="1" applyBorder="1">
      <alignment/>
      <protection/>
    </xf>
    <xf numFmtId="164" fontId="14" fillId="0" borderId="7" xfId="43" applyNumberFormat="1" applyFont="1" applyBorder="1">
      <alignment/>
      <protection/>
    </xf>
    <xf numFmtId="164" fontId="19" fillId="0" borderId="10" xfId="43" applyNumberFormat="1" applyFont="1" applyBorder="1">
      <alignment/>
      <protection/>
    </xf>
    <xf numFmtId="164" fontId="19" fillId="0" borderId="0" xfId="43" applyNumberFormat="1" applyFont="1" applyBorder="1">
      <alignment/>
      <protection/>
    </xf>
    <xf numFmtId="164" fontId="19" fillId="0" borderId="9" xfId="43" applyNumberFormat="1" applyFont="1" applyBorder="1">
      <alignment/>
      <protection/>
    </xf>
    <xf numFmtId="164" fontId="15" fillId="0" borderId="10" xfId="43" applyNumberFormat="1" applyFont="1" applyBorder="1">
      <alignment/>
      <protection/>
    </xf>
    <xf numFmtId="164" fontId="15" fillId="0" borderId="0" xfId="43" applyNumberFormat="1" applyFont="1" applyBorder="1">
      <alignment/>
      <protection/>
    </xf>
    <xf numFmtId="164" fontId="15" fillId="0" borderId="9" xfId="43" applyNumberFormat="1" applyFont="1" applyBorder="1">
      <alignment/>
      <protection/>
    </xf>
    <xf numFmtId="164" fontId="14" fillId="0" borderId="9" xfId="43" applyNumberFormat="1" applyFont="1" applyBorder="1">
      <alignment/>
      <protection/>
    </xf>
    <xf numFmtId="164" fontId="19" fillId="0" borderId="11" xfId="43" applyNumberFormat="1" applyFont="1" applyBorder="1">
      <alignment/>
      <protection/>
    </xf>
    <xf numFmtId="164" fontId="19" fillId="0" borderId="2" xfId="43" applyNumberFormat="1" applyFont="1" applyBorder="1">
      <alignment/>
      <protection/>
    </xf>
    <xf numFmtId="164" fontId="19" fillId="0" borderId="8" xfId="43" applyNumberFormat="1" applyFont="1" applyBorder="1">
      <alignment/>
      <protection/>
    </xf>
    <xf numFmtId="164" fontId="15" fillId="0" borderId="0" xfId="43" applyNumberFormat="1" applyFont="1">
      <alignment/>
      <protection/>
    </xf>
    <xf numFmtId="0" fontId="19" fillId="0" borderId="0" xfId="43" applyFont="1" applyFill="1" applyBorder="1">
      <alignment/>
      <protection/>
    </xf>
    <xf numFmtId="164" fontId="19" fillId="0" borderId="0" xfId="43" applyNumberFormat="1" applyFont="1">
      <alignment/>
      <protection/>
    </xf>
    <xf numFmtId="0" fontId="15" fillId="0" borderId="12" xfId="43" applyFont="1" applyBorder="1">
      <alignment/>
      <protection/>
    </xf>
    <xf numFmtId="164" fontId="15" fillId="0" borderId="12" xfId="43" applyNumberFormat="1" applyFont="1" applyBorder="1">
      <alignment/>
      <protection/>
    </xf>
    <xf numFmtId="164" fontId="15" fillId="0" borderId="6" xfId="43" applyNumberFormat="1" applyFont="1" applyBorder="1">
      <alignment/>
      <protection/>
    </xf>
    <xf numFmtId="164" fontId="15" fillId="0" borderId="7" xfId="43" applyNumberFormat="1" applyFont="1" applyBorder="1">
      <alignment/>
      <protection/>
    </xf>
    <xf numFmtId="0" fontId="15" fillId="0" borderId="10" xfId="43" applyFont="1" applyBorder="1">
      <alignment/>
      <protection/>
    </xf>
    <xf numFmtId="0" fontId="15" fillId="0" borderId="11" xfId="43" applyFont="1" applyBorder="1">
      <alignment/>
      <protection/>
    </xf>
    <xf numFmtId="164" fontId="15" fillId="0" borderId="11" xfId="43" applyNumberFormat="1" applyFont="1" applyBorder="1">
      <alignment/>
      <protection/>
    </xf>
    <xf numFmtId="164" fontId="15" fillId="0" borderId="2" xfId="43" applyNumberFormat="1" applyFont="1" applyBorder="1">
      <alignment/>
      <protection/>
    </xf>
    <xf numFmtId="164" fontId="15" fillId="0" borderId="8" xfId="43" applyNumberFormat="1" applyFont="1" applyBorder="1">
      <alignment/>
      <protection/>
    </xf>
    <xf numFmtId="0" fontId="15" fillId="0" borderId="0" xfId="43" applyFont="1">
      <alignment/>
      <protection/>
    </xf>
    <xf numFmtId="2" fontId="15" fillId="0" borderId="0" xfId="43" applyNumberFormat="1" applyFont="1">
      <alignment/>
      <protection/>
    </xf>
    <xf numFmtId="0" fontId="20" fillId="0" borderId="0" xfId="43" applyFont="1" applyFill="1" applyBorder="1">
      <alignment/>
      <protection/>
    </xf>
    <xf numFmtId="0" fontId="21" fillId="0" borderId="0" xfId="43" applyFont="1" applyFill="1">
      <alignment/>
      <protection/>
    </xf>
    <xf numFmtId="0" fontId="15" fillId="0" borderId="0" xfId="43" applyFont="1" applyFill="1">
      <alignment/>
      <protection/>
    </xf>
    <xf numFmtId="0" fontId="20" fillId="0" borderId="0" xfId="43" applyFont="1" applyFill="1">
      <alignment/>
      <protection/>
    </xf>
    <xf numFmtId="0" fontId="0" fillId="0" borderId="0" xfId="43" applyFont="1" applyFill="1">
      <alignment/>
      <protection/>
    </xf>
    <xf numFmtId="0" fontId="23" fillId="0" borderId="0" xfId="43" applyFont="1" applyFill="1">
      <alignment/>
      <protection/>
    </xf>
    <xf numFmtId="0" fontId="10" fillId="0" borderId="0" xfId="43" applyFont="1" applyFill="1">
      <alignment/>
      <protection/>
    </xf>
    <xf numFmtId="0" fontId="15" fillId="0" borderId="0" xfId="43" applyBorder="1">
      <alignment/>
      <protection/>
    </xf>
    <xf numFmtId="0" fontId="20" fillId="0" borderId="0" xfId="48" applyFont="1">
      <alignment/>
      <protection/>
    </xf>
    <xf numFmtId="0" fontId="15" fillId="0" borderId="12" xfId="43" applyFont="1" applyBorder="1" applyAlignment="1">
      <alignment horizontal="centerContinuous"/>
      <protection/>
    </xf>
    <xf numFmtId="0" fontId="15" fillId="0" borderId="6" xfId="43" applyFont="1" applyBorder="1" applyAlignment="1">
      <alignment horizontal="centerContinuous"/>
      <protection/>
    </xf>
    <xf numFmtId="164" fontId="19" fillId="0" borderId="12" xfId="43" applyNumberFormat="1" applyFont="1" applyBorder="1">
      <alignment/>
      <protection/>
    </xf>
    <xf numFmtId="164" fontId="19" fillId="0" borderId="6" xfId="43" applyNumberFormat="1" applyFont="1" applyBorder="1">
      <alignment/>
      <protection/>
    </xf>
    <xf numFmtId="164" fontId="19" fillId="0" borderId="7" xfId="43" applyNumberFormat="1" applyFont="1" applyBorder="1">
      <alignment/>
      <protection/>
    </xf>
    <xf numFmtId="164" fontId="14" fillId="0" borderId="11" xfId="43" applyNumberFormat="1" applyFont="1" applyBorder="1">
      <alignment/>
      <protection/>
    </xf>
    <xf numFmtId="164" fontId="14" fillId="0" borderId="2" xfId="43" applyNumberFormat="1" applyFont="1" applyBorder="1">
      <alignment/>
      <protection/>
    </xf>
    <xf numFmtId="164" fontId="14" fillId="0" borderId="8" xfId="43" applyNumberFormat="1" applyFont="1" applyBorder="1">
      <alignment/>
      <protection/>
    </xf>
    <xf numFmtId="0" fontId="19" fillId="0" borderId="0" xfId="43" applyFont="1" applyFill="1">
      <alignment/>
      <protection/>
    </xf>
    <xf numFmtId="0" fontId="15" fillId="0" borderId="5" xfId="43" applyFont="1" applyBorder="1">
      <alignment/>
      <protection/>
    </xf>
    <xf numFmtId="0" fontId="15" fillId="0" borderId="4" xfId="43" applyFont="1" applyBorder="1">
      <alignment/>
      <protection/>
    </xf>
    <xf numFmtId="0" fontId="15" fillId="0" borderId="3" xfId="43" applyFont="1" applyBorder="1">
      <alignment/>
      <protection/>
    </xf>
    <xf numFmtId="0" fontId="4" fillId="0" borderId="0" xfId="43" applyFont="1" applyBorder="1">
      <alignment/>
      <protection/>
    </xf>
    <xf numFmtId="0" fontId="26" fillId="0" borderId="0" xfId="43" applyFont="1" applyFill="1">
      <alignment/>
      <protection/>
    </xf>
    <xf numFmtId="0" fontId="4" fillId="0" borderId="0" xfId="43" applyFont="1" applyFill="1">
      <alignment/>
      <protection/>
    </xf>
    <xf numFmtId="0" fontId="15" fillId="0" borderId="0" xfId="43" applyFont="1">
      <alignment/>
      <protection/>
    </xf>
    <xf numFmtId="0" fontId="10" fillId="0" borderId="0" xfId="43" applyFont="1">
      <alignment/>
      <protection/>
    </xf>
    <xf numFmtId="164" fontId="6" fillId="2" borderId="2" xfId="51" applyNumberFormat="1" applyFont="1" applyFill="1" applyBorder="1" applyAlignment="1">
      <alignment/>
      <protection/>
    </xf>
    <xf numFmtId="0" fontId="13" fillId="0" borderId="0" xfId="35" applyAlignment="1">
      <alignment horizontal="left"/>
      <protection/>
    </xf>
    <xf numFmtId="2" fontId="15" fillId="0" borderId="0" xfId="43" applyNumberFormat="1" applyFont="1" applyBorder="1">
      <alignment/>
      <protection/>
    </xf>
    <xf numFmtId="17" fontId="15" fillId="0" borderId="0" xfId="43" applyNumberFormat="1" applyFont="1" applyBorder="1" applyAlignment="1">
      <alignment horizontal="centerContinuous"/>
      <protection/>
    </xf>
    <xf numFmtId="49" fontId="15" fillId="0" borderId="0" xfId="43" applyNumberFormat="1" applyFont="1" applyBorder="1" applyAlignment="1">
      <alignment horizontal="centerContinuous"/>
      <protection/>
    </xf>
    <xf numFmtId="164" fontId="0" fillId="0" borderId="0" xfId="48" applyNumberFormat="1" applyFont="1" applyBorder="1" applyAlignment="1">
      <alignment horizontal="center"/>
      <protection/>
    </xf>
    <xf numFmtId="164" fontId="15" fillId="0" borderId="0" xfId="43" applyNumberFormat="1">
      <alignment/>
      <protection/>
    </xf>
    <xf numFmtId="164" fontId="19" fillId="0" borderId="0" xfId="43" applyNumberFormat="1" applyFont="1" applyBorder="1">
      <alignment/>
      <protection/>
    </xf>
    <xf numFmtId="0" fontId="15" fillId="0" borderId="5" xfId="37" applyFont="1" applyBorder="1">
      <alignment/>
      <protection/>
    </xf>
    <xf numFmtId="164" fontId="19" fillId="0" borderId="2" xfId="43" applyNumberFormat="1" applyFont="1" applyBorder="1">
      <alignment/>
      <protection/>
    </xf>
    <xf numFmtId="0" fontId="15" fillId="0" borderId="2" xfId="43" applyBorder="1">
      <alignment/>
      <protection/>
    </xf>
    <xf numFmtId="0" fontId="19" fillId="0" borderId="2" xfId="43" applyFont="1" applyBorder="1">
      <alignment/>
      <protection/>
    </xf>
    <xf numFmtId="0" fontId="15" fillId="0" borderId="0" xfId="50">
      <alignment/>
      <protection/>
    </xf>
    <xf numFmtId="0" fontId="15" fillId="0" borderId="0" xfId="50" applyFont="1">
      <alignment/>
      <protection/>
    </xf>
    <xf numFmtId="0" fontId="14" fillId="0" borderId="6" xfId="49" applyFont="1" applyBorder="1" applyAlignment="1">
      <alignment horizontal="center" wrapText="1"/>
      <protection/>
    </xf>
    <xf numFmtId="0" fontId="14" fillId="0" borderId="6" xfId="49" applyFont="1" applyBorder="1" applyAlignment="1">
      <alignment horizontal="centerContinuous" wrapText="1"/>
      <protection/>
    </xf>
    <xf numFmtId="0" fontId="15" fillId="0" borderId="0" xfId="50" applyFont="1">
      <alignment/>
      <protection/>
    </xf>
    <xf numFmtId="0" fontId="15" fillId="0" borderId="2" xfId="50" applyFont="1" applyBorder="1">
      <alignment/>
      <protection/>
    </xf>
    <xf numFmtId="0" fontId="14" fillId="0" borderId="2" xfId="50" applyFont="1" applyBorder="1" applyAlignment="1">
      <alignment horizontal="center" wrapText="1"/>
      <protection/>
    </xf>
    <xf numFmtId="0" fontId="14" fillId="0" borderId="0" xfId="50" applyFont="1">
      <alignment/>
      <protection/>
    </xf>
    <xf numFmtId="164" fontId="15" fillId="0" borderId="0" xfId="50" applyNumberFormat="1" applyFont="1">
      <alignment/>
      <protection/>
    </xf>
    <xf numFmtId="164" fontId="15" fillId="0" borderId="0" xfId="50" applyNumberFormat="1" applyFont="1">
      <alignment/>
      <protection/>
    </xf>
    <xf numFmtId="0" fontId="15" fillId="0" borderId="0" xfId="50" applyFont="1" applyFill="1">
      <alignment/>
      <protection/>
    </xf>
    <xf numFmtId="164" fontId="14" fillId="0" borderId="0" xfId="50" applyNumberFormat="1" applyFont="1">
      <alignment/>
      <protection/>
    </xf>
    <xf numFmtId="164" fontId="15" fillId="0" borderId="0" xfId="50" applyNumberFormat="1" applyFont="1" applyFill="1">
      <alignment/>
      <protection/>
    </xf>
    <xf numFmtId="164" fontId="15" fillId="0" borderId="0" xfId="50" applyNumberFormat="1" applyFont="1" applyFill="1" applyAlignment="1">
      <alignment/>
      <protection/>
    </xf>
    <xf numFmtId="0" fontId="15" fillId="0" borderId="0" xfId="50" applyFont="1" applyFill="1" applyBorder="1">
      <alignment/>
      <protection/>
    </xf>
    <xf numFmtId="164" fontId="15" fillId="0" borderId="0" xfId="50" applyNumberFormat="1" applyFont="1" applyFill="1" applyBorder="1">
      <alignment/>
      <protection/>
    </xf>
    <xf numFmtId="164" fontId="15" fillId="0" borderId="0" xfId="62" applyNumberFormat="1" applyFont="1" applyFill="1" applyAlignment="1">
      <alignment/>
    </xf>
    <xf numFmtId="0" fontId="15" fillId="0" borderId="2" xfId="50" applyFont="1" applyFill="1" applyBorder="1">
      <alignment/>
      <protection/>
    </xf>
    <xf numFmtId="164" fontId="15" fillId="0" borderId="2" xfId="50" applyNumberFormat="1" applyFont="1" applyFill="1" applyBorder="1">
      <alignment/>
      <protection/>
    </xf>
    <xf numFmtId="0" fontId="10" fillId="0" borderId="0" xfId="50" applyFont="1" applyFill="1" applyBorder="1">
      <alignment/>
      <protection/>
    </xf>
    <xf numFmtId="0" fontId="10" fillId="0" borderId="0" xfId="50" applyFont="1">
      <alignment/>
      <protection/>
    </xf>
    <xf numFmtId="0" fontId="10" fillId="0" borderId="0" xfId="50" applyFont="1" applyBorder="1">
      <alignment/>
      <protection/>
    </xf>
    <xf numFmtId="0" fontId="10" fillId="0" borderId="0" xfId="50" applyFont="1" applyBorder="1" applyAlignment="1">
      <alignment horizontal="left" indent="1"/>
      <protection/>
    </xf>
    <xf numFmtId="0" fontId="23" fillId="0" borderId="0" xfId="50" applyFont="1" applyBorder="1">
      <alignment/>
      <protection/>
    </xf>
    <xf numFmtId="0" fontId="10" fillId="0" borderId="0" xfId="50" applyFont="1" applyBorder="1" applyAlignment="1">
      <alignment/>
      <protection/>
    </xf>
    <xf numFmtId="0" fontId="10" fillId="0" borderId="0" xfId="50" applyFont="1" applyBorder="1" applyAlignment="1">
      <alignment wrapText="1"/>
      <protection/>
    </xf>
    <xf numFmtId="0" fontId="15" fillId="0" borderId="0" xfId="50" applyFill="1">
      <alignment/>
      <protection/>
    </xf>
    <xf numFmtId="0" fontId="31" fillId="2" borderId="0" xfId="50" applyFont="1" applyFill="1" applyAlignment="1">
      <alignment/>
      <protection/>
    </xf>
    <xf numFmtId="0" fontId="15" fillId="2" borderId="0" xfId="50" applyFill="1">
      <alignment/>
      <protection/>
    </xf>
    <xf numFmtId="0" fontId="33" fillId="0" borderId="0" xfId="50" applyFont="1" applyBorder="1">
      <alignment/>
      <protection/>
    </xf>
    <xf numFmtId="0" fontId="33" fillId="0" borderId="0" xfId="50" applyFont="1">
      <alignment/>
      <protection/>
    </xf>
    <xf numFmtId="0" fontId="15" fillId="0" borderId="6" xfId="50" applyFont="1" applyBorder="1">
      <alignment/>
      <protection/>
    </xf>
    <xf numFmtId="0" fontId="35" fillId="2" borderId="13" xfId="0" applyFont="1" applyFill="1" applyBorder="1" applyAlignment="1">
      <alignment horizontal="centerContinuous" vertical="justify"/>
    </xf>
    <xf numFmtId="0" fontId="15" fillId="2" borderId="14" xfId="0" applyFont="1" applyFill="1" applyBorder="1" applyAlignment="1">
      <alignment horizontal="centerContinuous" vertical="justify"/>
    </xf>
    <xf numFmtId="0" fontId="15" fillId="2" borderId="15" xfId="0" applyFont="1" applyFill="1" applyBorder="1" applyAlignment="1">
      <alignment horizontal="centerContinuous" vertical="justify"/>
    </xf>
    <xf numFmtId="0" fontId="15" fillId="3" borderId="0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15" fillId="0" borderId="0" xfId="36" applyFont="1">
      <alignment/>
      <protection/>
    </xf>
    <xf numFmtId="0" fontId="14" fillId="0" borderId="0" xfId="36" applyFont="1" applyFill="1" applyAlignment="1">
      <alignment horizontal="center" vertical="justify"/>
      <protection/>
    </xf>
    <xf numFmtId="0" fontId="15" fillId="0" borderId="0" xfId="36" applyFont="1" applyFill="1">
      <alignment/>
      <protection/>
    </xf>
    <xf numFmtId="0" fontId="39" fillId="2" borderId="17" xfId="36" applyFont="1" applyFill="1" applyBorder="1">
      <alignment/>
      <protection/>
    </xf>
    <xf numFmtId="0" fontId="39" fillId="2" borderId="2" xfId="36" applyFont="1" applyFill="1" applyBorder="1" applyAlignment="1">
      <alignment horizontal="centerContinuous"/>
      <protection/>
    </xf>
    <xf numFmtId="0" fontId="39" fillId="2" borderId="2" xfId="36" applyFont="1" applyFill="1" applyBorder="1">
      <alignment/>
      <protection/>
    </xf>
    <xf numFmtId="0" fontId="35" fillId="2" borderId="18" xfId="36" applyFont="1" applyFill="1" applyBorder="1" applyAlignment="1">
      <alignment horizontal="center"/>
      <protection/>
    </xf>
    <xf numFmtId="0" fontId="39" fillId="0" borderId="0" xfId="36" applyFont="1" applyFill="1">
      <alignment/>
      <protection/>
    </xf>
    <xf numFmtId="0" fontId="14" fillId="3" borderId="19" xfId="36" applyFont="1" applyFill="1" applyBorder="1">
      <alignment/>
      <protection/>
    </xf>
    <xf numFmtId="0" fontId="14" fillId="0" borderId="0" xfId="36" applyFont="1" applyFill="1">
      <alignment/>
      <protection/>
    </xf>
    <xf numFmtId="0" fontId="35" fillId="3" borderId="20" xfId="36" applyFont="1" applyFill="1" applyBorder="1">
      <alignment/>
      <protection/>
    </xf>
    <xf numFmtId="0" fontId="35" fillId="3" borderId="0" xfId="36" applyFont="1" applyFill="1" applyBorder="1" applyAlignment="1">
      <alignment horizontal="right"/>
      <protection/>
    </xf>
    <xf numFmtId="0" fontId="35" fillId="3" borderId="2" xfId="36" applyFont="1" applyFill="1" applyBorder="1" applyAlignment="1">
      <alignment horizontal="right"/>
      <protection/>
    </xf>
    <xf numFmtId="0" fontId="35" fillId="3" borderId="8" xfId="36" applyFont="1" applyFill="1" applyBorder="1" applyAlignment="1">
      <alignment horizontal="right"/>
      <protection/>
    </xf>
    <xf numFmtId="0" fontId="35" fillId="3" borderId="10" xfId="36" applyFont="1" applyFill="1" applyBorder="1" applyAlignment="1">
      <alignment horizontal="right"/>
      <protection/>
    </xf>
    <xf numFmtId="0" fontId="35" fillId="3" borderId="21" xfId="36" applyFont="1" applyFill="1" applyBorder="1" applyAlignment="1">
      <alignment horizontal="right"/>
      <protection/>
    </xf>
    <xf numFmtId="0" fontId="35" fillId="3" borderId="22" xfId="36" applyFont="1" applyFill="1" applyBorder="1" applyAlignment="1">
      <alignment horizontal="right"/>
      <protection/>
    </xf>
    <xf numFmtId="0" fontId="35" fillId="0" borderId="0" xfId="36" applyFont="1" applyFill="1">
      <alignment/>
      <protection/>
    </xf>
    <xf numFmtId="0" fontId="35" fillId="3" borderId="23" xfId="36" applyFont="1" applyFill="1" applyBorder="1">
      <alignment/>
      <protection/>
    </xf>
    <xf numFmtId="0" fontId="35" fillId="3" borderId="11" xfId="36" applyFont="1" applyFill="1" applyBorder="1" applyAlignment="1">
      <alignment horizontal="right"/>
      <protection/>
    </xf>
    <xf numFmtId="171" fontId="39" fillId="3" borderId="24" xfId="36" applyNumberFormat="1" applyFont="1" applyFill="1" applyBorder="1">
      <alignment/>
      <protection/>
    </xf>
    <xf numFmtId="164" fontId="39" fillId="3" borderId="10" xfId="36" applyNumberFormat="1" applyFont="1" applyFill="1" applyBorder="1">
      <alignment/>
      <protection/>
    </xf>
    <xf numFmtId="164" fontId="39" fillId="3" borderId="0" xfId="36" applyNumberFormat="1" applyFont="1" applyFill="1" applyBorder="1">
      <alignment/>
      <protection/>
    </xf>
    <xf numFmtId="164" fontId="39" fillId="3" borderId="4" xfId="36" applyNumberFormat="1" applyFont="1" applyFill="1" applyBorder="1">
      <alignment/>
      <protection/>
    </xf>
    <xf numFmtId="164" fontId="39" fillId="3" borderId="16" xfId="36" applyNumberFormat="1" applyFont="1" applyFill="1" applyBorder="1">
      <alignment/>
      <protection/>
    </xf>
    <xf numFmtId="0" fontId="35" fillId="3" borderId="20" xfId="36" applyFont="1" applyFill="1" applyBorder="1" applyAlignment="1">
      <alignment horizontal="left"/>
      <protection/>
    </xf>
    <xf numFmtId="164" fontId="39" fillId="3" borderId="9" xfId="36" applyNumberFormat="1" applyFont="1" applyFill="1" applyBorder="1">
      <alignment/>
      <protection/>
    </xf>
    <xf numFmtId="171" fontId="39" fillId="3" borderId="20" xfId="36" applyNumberFormat="1" applyFont="1" applyFill="1" applyBorder="1">
      <alignment/>
      <protection/>
    </xf>
    <xf numFmtId="171" fontId="39" fillId="3" borderId="25" xfId="36" applyNumberFormat="1" applyFont="1" applyFill="1" applyBorder="1">
      <alignment/>
      <protection/>
    </xf>
    <xf numFmtId="164" fontId="39" fillId="3" borderId="26" xfId="36" applyNumberFormat="1" applyFont="1" applyFill="1" applyBorder="1">
      <alignment/>
      <protection/>
    </xf>
    <xf numFmtId="164" fontId="39" fillId="3" borderId="27" xfId="36" applyNumberFormat="1" applyFont="1" applyFill="1" applyBorder="1">
      <alignment/>
      <protection/>
    </xf>
    <xf numFmtId="164" fontId="39" fillId="3" borderId="28" xfId="36" applyNumberFormat="1" applyFont="1" applyFill="1" applyBorder="1">
      <alignment/>
      <protection/>
    </xf>
    <xf numFmtId="164" fontId="39" fillId="3" borderId="29" xfId="36" applyNumberFormat="1" applyFont="1" applyFill="1" applyBorder="1">
      <alignment/>
      <protection/>
    </xf>
    <xf numFmtId="171" fontId="39" fillId="3" borderId="0" xfId="36" applyNumberFormat="1" applyFont="1" applyFill="1" applyBorder="1">
      <alignment/>
      <protection/>
    </xf>
    <xf numFmtId="164" fontId="40" fillId="3" borderId="0" xfId="36" applyNumberFormat="1" applyFont="1" applyFill="1" applyBorder="1">
      <alignment/>
      <protection/>
    </xf>
    <xf numFmtId="170" fontId="40" fillId="3" borderId="0" xfId="36" applyNumberFormat="1" applyFont="1" applyFill="1" applyBorder="1">
      <alignment/>
      <protection/>
    </xf>
    <xf numFmtId="0" fontId="38" fillId="3" borderId="0" xfId="36" applyFont="1" applyFill="1">
      <alignment/>
      <protection/>
    </xf>
    <xf numFmtId="0" fontId="15" fillId="3" borderId="0" xfId="36" applyFont="1" applyFill="1">
      <alignment/>
      <protection/>
    </xf>
    <xf numFmtId="173" fontId="15" fillId="3" borderId="0" xfId="36" applyNumberFormat="1" applyFont="1" applyFill="1">
      <alignment/>
      <protection/>
    </xf>
    <xf numFmtId="169" fontId="15" fillId="3" borderId="0" xfId="36" applyNumberFormat="1" applyFont="1" applyFill="1">
      <alignment/>
      <protection/>
    </xf>
    <xf numFmtId="172" fontId="39" fillId="3" borderId="0" xfId="36" applyNumberFormat="1" applyFont="1" applyFill="1" applyBorder="1">
      <alignment/>
      <protection/>
    </xf>
    <xf numFmtId="172" fontId="36" fillId="3" borderId="0" xfId="36" applyNumberFormat="1" applyFont="1" applyFill="1">
      <alignment/>
      <protection/>
    </xf>
    <xf numFmtId="172" fontId="15" fillId="3" borderId="0" xfId="36" applyNumberFormat="1" applyFont="1" applyFill="1">
      <alignment/>
      <protection/>
    </xf>
    <xf numFmtId="172" fontId="15" fillId="0" borderId="0" xfId="36" applyNumberFormat="1" applyFont="1" applyFill="1">
      <alignment/>
      <protection/>
    </xf>
    <xf numFmtId="164" fontId="41" fillId="0" borderId="0" xfId="36" applyNumberFormat="1" applyFont="1" applyFill="1">
      <alignment/>
      <protection/>
    </xf>
    <xf numFmtId="165" fontId="15" fillId="0" borderId="0" xfId="36" applyNumberFormat="1" applyFont="1" applyFill="1">
      <alignment/>
      <protection/>
    </xf>
    <xf numFmtId="171" fontId="15" fillId="0" borderId="0" xfId="36" applyNumberFormat="1" applyFont="1" applyFill="1">
      <alignment/>
      <protection/>
    </xf>
    <xf numFmtId="164" fontId="15" fillId="0" borderId="0" xfId="36" applyNumberFormat="1" applyFont="1" applyFill="1">
      <alignment/>
      <protection/>
    </xf>
    <xf numFmtId="0" fontId="37" fillId="0" borderId="0" xfId="36" applyFont="1" applyFill="1">
      <alignment/>
      <protection/>
    </xf>
    <xf numFmtId="2" fontId="15" fillId="0" borderId="0" xfId="36" applyNumberFormat="1" applyFont="1" applyFill="1">
      <alignment/>
      <protection/>
    </xf>
    <xf numFmtId="167" fontId="42" fillId="2" borderId="0" xfId="28" applyNumberFormat="1" applyFont="1" applyFill="1" applyBorder="1" applyAlignment="1" applyProtection="1">
      <alignment horizontal="left" vertical="center"/>
      <protection/>
    </xf>
    <xf numFmtId="0" fontId="10" fillId="2" borderId="0" xfId="28" applyFont="1" applyFill="1" applyBorder="1" applyAlignment="1">
      <alignment horizontal="right" wrapText="1"/>
      <protection/>
    </xf>
    <xf numFmtId="0" fontId="43" fillId="0" borderId="0" xfId="28" applyFont="1">
      <alignment/>
      <protection/>
    </xf>
    <xf numFmtId="167" fontId="44" fillId="2" borderId="0" xfId="28" applyNumberFormat="1" applyFont="1" applyFill="1" applyBorder="1" applyAlignment="1" applyProtection="1">
      <alignment horizontal="left" vertical="center" wrapText="1"/>
      <protection/>
    </xf>
    <xf numFmtId="164" fontId="44" fillId="2" borderId="0" xfId="28" applyNumberFormat="1" applyFont="1" applyFill="1" applyBorder="1" applyAlignment="1">
      <alignment horizontal="right"/>
      <protection/>
    </xf>
    <xf numFmtId="0" fontId="15" fillId="0" borderId="5" xfId="42" applyFont="1" applyBorder="1" applyAlignment="1" applyProtection="1">
      <alignment horizontal="center"/>
      <protection/>
    </xf>
    <xf numFmtId="0" fontId="15" fillId="0" borderId="21" xfId="42" applyFont="1" applyBorder="1" applyAlignment="1">
      <alignment horizontal="centerContinuous"/>
      <protection/>
    </xf>
    <xf numFmtId="0" fontId="15" fillId="0" borderId="21" xfId="42" applyFont="1" applyBorder="1" applyAlignment="1">
      <alignment horizontal="left"/>
      <protection/>
    </xf>
    <xf numFmtId="0" fontId="15" fillId="0" borderId="30" xfId="42" applyFont="1" applyBorder="1" applyAlignment="1">
      <alignment horizontal="centerContinuous"/>
      <protection/>
    </xf>
    <xf numFmtId="0" fontId="15" fillId="0" borderId="31" xfId="42" applyFont="1" applyBorder="1" applyAlignment="1">
      <alignment horizontal="centerContinuous"/>
      <protection/>
    </xf>
    <xf numFmtId="0" fontId="14" fillId="0" borderId="21" xfId="42" applyFont="1" applyBorder="1" applyAlignment="1">
      <alignment horizontal="center"/>
      <protection/>
    </xf>
    <xf numFmtId="0" fontId="43" fillId="0" borderId="30" xfId="42" applyFont="1" applyBorder="1" applyAlignment="1">
      <alignment horizontal="centerContinuous"/>
      <protection/>
    </xf>
    <xf numFmtId="0" fontId="43" fillId="0" borderId="0" xfId="42" applyFont="1">
      <alignment/>
      <protection/>
    </xf>
    <xf numFmtId="164" fontId="15" fillId="0" borderId="3" xfId="42" applyNumberFormat="1" applyFont="1" applyBorder="1" applyAlignment="1">
      <alignment horizontal="center"/>
      <protection/>
    </xf>
    <xf numFmtId="0" fontId="15" fillId="0" borderId="21" xfId="42" applyFont="1" applyBorder="1" applyAlignment="1">
      <alignment horizontal="right" vertical="center"/>
      <protection/>
    </xf>
    <xf numFmtId="0" fontId="15" fillId="0" borderId="21" xfId="42" applyFont="1" applyBorder="1" applyAlignment="1">
      <alignment horizontal="right"/>
      <protection/>
    </xf>
    <xf numFmtId="0" fontId="15" fillId="0" borderId="30" xfId="42" applyFont="1" applyBorder="1" applyAlignment="1">
      <alignment horizontal="right" vertical="center"/>
      <protection/>
    </xf>
    <xf numFmtId="0" fontId="15" fillId="0" borderId="31" xfId="42" applyFont="1" applyBorder="1" applyAlignment="1">
      <alignment horizontal="right" vertical="center"/>
      <protection/>
    </xf>
    <xf numFmtId="0" fontId="15" fillId="0" borderId="30" xfId="42" applyFont="1" applyBorder="1" applyAlignment="1">
      <alignment horizontal="right"/>
      <protection/>
    </xf>
    <xf numFmtId="0" fontId="15" fillId="0" borderId="5" xfId="42" applyFont="1" applyBorder="1">
      <alignment/>
      <protection/>
    </xf>
    <xf numFmtId="0" fontId="15" fillId="0" borderId="0" xfId="42" applyFont="1" applyBorder="1">
      <alignment/>
      <protection/>
    </xf>
    <xf numFmtId="0" fontId="15" fillId="0" borderId="0" xfId="42" applyFont="1">
      <alignment/>
      <protection/>
    </xf>
    <xf numFmtId="0" fontId="15" fillId="0" borderId="9" xfId="42" applyFont="1" applyBorder="1">
      <alignment/>
      <protection/>
    </xf>
    <xf numFmtId="0" fontId="15" fillId="0" borderId="10" xfId="42" applyFont="1" applyBorder="1">
      <alignment/>
      <protection/>
    </xf>
    <xf numFmtId="0" fontId="43" fillId="0" borderId="9" xfId="42" applyFont="1" applyBorder="1">
      <alignment/>
      <protection/>
    </xf>
    <xf numFmtId="0" fontId="14" fillId="0" borderId="4" xfId="42" applyFont="1" applyBorder="1">
      <alignment/>
      <protection/>
    </xf>
    <xf numFmtId="164" fontId="14" fillId="0" borderId="0" xfId="42" applyNumberFormat="1" applyFont="1" applyBorder="1">
      <alignment/>
      <protection/>
    </xf>
    <xf numFmtId="164" fontId="14" fillId="0" borderId="9" xfId="42" applyNumberFormat="1" applyFont="1" applyBorder="1">
      <alignment/>
      <protection/>
    </xf>
    <xf numFmtId="164" fontId="14" fillId="0" borderId="10" xfId="42" applyNumberFormat="1" applyFont="1" applyBorder="1">
      <alignment/>
      <protection/>
    </xf>
    <xf numFmtId="0" fontId="41" fillId="0" borderId="0" xfId="42" applyFont="1">
      <alignment/>
      <protection/>
    </xf>
    <xf numFmtId="0" fontId="15" fillId="0" borderId="4" xfId="42" applyFont="1" applyBorder="1">
      <alignment/>
      <protection/>
    </xf>
    <xf numFmtId="164" fontId="15" fillId="0" borderId="0" xfId="42" applyNumberFormat="1" applyFont="1" applyBorder="1">
      <alignment/>
      <protection/>
    </xf>
    <xf numFmtId="164" fontId="15" fillId="0" borderId="9" xfId="42" applyNumberFormat="1" applyFont="1" applyBorder="1">
      <alignment/>
      <protection/>
    </xf>
    <xf numFmtId="164" fontId="15" fillId="0" borderId="10" xfId="42" applyNumberFormat="1" applyFont="1" applyBorder="1">
      <alignment/>
      <protection/>
    </xf>
    <xf numFmtId="0" fontId="37" fillId="0" borderId="4" xfId="42" applyFont="1" applyBorder="1">
      <alignment/>
      <protection/>
    </xf>
    <xf numFmtId="164" fontId="37" fillId="0" borderId="0" xfId="42" applyNumberFormat="1" applyFont="1" applyBorder="1">
      <alignment/>
      <protection/>
    </xf>
    <xf numFmtId="164" fontId="37" fillId="0" borderId="9" xfId="42" applyNumberFormat="1" applyFont="1" applyBorder="1">
      <alignment/>
      <protection/>
    </xf>
    <xf numFmtId="164" fontId="37" fillId="0" borderId="10" xfId="42" applyNumberFormat="1" applyFont="1" applyBorder="1">
      <alignment/>
      <protection/>
    </xf>
    <xf numFmtId="0" fontId="46" fillId="0" borderId="0" xfId="42" applyFont="1">
      <alignment/>
      <protection/>
    </xf>
    <xf numFmtId="0" fontId="37" fillId="0" borderId="4" xfId="42" applyFont="1" applyBorder="1" applyAlignment="1">
      <alignment/>
      <protection/>
    </xf>
    <xf numFmtId="167" fontId="37" fillId="0" borderId="4" xfId="42" applyNumberFormat="1" applyFont="1" applyBorder="1" applyAlignment="1" applyProtection="1">
      <alignment horizontal="left"/>
      <protection/>
    </xf>
    <xf numFmtId="167" fontId="15" fillId="0" borderId="4" xfId="42" applyNumberFormat="1" applyFont="1" applyBorder="1" applyAlignment="1" applyProtection="1">
      <alignment horizontal="left"/>
      <protection/>
    </xf>
    <xf numFmtId="167" fontId="15" fillId="0" borderId="4" xfId="42" applyNumberFormat="1" applyFont="1" applyBorder="1" applyAlignment="1" applyProtection="1">
      <alignment horizontal="left"/>
      <protection locked="0"/>
    </xf>
    <xf numFmtId="0" fontId="15" fillId="0" borderId="4" xfId="42" applyFont="1" applyBorder="1" applyAlignment="1" applyProtection="1">
      <alignment horizontal="left"/>
      <protection/>
    </xf>
    <xf numFmtId="0" fontId="14" fillId="0" borderId="32" xfId="42" applyFont="1" applyBorder="1">
      <alignment/>
      <protection/>
    </xf>
    <xf numFmtId="164" fontId="14" fillId="0" borderId="21" xfId="42" applyNumberFormat="1" applyFont="1" applyBorder="1">
      <alignment/>
      <protection/>
    </xf>
    <xf numFmtId="164" fontId="14" fillId="0" borderId="30" xfId="42" applyNumberFormat="1" applyFont="1" applyBorder="1">
      <alignment/>
      <protection/>
    </xf>
    <xf numFmtId="164" fontId="14" fillId="0" borderId="31" xfId="42" applyNumberFormat="1" applyFont="1" applyBorder="1">
      <alignment/>
      <protection/>
    </xf>
    <xf numFmtId="0" fontId="15" fillId="0" borderId="3" xfId="42" applyFont="1" applyBorder="1" applyAlignment="1" applyProtection="1">
      <alignment horizontal="left"/>
      <protection/>
    </xf>
    <xf numFmtId="164" fontId="15" fillId="0" borderId="2" xfId="42" applyNumberFormat="1" applyFont="1" applyBorder="1">
      <alignment/>
      <protection/>
    </xf>
    <xf numFmtId="164" fontId="15" fillId="0" borderId="8" xfId="42" applyNumberFormat="1" applyFont="1" applyBorder="1">
      <alignment/>
      <protection/>
    </xf>
    <xf numFmtId="164" fontId="15" fillId="0" borderId="11" xfId="42" applyNumberFormat="1" applyFont="1" applyBorder="1">
      <alignment/>
      <protection/>
    </xf>
    <xf numFmtId="0" fontId="43" fillId="0" borderId="0" xfId="42" applyFont="1" applyBorder="1" applyAlignment="1" applyProtection="1">
      <alignment horizontal="left"/>
      <protection/>
    </xf>
    <xf numFmtId="0" fontId="43" fillId="0" borderId="0" xfId="42" applyFont="1" applyBorder="1">
      <alignment/>
      <protection/>
    </xf>
    <xf numFmtId="167" fontId="43" fillId="0" borderId="0" xfId="41" applyFont="1" applyFill="1" applyAlignment="1">
      <alignment horizontal="left" indent="1"/>
      <protection/>
    </xf>
    <xf numFmtId="0" fontId="43" fillId="0" borderId="0" xfId="42" applyFont="1" applyFill="1">
      <alignment/>
      <protection/>
    </xf>
    <xf numFmtId="0" fontId="43" fillId="0" borderId="0" xfId="42" applyFont="1" applyFill="1" applyBorder="1">
      <alignment/>
      <protection/>
    </xf>
    <xf numFmtId="167" fontId="43" fillId="0" borderId="0" xfId="42" applyNumberFormat="1" applyFont="1" applyFill="1" applyAlignment="1" applyProtection="1">
      <alignment horizontal="left" indent="1"/>
      <protection/>
    </xf>
    <xf numFmtId="0" fontId="43" fillId="0" borderId="0" xfId="42" applyFont="1" applyFill="1" applyAlignment="1">
      <alignment horizontal="left" indent="1"/>
      <protection/>
    </xf>
    <xf numFmtId="0" fontId="15" fillId="3" borderId="0" xfId="0" applyFont="1" applyFill="1" applyAlignment="1">
      <alignment/>
    </xf>
    <xf numFmtId="0" fontId="15" fillId="2" borderId="0" xfId="0" applyFont="1" applyFill="1" applyBorder="1" applyAlignment="1">
      <alignment horizontal="centerContinuous" vertical="justify"/>
    </xf>
    <xf numFmtId="0" fontId="15" fillId="2" borderId="16" xfId="0" applyFont="1" applyFill="1" applyBorder="1" applyAlignment="1">
      <alignment horizontal="centerContinuous" vertical="justify"/>
    </xf>
    <xf numFmtId="0" fontId="10" fillId="0" borderId="3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32" xfId="0" applyFont="1" applyFill="1" applyBorder="1" applyAlignment="1">
      <alignment horizontal="centerContinuous"/>
    </xf>
    <xf numFmtId="0" fontId="10" fillId="2" borderId="12" xfId="0" applyFont="1" applyFill="1" applyBorder="1" applyAlignment="1">
      <alignment horizontal="centerContinuous"/>
    </xf>
    <xf numFmtId="0" fontId="10" fillId="2" borderId="34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0" fontId="10" fillId="0" borderId="24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Continuous" vertical="center"/>
    </xf>
    <xf numFmtId="0" fontId="10" fillId="0" borderId="32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 wrapText="1"/>
    </xf>
    <xf numFmtId="0" fontId="10" fillId="2" borderId="18" xfId="0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0" fillId="0" borderId="3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164" fontId="47" fillId="0" borderId="32" xfId="0" applyNumberFormat="1" applyFont="1" applyFill="1" applyBorder="1" applyAlignment="1">
      <alignment/>
    </xf>
    <xf numFmtId="168" fontId="47" fillId="0" borderId="32" xfId="62" applyNumberFormat="1" applyFont="1" applyFill="1" applyBorder="1" applyAlignment="1">
      <alignment/>
    </xf>
    <xf numFmtId="168" fontId="47" fillId="0" borderId="35" xfId="62" applyNumberFormat="1" applyFont="1" applyFill="1" applyBorder="1" applyAlignment="1">
      <alignment/>
    </xf>
    <xf numFmtId="0" fontId="47" fillId="0" borderId="0" xfId="0" applyFont="1" applyAlignment="1">
      <alignment/>
    </xf>
    <xf numFmtId="164" fontId="10" fillId="0" borderId="5" xfId="0" applyNumberFormat="1" applyFont="1" applyFill="1" applyBorder="1" applyAlignment="1">
      <alignment/>
    </xf>
    <xf numFmtId="168" fontId="10" fillId="0" borderId="5" xfId="62" applyNumberFormat="1" applyFont="1" applyFill="1" applyBorder="1" applyAlignment="1">
      <alignment/>
    </xf>
    <xf numFmtId="168" fontId="10" fillId="0" borderId="36" xfId="62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24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164" fontId="10" fillId="0" borderId="4" xfId="0" applyNumberFormat="1" applyFont="1" applyFill="1" applyBorder="1" applyAlignment="1">
      <alignment/>
    </xf>
    <xf numFmtId="168" fontId="10" fillId="0" borderId="4" xfId="62" applyNumberFormat="1" applyFont="1" applyFill="1" applyBorder="1" applyAlignment="1">
      <alignment/>
    </xf>
    <xf numFmtId="168" fontId="10" fillId="0" borderId="37" xfId="62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168" fontId="10" fillId="0" borderId="3" xfId="62" applyNumberFormat="1" applyFont="1" applyFill="1" applyBorder="1" applyAlignment="1">
      <alignment/>
    </xf>
    <xf numFmtId="168" fontId="10" fillId="0" borderId="38" xfId="62" applyNumberFormat="1" applyFont="1" applyFill="1" applyBorder="1" applyAlignment="1">
      <alignment/>
    </xf>
    <xf numFmtId="0" fontId="47" fillId="0" borderId="39" xfId="0" applyFont="1" applyFill="1" applyBorder="1" applyAlignment="1">
      <alignment/>
    </xf>
    <xf numFmtId="0" fontId="47" fillId="0" borderId="3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8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40" xfId="0" applyFont="1" applyFill="1" applyBorder="1" applyAlignment="1">
      <alignment/>
    </xf>
    <xf numFmtId="0" fontId="48" fillId="0" borderId="41" xfId="0" applyFont="1" applyFill="1" applyBorder="1" applyAlignment="1">
      <alignment/>
    </xf>
    <xf numFmtId="164" fontId="48" fillId="0" borderId="42" xfId="0" applyNumberFormat="1" applyFont="1" applyFill="1" applyBorder="1" applyAlignment="1">
      <alignment/>
    </xf>
    <xf numFmtId="168" fontId="48" fillId="0" borderId="42" xfId="62" applyNumberFormat="1" applyFont="1" applyFill="1" applyBorder="1" applyAlignment="1">
      <alignment/>
    </xf>
    <xf numFmtId="168" fontId="48" fillId="0" borderId="43" xfId="6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33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32" xfId="0" applyFont="1" applyFill="1" applyBorder="1" applyAlignment="1">
      <alignment horizontal="centerContinuous"/>
    </xf>
    <xf numFmtId="0" fontId="15" fillId="0" borderId="24" xfId="0" applyFont="1" applyFill="1" applyBorder="1" applyAlignment="1">
      <alignment horizontal="centerContinuous" vertical="center"/>
    </xf>
    <xf numFmtId="0" fontId="15" fillId="0" borderId="9" xfId="0" applyFont="1" applyFill="1" applyBorder="1" applyAlignment="1">
      <alignment horizontal="centerContinuous" vertical="center"/>
    </xf>
    <xf numFmtId="0" fontId="15" fillId="0" borderId="32" xfId="0" applyFont="1" applyFill="1" applyBorder="1" applyAlignment="1">
      <alignment horizontal="centerContinuous" vertical="center"/>
    </xf>
    <xf numFmtId="0" fontId="15" fillId="0" borderId="2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Continuous" vertical="justify"/>
    </xf>
    <xf numFmtId="0" fontId="19" fillId="0" borderId="30" xfId="0" applyFont="1" applyFill="1" applyBorder="1" applyAlignment="1">
      <alignment horizontal="centerContinuous" vertical="justify"/>
    </xf>
    <xf numFmtId="164" fontId="19" fillId="0" borderId="32" xfId="0" applyNumberFormat="1" applyFont="1" applyFill="1" applyBorder="1" applyAlignment="1">
      <alignment/>
    </xf>
    <xf numFmtId="168" fontId="19" fillId="0" borderId="32" xfId="62" applyNumberFormat="1" applyFont="1" applyFill="1" applyBorder="1" applyAlignment="1">
      <alignment/>
    </xf>
    <xf numFmtId="168" fontId="19" fillId="0" borderId="35" xfId="62" applyNumberFormat="1" applyFont="1" applyFill="1" applyBorder="1" applyAlignment="1">
      <alignment/>
    </xf>
    <xf numFmtId="0" fontId="19" fillId="0" borderId="0" xfId="0" applyFont="1" applyAlignment="1">
      <alignment/>
    </xf>
    <xf numFmtId="164" fontId="15" fillId="0" borderId="5" xfId="0" applyNumberFormat="1" applyFont="1" applyFill="1" applyBorder="1" applyAlignment="1">
      <alignment/>
    </xf>
    <xf numFmtId="168" fontId="15" fillId="0" borderId="5" xfId="62" applyNumberFormat="1" applyFont="1" applyFill="1" applyBorder="1" applyAlignment="1">
      <alignment/>
    </xf>
    <xf numFmtId="168" fontId="15" fillId="0" borderId="36" xfId="62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164" fontId="15" fillId="0" borderId="4" xfId="0" applyNumberFormat="1" applyFont="1" applyFill="1" applyBorder="1" applyAlignment="1">
      <alignment/>
    </xf>
    <xf numFmtId="168" fontId="15" fillId="0" borderId="4" xfId="62" applyNumberFormat="1" applyFont="1" applyFill="1" applyBorder="1" applyAlignment="1">
      <alignment/>
    </xf>
    <xf numFmtId="168" fontId="15" fillId="0" borderId="37" xfId="62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49" fillId="0" borderId="8" xfId="0" applyFont="1" applyFill="1" applyBorder="1" applyAlignment="1">
      <alignment/>
    </xf>
    <xf numFmtId="164" fontId="15" fillId="0" borderId="3" xfId="0" applyNumberFormat="1" applyFont="1" applyFill="1" applyBorder="1" applyAlignment="1">
      <alignment/>
    </xf>
    <xf numFmtId="168" fontId="15" fillId="0" borderId="3" xfId="62" applyNumberFormat="1" applyFont="1" applyFill="1" applyBorder="1" applyAlignment="1">
      <alignment/>
    </xf>
    <xf numFmtId="168" fontId="15" fillId="0" borderId="38" xfId="62" applyNumberFormat="1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164" fontId="14" fillId="0" borderId="42" xfId="0" applyNumberFormat="1" applyFont="1" applyFill="1" applyBorder="1" applyAlignment="1">
      <alignment/>
    </xf>
    <xf numFmtId="168" fontId="14" fillId="0" borderId="42" xfId="62" applyNumberFormat="1" applyFont="1" applyFill="1" applyBorder="1" applyAlignment="1">
      <alignment/>
    </xf>
    <xf numFmtId="168" fontId="14" fillId="0" borderId="43" xfId="6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5" fillId="0" borderId="0" xfId="0" applyNumberFormat="1" applyFont="1" applyFill="1" applyAlignment="1">
      <alignment/>
    </xf>
    <xf numFmtId="0" fontId="15" fillId="0" borderId="9" xfId="0" applyFont="1" applyFill="1" applyBorder="1" applyAlignment="1">
      <alignment wrapText="1"/>
    </xf>
    <xf numFmtId="0" fontId="35" fillId="2" borderId="24" xfId="0" applyFont="1" applyFill="1" applyBorder="1" applyAlignment="1">
      <alignment horizontal="centerContinuous" vertical="justify"/>
    </xf>
    <xf numFmtId="0" fontId="10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47" fillId="0" borderId="21" xfId="0" applyFont="1" applyFill="1" applyBorder="1" applyAlignment="1">
      <alignment/>
    </xf>
    <xf numFmtId="168" fontId="47" fillId="0" borderId="32" xfId="62" applyNumberFormat="1" applyFont="1" applyBorder="1" applyAlignment="1">
      <alignment/>
    </xf>
    <xf numFmtId="164" fontId="47" fillId="0" borderId="32" xfId="0" applyNumberFormat="1" applyFont="1" applyBorder="1" applyAlignment="1">
      <alignment/>
    </xf>
    <xf numFmtId="168" fontId="47" fillId="0" borderId="35" xfId="62" applyNumberFormat="1" applyFont="1" applyBorder="1" applyAlignment="1">
      <alignment/>
    </xf>
    <xf numFmtId="0" fontId="10" fillId="0" borderId="6" xfId="0" applyNumberFormat="1" applyFont="1" applyFill="1" applyBorder="1" applyAlignment="1">
      <alignment/>
    </xf>
    <xf numFmtId="168" fontId="10" fillId="0" borderId="5" xfId="62" applyNumberFormat="1" applyFont="1" applyBorder="1" applyAlignment="1">
      <alignment/>
    </xf>
    <xf numFmtId="164" fontId="10" fillId="0" borderId="5" xfId="0" applyNumberFormat="1" applyFont="1" applyBorder="1" applyAlignment="1">
      <alignment/>
    </xf>
    <xf numFmtId="168" fontId="10" fillId="0" borderId="36" xfId="62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168" fontId="10" fillId="0" borderId="4" xfId="62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168" fontId="10" fillId="0" borderId="37" xfId="62" applyNumberFormat="1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168" fontId="10" fillId="0" borderId="3" xfId="62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8" fontId="10" fillId="0" borderId="38" xfId="62" applyNumberFormat="1" applyFont="1" applyBorder="1" applyAlignment="1">
      <alignment/>
    </xf>
    <xf numFmtId="0" fontId="47" fillId="0" borderId="21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164" fontId="10" fillId="0" borderId="32" xfId="0" applyNumberFormat="1" applyFont="1" applyFill="1" applyBorder="1" applyAlignment="1">
      <alignment/>
    </xf>
    <xf numFmtId="168" fontId="10" fillId="0" borderId="32" xfId="62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8" fontId="10" fillId="0" borderId="35" xfId="62" applyNumberFormat="1" applyFont="1" applyBorder="1" applyAlignment="1">
      <alignment/>
    </xf>
    <xf numFmtId="0" fontId="48" fillId="0" borderId="39" xfId="0" applyFont="1" applyFill="1" applyBorder="1" applyAlignment="1">
      <alignment/>
    </xf>
    <xf numFmtId="0" fontId="48" fillId="0" borderId="21" xfId="0" applyNumberFormat="1" applyFont="1" applyFill="1" applyBorder="1" applyAlignment="1">
      <alignment/>
    </xf>
    <xf numFmtId="0" fontId="48" fillId="0" borderId="30" xfId="0" applyFont="1" applyFill="1" applyBorder="1" applyAlignment="1">
      <alignment/>
    </xf>
    <xf numFmtId="164" fontId="48" fillId="0" borderId="32" xfId="0" applyNumberFormat="1" applyFont="1" applyFill="1" applyBorder="1" applyAlignment="1">
      <alignment/>
    </xf>
    <xf numFmtId="168" fontId="48" fillId="0" borderId="32" xfId="62" applyNumberFormat="1" applyFont="1" applyBorder="1" applyAlignment="1">
      <alignment/>
    </xf>
    <xf numFmtId="168" fontId="48" fillId="0" borderId="35" xfId="62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0" fontId="48" fillId="0" borderId="44" xfId="0" applyNumberFormat="1" applyFont="1" applyFill="1" applyBorder="1" applyAlignment="1">
      <alignment/>
    </xf>
    <xf numFmtId="164" fontId="48" fillId="0" borderId="42" xfId="0" applyNumberFormat="1" applyFont="1" applyBorder="1" applyAlignment="1">
      <alignment/>
    </xf>
    <xf numFmtId="168" fontId="48" fillId="0" borderId="43" xfId="62" applyNumberFormat="1" applyFont="1" applyBorder="1" applyAlignment="1">
      <alignment/>
    </xf>
    <xf numFmtId="0" fontId="10" fillId="0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68" fontId="15" fillId="2" borderId="14" xfId="0" applyNumberFormat="1" applyFont="1" applyFill="1" applyBorder="1" applyAlignment="1">
      <alignment horizontal="centerContinuous" vertical="justify"/>
    </xf>
    <xf numFmtId="0" fontId="35" fillId="3" borderId="24" xfId="0" applyFont="1" applyFill="1" applyBorder="1" applyAlignment="1">
      <alignment/>
    </xf>
    <xf numFmtId="168" fontId="15" fillId="3" borderId="0" xfId="0" applyNumberFormat="1" applyFont="1" applyFill="1" applyBorder="1" applyAlignment="1">
      <alignment/>
    </xf>
    <xf numFmtId="0" fontId="15" fillId="0" borderId="33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24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8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30" xfId="0" applyFont="1" applyBorder="1" applyAlignment="1">
      <alignment/>
    </xf>
    <xf numFmtId="168" fontId="48" fillId="0" borderId="32" xfId="62" applyNumberFormat="1" applyFont="1" applyFill="1" applyBorder="1" applyAlignment="1">
      <alignment/>
    </xf>
    <xf numFmtId="164" fontId="48" fillId="0" borderId="32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2" xfId="62" applyNumberFormat="1" applyFont="1" applyFill="1" applyBorder="1" applyAlignment="1">
      <alignment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169" fontId="15" fillId="0" borderId="0" xfId="0" applyNumberFormat="1" applyFont="1" applyAlignment="1">
      <alignment/>
    </xf>
    <xf numFmtId="0" fontId="50" fillId="2" borderId="0" xfId="0" applyFont="1" applyFill="1" applyAlignment="1">
      <alignment/>
    </xf>
    <xf numFmtId="164" fontId="50" fillId="2" borderId="0" xfId="0" applyNumberFormat="1" applyFont="1" applyFill="1" applyAlignment="1">
      <alignment/>
    </xf>
    <xf numFmtId="0" fontId="15" fillId="0" borderId="24" xfId="0" applyFont="1" applyBorder="1" applyAlignment="1">
      <alignment/>
    </xf>
    <xf numFmtId="0" fontId="15" fillId="0" borderId="16" xfId="0" applyFont="1" applyBorder="1" applyAlignment="1">
      <alignment/>
    </xf>
    <xf numFmtId="0" fontId="10" fillId="0" borderId="7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5" fillId="3" borderId="0" xfId="0" applyFont="1" applyFill="1" applyAlignment="1">
      <alignment vertical="center"/>
    </xf>
    <xf numFmtId="0" fontId="10" fillId="0" borderId="1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47" fillId="0" borderId="21" xfId="0" applyFont="1" applyBorder="1" applyAlignment="1">
      <alignment/>
    </xf>
    <xf numFmtId="0" fontId="47" fillId="3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164" fontId="15" fillId="0" borderId="3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2" xfId="0" applyFont="1" applyBorder="1" applyAlignment="1">
      <alignment/>
    </xf>
    <xf numFmtId="0" fontId="48" fillId="3" borderId="0" xfId="0" applyFont="1" applyFill="1" applyAlignment="1">
      <alignment/>
    </xf>
    <xf numFmtId="164" fontId="15" fillId="0" borderId="32" xfId="0" applyNumberFormat="1" applyFont="1" applyFill="1" applyBorder="1" applyAlignment="1">
      <alignment/>
    </xf>
    <xf numFmtId="164" fontId="15" fillId="0" borderId="32" xfId="0" applyNumberFormat="1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6" xfId="0" applyFont="1" applyBorder="1" applyAlignment="1">
      <alignment/>
    </xf>
    <xf numFmtId="164" fontId="47" fillId="0" borderId="5" xfId="0" applyNumberFormat="1" applyFont="1" applyFill="1" applyBorder="1" applyAlignment="1">
      <alignment/>
    </xf>
    <xf numFmtId="168" fontId="47" fillId="0" borderId="5" xfId="62" applyNumberFormat="1" applyFont="1" applyFill="1" applyBorder="1" applyAlignment="1">
      <alignment/>
    </xf>
    <xf numFmtId="164" fontId="47" fillId="0" borderId="5" xfId="0" applyNumberFormat="1" applyFont="1" applyBorder="1" applyAlignment="1">
      <alignment/>
    </xf>
    <xf numFmtId="168" fontId="47" fillId="0" borderId="36" xfId="62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3" borderId="0" xfId="0" applyFont="1" applyFill="1" applyBorder="1" applyAlignment="1">
      <alignment/>
    </xf>
    <xf numFmtId="0" fontId="47" fillId="0" borderId="24" xfId="0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47" fillId="0" borderId="4" xfId="0" applyNumberFormat="1" applyFont="1" applyFill="1" applyBorder="1" applyAlignment="1">
      <alignment/>
    </xf>
    <xf numFmtId="168" fontId="47" fillId="0" borderId="4" xfId="62" applyNumberFormat="1" applyFont="1" applyFill="1" applyBorder="1" applyAlignment="1">
      <alignment/>
    </xf>
    <xf numFmtId="164" fontId="47" fillId="0" borderId="4" xfId="0" applyNumberFormat="1" applyFont="1" applyBorder="1" applyAlignment="1">
      <alignment/>
    </xf>
    <xf numFmtId="168" fontId="47" fillId="0" borderId="37" xfId="62" applyNumberFormat="1" applyFont="1" applyBorder="1" applyAlignment="1">
      <alignment/>
    </xf>
    <xf numFmtId="0" fontId="10" fillId="3" borderId="0" xfId="0" applyFont="1" applyFill="1" applyAlignment="1">
      <alignment/>
    </xf>
    <xf numFmtId="0" fontId="48" fillId="0" borderId="45" xfId="0" applyFont="1" applyBorder="1" applyAlignment="1">
      <alignment/>
    </xf>
    <xf numFmtId="0" fontId="48" fillId="0" borderId="26" xfId="0" applyFont="1" applyBorder="1" applyAlignment="1">
      <alignment/>
    </xf>
    <xf numFmtId="170" fontId="15" fillId="0" borderId="0" xfId="0" applyNumberFormat="1" applyFont="1" applyFill="1" applyAlignment="1">
      <alignment/>
    </xf>
    <xf numFmtId="170" fontId="15" fillId="0" borderId="0" xfId="0" applyNumberFormat="1" applyFont="1" applyAlignment="1">
      <alignment/>
    </xf>
    <xf numFmtId="170" fontId="50" fillId="2" borderId="0" xfId="0" applyNumberFormat="1" applyFont="1" applyFill="1" applyAlignment="1">
      <alignment/>
    </xf>
    <xf numFmtId="0" fontId="10" fillId="0" borderId="9" xfId="0" applyFont="1" applyFill="1" applyBorder="1" applyAlignment="1">
      <alignment horizontal="left" indent="2"/>
    </xf>
    <xf numFmtId="172" fontId="15" fillId="0" borderId="0" xfId="0" applyNumberFormat="1" applyFont="1" applyFill="1" applyAlignment="1">
      <alignment/>
    </xf>
    <xf numFmtId="0" fontId="43" fillId="2" borderId="0" xfId="0" applyFont="1" applyFill="1" applyAlignment="1">
      <alignment/>
    </xf>
    <xf numFmtId="0" fontId="43" fillId="3" borderId="0" xfId="0" applyFont="1" applyFill="1" applyAlignment="1">
      <alignment/>
    </xf>
    <xf numFmtId="0" fontId="50" fillId="0" borderId="0" xfId="0" applyFont="1" applyFill="1" applyAlignment="1">
      <alignment/>
    </xf>
    <xf numFmtId="0" fontId="15" fillId="0" borderId="16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168" fontId="52" fillId="0" borderId="5" xfId="0" applyNumberFormat="1" applyFont="1" applyFill="1" applyBorder="1" applyAlignment="1">
      <alignment/>
    </xf>
    <xf numFmtId="168" fontId="52" fillId="0" borderId="36" xfId="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168" fontId="52" fillId="0" borderId="4" xfId="0" applyNumberFormat="1" applyFont="1" applyFill="1" applyBorder="1" applyAlignment="1">
      <alignment/>
    </xf>
    <xf numFmtId="168" fontId="52" fillId="0" borderId="37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168" fontId="53" fillId="0" borderId="4" xfId="0" applyNumberFormat="1" applyFont="1" applyFill="1" applyBorder="1" applyAlignment="1">
      <alignment/>
    </xf>
    <xf numFmtId="168" fontId="53" fillId="0" borderId="37" xfId="0" applyNumberFormat="1" applyFont="1" applyFill="1" applyBorder="1" applyAlignment="1">
      <alignment/>
    </xf>
    <xf numFmtId="168" fontId="53" fillId="0" borderId="3" xfId="0" applyNumberFormat="1" applyFont="1" applyFill="1" applyBorder="1" applyAlignment="1">
      <alignment/>
    </xf>
    <xf numFmtId="168" fontId="53" fillId="0" borderId="38" xfId="0" applyNumberFormat="1" applyFont="1" applyFill="1" applyBorder="1" applyAlignment="1">
      <alignment/>
    </xf>
    <xf numFmtId="0" fontId="48" fillId="0" borderId="25" xfId="0" applyFont="1" applyFill="1" applyBorder="1" applyAlignment="1">
      <alignment/>
    </xf>
    <xf numFmtId="168" fontId="44" fillId="0" borderId="28" xfId="62" applyNumberFormat="1" applyFont="1" applyFill="1" applyBorder="1" applyAlignment="1">
      <alignment/>
    </xf>
    <xf numFmtId="168" fontId="44" fillId="0" borderId="46" xfId="62" applyNumberFormat="1" applyFont="1" applyFill="1" applyBorder="1" applyAlignment="1">
      <alignment/>
    </xf>
    <xf numFmtId="0" fontId="15" fillId="2" borderId="0" xfId="0" applyFont="1" applyFill="1" applyAlignment="1">
      <alignment horizontal="centerContinuous" vertical="justify"/>
    </xf>
    <xf numFmtId="0" fontId="15" fillId="0" borderId="4" xfId="45" applyFont="1" applyBorder="1" applyAlignment="1">
      <alignment horizontal="left" indent="3"/>
      <protection/>
    </xf>
    <xf numFmtId="0" fontId="15" fillId="0" borderId="7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1" fillId="2" borderId="13" xfId="0" applyFont="1" applyFill="1" applyBorder="1" applyAlignment="1">
      <alignment horizontal="centerContinuous" vertical="justify"/>
    </xf>
    <xf numFmtId="0" fontId="0" fillId="2" borderId="14" xfId="0" applyFont="1" applyFill="1" applyBorder="1" applyAlignment="1">
      <alignment horizontal="centerContinuous" vertical="justify"/>
    </xf>
    <xf numFmtId="0" fontId="0" fillId="2" borderId="15" xfId="0" applyFont="1" applyFill="1" applyBorder="1" applyAlignment="1">
      <alignment horizontal="centerContinuous" vertical="justify"/>
    </xf>
    <xf numFmtId="0" fontId="0" fillId="3" borderId="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5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64" fontId="0" fillId="3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/>
    </xf>
    <xf numFmtId="164" fontId="0" fillId="3" borderId="9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49" fontId="0" fillId="3" borderId="9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0" fillId="3" borderId="9" xfId="0" applyFont="1" applyFill="1" applyBorder="1" applyAlignment="1">
      <alignment horizontal="right"/>
    </xf>
    <xf numFmtId="0" fontId="0" fillId="3" borderId="45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180" fontId="0" fillId="3" borderId="28" xfId="0" applyNumberFormat="1" applyFont="1" applyFill="1" applyBorder="1" applyAlignment="1">
      <alignment/>
    </xf>
    <xf numFmtId="0" fontId="0" fillId="3" borderId="27" xfId="0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54" fillId="3" borderId="0" xfId="0" applyFont="1" applyFill="1" applyAlignment="1">
      <alignment/>
    </xf>
    <xf numFmtId="0" fontId="55" fillId="2" borderId="18" xfId="0" applyFont="1" applyFill="1" applyBorder="1" applyAlignment="1">
      <alignment horizontal="right"/>
    </xf>
    <xf numFmtId="166" fontId="0" fillId="3" borderId="4" xfId="0" applyNumberFormat="1" applyFont="1" applyFill="1" applyBorder="1" applyAlignment="1">
      <alignment/>
    </xf>
    <xf numFmtId="166" fontId="0" fillId="3" borderId="28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164" fontId="0" fillId="3" borderId="14" xfId="0" applyNumberFormat="1" applyFont="1" applyFill="1" applyBorder="1" applyAlignment="1">
      <alignment horizontal="right"/>
    </xf>
    <xf numFmtId="164" fontId="0" fillId="3" borderId="47" xfId="0" applyNumberFormat="1" applyFont="1" applyFill="1" applyBorder="1" applyAlignment="1">
      <alignment/>
    </xf>
    <xf numFmtId="164" fontId="0" fillId="3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80" fontId="0" fillId="3" borderId="0" xfId="0" applyNumberFormat="1" applyFont="1" applyFill="1" applyBorder="1" applyAlignment="1">
      <alignment/>
    </xf>
    <xf numFmtId="49" fontId="0" fillId="3" borderId="16" xfId="0" applyNumberFormat="1" applyFont="1" applyFill="1" applyBorder="1" applyAlignment="1">
      <alignment horizontal="right"/>
    </xf>
    <xf numFmtId="0" fontId="65" fillId="2" borderId="0" xfId="0" applyFont="1" applyFill="1" applyAlignment="1">
      <alignment/>
    </xf>
    <xf numFmtId="0" fontId="54" fillId="2" borderId="0" xfId="0" applyFont="1" applyFill="1" applyBorder="1" applyAlignment="1">
      <alignment/>
    </xf>
    <xf numFmtId="0" fontId="54" fillId="4" borderId="0" xfId="0" applyFont="1" applyFill="1" applyBorder="1" applyAlignment="1">
      <alignment/>
    </xf>
    <xf numFmtId="0" fontId="54" fillId="4" borderId="0" xfId="0" applyFont="1" applyFill="1" applyAlignment="1">
      <alignment/>
    </xf>
    <xf numFmtId="0" fontId="54" fillId="2" borderId="0" xfId="0" applyFont="1" applyFill="1" applyAlignment="1">
      <alignment/>
    </xf>
    <xf numFmtId="166" fontId="65" fillId="2" borderId="0" xfId="0" applyNumberFormat="1" applyFont="1" applyFill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21" xfId="0" applyFont="1" applyFill="1" applyBorder="1" applyAlignment="1">
      <alignment/>
    </xf>
    <xf numFmtId="0" fontId="54" fillId="0" borderId="21" xfId="0" applyFont="1" applyFill="1" applyBorder="1" applyAlignment="1">
      <alignment horizontal="right"/>
    </xf>
    <xf numFmtId="0" fontId="54" fillId="0" borderId="2" xfId="0" applyFont="1" applyFill="1" applyBorder="1" applyAlignment="1">
      <alignment horizontal="right"/>
    </xf>
    <xf numFmtId="0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66" fontId="65" fillId="0" borderId="0" xfId="0" applyNumberFormat="1" applyFont="1" applyFill="1" applyAlignment="1">
      <alignment horizontal="right"/>
    </xf>
    <xf numFmtId="180" fontId="54" fillId="0" borderId="0" xfId="0" applyNumberFormat="1" applyFont="1" applyFill="1" applyBorder="1" applyAlignment="1">
      <alignment/>
    </xf>
    <xf numFmtId="180" fontId="54" fillId="0" borderId="2" xfId="0" applyNumberFormat="1" applyFont="1" applyFill="1" applyBorder="1" applyAlignment="1">
      <alignment/>
    </xf>
    <xf numFmtId="0" fontId="6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29" applyFont="1" applyBorder="1" applyAlignment="1">
      <alignment horizontal="centerContinuous"/>
      <protection/>
    </xf>
    <xf numFmtId="0" fontId="4" fillId="0" borderId="49" xfId="0" applyFont="1" applyBorder="1" applyAlignment="1">
      <alignment horizontal="left" vertical="center"/>
    </xf>
    <xf numFmtId="0" fontId="4" fillId="0" borderId="0" xfId="29" applyFont="1">
      <alignment/>
      <protection/>
    </xf>
    <xf numFmtId="0" fontId="6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right"/>
    </xf>
    <xf numFmtId="178" fontId="68" fillId="0" borderId="32" xfId="30" applyNumberFormat="1" applyFont="1" applyFill="1" applyBorder="1" applyAlignment="1" applyProtection="1">
      <alignment horizontal="left" vertical="center" wrapText="1"/>
      <protection/>
    </xf>
    <xf numFmtId="178" fontId="68" fillId="0" borderId="21" xfId="30" applyNumberFormat="1" applyFont="1" applyFill="1" applyBorder="1" applyAlignment="1" applyProtection="1">
      <alignment horizontal="center" vertical="center" wrapText="1"/>
      <protection/>
    </xf>
    <xf numFmtId="178" fontId="68" fillId="0" borderId="30" xfId="30" applyNumberFormat="1" applyFont="1" applyFill="1" applyBorder="1" applyAlignment="1" applyProtection="1">
      <alignment horizontal="center" vertical="center" wrapText="1"/>
      <protection/>
    </xf>
    <xf numFmtId="0" fontId="15" fillId="0" borderId="0" xfId="30">
      <alignment/>
      <protection/>
    </xf>
    <xf numFmtId="0" fontId="69" fillId="0" borderId="5" xfId="30" applyNumberFormat="1" applyFont="1" applyFill="1" applyBorder="1" applyAlignment="1" applyProtection="1">
      <alignment horizontal="left" vertical="center" wrapText="1"/>
      <protection/>
    </xf>
    <xf numFmtId="179" fontId="69" fillId="0" borderId="6" xfId="30" applyNumberFormat="1" applyFont="1" applyFill="1" applyBorder="1" applyAlignment="1" applyProtection="1">
      <alignment horizontal="right" vertical="center" wrapText="1"/>
      <protection/>
    </xf>
    <xf numFmtId="179" fontId="69" fillId="0" borderId="7" xfId="30" applyNumberFormat="1" applyFont="1" applyFill="1" applyBorder="1" applyAlignment="1" applyProtection="1">
      <alignment horizontal="right" vertical="center" wrapText="1"/>
      <protection/>
    </xf>
    <xf numFmtId="0" fontId="69" fillId="0" borderId="4" xfId="30" applyNumberFormat="1" applyFont="1" applyFill="1" applyBorder="1" applyAlignment="1" applyProtection="1">
      <alignment horizontal="left" vertical="center" wrapText="1"/>
      <protection/>
    </xf>
    <xf numFmtId="184" fontId="69" fillId="0" borderId="0" xfId="30" applyNumberFormat="1" applyFont="1" applyFill="1" applyBorder="1" applyAlignment="1" applyProtection="1">
      <alignment horizontal="right" vertical="center" wrapText="1"/>
      <protection/>
    </xf>
    <xf numFmtId="184" fontId="69" fillId="0" borderId="9" xfId="30" applyNumberFormat="1" applyFont="1" applyFill="1" applyBorder="1" applyAlignment="1" applyProtection="1">
      <alignment horizontal="right" vertical="center" wrapText="1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6"/>
      <protection/>
    </xf>
    <xf numFmtId="179" fontId="69" fillId="0" borderId="0" xfId="30" applyNumberFormat="1" applyFont="1" applyFill="1" applyBorder="1" applyAlignment="1" applyProtection="1">
      <alignment horizontal="right" vertical="center" wrapText="1"/>
      <protection/>
    </xf>
    <xf numFmtId="179" fontId="69" fillId="0" borderId="9" xfId="30" applyNumberFormat="1" applyFont="1" applyFill="1" applyBorder="1" applyAlignment="1" applyProtection="1">
      <alignment horizontal="right" vertical="center" wrapText="1"/>
      <protection/>
    </xf>
    <xf numFmtId="0" fontId="70" fillId="0" borderId="4" xfId="30" applyNumberFormat="1" applyFont="1" applyFill="1" applyBorder="1" applyAlignment="1" applyProtection="1">
      <alignment horizontal="left" vertical="center" wrapText="1"/>
      <protection/>
    </xf>
    <xf numFmtId="175" fontId="71" fillId="0" borderId="0" xfId="30" applyNumberFormat="1" applyFont="1" applyFill="1" applyBorder="1" applyAlignment="1" applyProtection="1">
      <alignment horizontal="right" vertical="center" wrapText="1"/>
      <protection/>
    </xf>
    <xf numFmtId="175" fontId="71" fillId="0" borderId="9" xfId="30" applyNumberFormat="1" applyFont="1" applyFill="1" applyBorder="1" applyAlignment="1" applyProtection="1">
      <alignment horizontal="right" vertical="center" wrapText="1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1"/>
      <protection/>
    </xf>
    <xf numFmtId="175" fontId="69" fillId="0" borderId="0" xfId="30" applyNumberFormat="1" applyFont="1" applyFill="1" applyBorder="1" applyAlignment="1" applyProtection="1">
      <alignment horizontal="right" vertical="center" wrapText="1"/>
      <protection/>
    </xf>
    <xf numFmtId="175" fontId="69" fillId="0" borderId="9" xfId="30" applyNumberFormat="1" applyFont="1" applyFill="1" applyBorder="1" applyAlignment="1" applyProtection="1">
      <alignment horizontal="right" vertical="center" wrapText="1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2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3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4"/>
      <protection/>
    </xf>
    <xf numFmtId="0" fontId="73" fillId="0" borderId="4" xfId="30" applyNumberFormat="1" applyFont="1" applyFill="1" applyBorder="1" applyAlignment="1" applyProtection="1">
      <alignment horizontal="left" vertical="center" wrapText="1" indent="2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5"/>
      <protection/>
    </xf>
    <xf numFmtId="0" fontId="69" fillId="0" borderId="4" xfId="30" applyNumberFormat="1" applyFont="1" applyFill="1" applyBorder="1" applyAlignment="1" applyProtection="1">
      <alignment horizontal="left" vertical="center" wrapText="1" indent="7"/>
      <protection/>
    </xf>
    <xf numFmtId="0" fontId="69" fillId="0" borderId="3" xfId="30" applyNumberFormat="1" applyFont="1" applyFill="1" applyBorder="1" applyAlignment="1" applyProtection="1">
      <alignment horizontal="left" vertical="center" wrapText="1" indent="2"/>
      <protection/>
    </xf>
    <xf numFmtId="175" fontId="69" fillId="0" borderId="2" xfId="30" applyNumberFormat="1" applyFont="1" applyFill="1" applyBorder="1" applyAlignment="1" applyProtection="1">
      <alignment horizontal="right" vertical="center" wrapText="1"/>
      <protection/>
    </xf>
    <xf numFmtId="175" fontId="69" fillId="0" borderId="8" xfId="30" applyNumberFormat="1" applyFont="1" applyFill="1" applyBorder="1" applyAlignment="1" applyProtection="1">
      <alignment horizontal="right" vertical="center" wrapText="1"/>
      <protection/>
    </xf>
    <xf numFmtId="0" fontId="69" fillId="0" borderId="0" xfId="30" applyNumberFormat="1" applyFont="1" applyFill="1" applyBorder="1" applyAlignment="1" applyProtection="1">
      <alignment horizontal="left" vertical="center" wrapText="1"/>
      <protection/>
    </xf>
    <xf numFmtId="0" fontId="75" fillId="0" borderId="0" xfId="30" applyNumberFormat="1" applyFont="1" applyFill="1" applyBorder="1" applyAlignment="1" applyProtection="1">
      <alignment horizontal="left" vertical="top"/>
      <protection/>
    </xf>
    <xf numFmtId="0" fontId="15" fillId="0" borderId="0" xfId="30" applyBorder="1">
      <alignment/>
      <protection/>
    </xf>
    <xf numFmtId="1" fontId="65" fillId="2" borderId="0" xfId="38" applyNumberFormat="1" applyFont="1" applyFill="1" applyBorder="1" applyAlignment="1">
      <alignment horizontal="left" vertical="center" wrapText="1"/>
      <protection/>
    </xf>
    <xf numFmtId="0" fontId="67" fillId="2" borderId="0" xfId="29" applyNumberFormat="1" applyFont="1" applyFill="1" applyBorder="1" applyAlignment="1" applyProtection="1">
      <alignment horizontal="centerContinuous" vertical="center" wrapText="1"/>
      <protection/>
    </xf>
    <xf numFmtId="0" fontId="76" fillId="0" borderId="0" xfId="29" applyNumberFormat="1" applyFont="1" applyFill="1" applyBorder="1" applyAlignment="1" applyProtection="1">
      <alignment horizontal="centerContinuous" vertical="center" wrapText="1"/>
      <protection/>
    </xf>
    <xf numFmtId="0" fontId="76" fillId="0" borderId="49" xfId="29" applyNumberFormat="1" applyFont="1" applyFill="1" applyBorder="1" applyAlignment="1" applyProtection="1">
      <alignment horizontal="left" vertical="center" wrapText="1"/>
      <protection/>
    </xf>
    <xf numFmtId="1" fontId="67" fillId="2" borderId="2" xfId="38" applyNumberFormat="1" applyFont="1" applyFill="1" applyBorder="1" applyAlignment="1">
      <alignment vertical="center"/>
      <protection/>
    </xf>
    <xf numFmtId="0" fontId="67" fillId="2" borderId="2" xfId="29" applyNumberFormat="1" applyFont="1" applyFill="1" applyBorder="1" applyAlignment="1" applyProtection="1">
      <alignment horizontal="left" vertical="center" wrapText="1"/>
      <protection/>
    </xf>
    <xf numFmtId="178" fontId="67" fillId="2" borderId="2" xfId="29" applyNumberFormat="1" applyFont="1" applyFill="1" applyBorder="1" applyAlignment="1" applyProtection="1">
      <alignment horizontal="right" vertical="center" wrapText="1"/>
      <protection/>
    </xf>
    <xf numFmtId="0" fontId="76" fillId="0" borderId="6" xfId="29" applyNumberFormat="1" applyFont="1" applyFill="1" applyBorder="1" applyAlignment="1" applyProtection="1">
      <alignment horizontal="left" vertical="center" wrapText="1"/>
      <protection/>
    </xf>
    <xf numFmtId="178" fontId="77" fillId="0" borderId="6" xfId="29" applyNumberFormat="1" applyFont="1" applyFill="1" applyBorder="1" applyAlignment="1" applyProtection="1">
      <alignment horizontal="left" vertical="center" wrapText="1"/>
      <protection/>
    </xf>
    <xf numFmtId="0" fontId="73" fillId="0" borderId="4" xfId="30" applyNumberFormat="1" applyFont="1" applyFill="1" applyBorder="1" applyAlignment="1" applyProtection="1">
      <alignment horizontal="left" vertical="center" wrapText="1" indent="3"/>
      <protection/>
    </xf>
    <xf numFmtId="0" fontId="17" fillId="2" borderId="0" xfId="0" applyFont="1" applyFill="1" applyBorder="1" applyAlignment="1">
      <alignment horizontal="centerContinuous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78" fillId="0" borderId="49" xfId="29" applyNumberFormat="1" applyFont="1" applyFill="1" applyBorder="1" applyAlignment="1" applyProtection="1">
      <alignment horizontal="left" vertical="center" wrapText="1"/>
      <protection/>
    </xf>
    <xf numFmtId="0" fontId="0" fillId="0" borderId="0" xfId="29" applyFont="1">
      <alignment/>
      <protection/>
    </xf>
    <xf numFmtId="0" fontId="78" fillId="2" borderId="0" xfId="29" applyNumberFormat="1" applyFont="1" applyFill="1" applyBorder="1" applyAlignment="1" applyProtection="1">
      <alignment horizontal="left" vertical="center" wrapText="1"/>
      <protection/>
    </xf>
    <xf numFmtId="178" fontId="79" fillId="2" borderId="0" xfId="29" applyNumberFormat="1" applyFont="1" applyFill="1" applyBorder="1" applyAlignment="1" applyProtection="1">
      <alignment horizontal="left" vertical="center" wrapText="1"/>
      <protection/>
    </xf>
    <xf numFmtId="0" fontId="78" fillId="0" borderId="21" xfId="29" applyNumberFormat="1" applyFont="1" applyFill="1" applyBorder="1" applyAlignment="1" applyProtection="1">
      <alignment horizontal="left" vertical="center" wrapText="1"/>
      <protection/>
    </xf>
    <xf numFmtId="0" fontId="78" fillId="0" borderId="31" xfId="29" applyNumberFormat="1" applyFont="1" applyFill="1" applyBorder="1" applyAlignment="1" applyProtection="1">
      <alignment horizontal="left" vertical="center" wrapText="1"/>
      <protection/>
    </xf>
    <xf numFmtId="178" fontId="79" fillId="0" borderId="21" xfId="29" applyNumberFormat="1" applyFont="1" applyFill="1" applyBorder="1" applyAlignment="1" applyProtection="1">
      <alignment horizontal="left" vertical="center" wrapText="1"/>
      <protection/>
    </xf>
    <xf numFmtId="179" fontId="71" fillId="0" borderId="0" xfId="30" applyNumberFormat="1" applyFont="1" applyFill="1" applyBorder="1" applyAlignment="1" applyProtection="1">
      <alignment horizontal="right" vertical="center" wrapText="1"/>
      <protection/>
    </xf>
    <xf numFmtId="179" fontId="71" fillId="0" borderId="9" xfId="30" applyNumberFormat="1" applyFont="1" applyFill="1" applyBorder="1" applyAlignment="1" applyProtection="1">
      <alignment horizontal="right" vertical="center" wrapText="1"/>
      <protection/>
    </xf>
    <xf numFmtId="0" fontId="69" fillId="0" borderId="3" xfId="30" applyNumberFormat="1" applyFont="1" applyFill="1" applyBorder="1" applyAlignment="1" applyProtection="1">
      <alignment horizontal="left" vertical="center" wrapText="1" indent="3"/>
      <protection/>
    </xf>
    <xf numFmtId="0" fontId="65" fillId="2" borderId="0" xfId="0" applyFont="1" applyFill="1" applyBorder="1" applyAlignment="1">
      <alignment/>
    </xf>
    <xf numFmtId="0" fontId="67" fillId="2" borderId="0" xfId="0" applyFont="1" applyFill="1" applyBorder="1" applyAlignment="1">
      <alignment/>
    </xf>
    <xf numFmtId="0" fontId="80" fillId="0" borderId="0" xfId="54" applyFont="1" applyFill="1">
      <alignment/>
      <protection/>
    </xf>
    <xf numFmtId="0" fontId="4" fillId="0" borderId="0" xfId="54" applyFont="1" applyFill="1" applyAlignment="1">
      <alignment horizontal="left"/>
      <protection/>
    </xf>
    <xf numFmtId="0" fontId="81" fillId="0" borderId="2" xfId="54" applyFont="1" applyFill="1" applyBorder="1" applyAlignment="1">
      <alignment horizontal="centerContinuous"/>
      <protection/>
    </xf>
    <xf numFmtId="2" fontId="81" fillId="0" borderId="2" xfId="54" applyNumberFormat="1" applyFont="1" applyFill="1" applyBorder="1" applyAlignment="1">
      <alignment horizontal="centerContinuous"/>
      <protection/>
    </xf>
    <xf numFmtId="0" fontId="81" fillId="0" borderId="0" xfId="54" applyFont="1" applyFill="1" applyAlignment="1">
      <alignment horizontal="centerContinuous"/>
      <protection/>
    </xf>
    <xf numFmtId="0" fontId="82" fillId="0" borderId="0" xfId="54" applyFont="1" applyFill="1" applyAlignment="1">
      <alignment horizontal="centerContinuous"/>
      <protection/>
    </xf>
    <xf numFmtId="0" fontId="81" fillId="0" borderId="0" xfId="54" applyFont="1" applyFill="1">
      <alignment/>
      <protection/>
    </xf>
    <xf numFmtId="0" fontId="4" fillId="0" borderId="5" xfId="54" applyFont="1" applyFill="1" applyBorder="1">
      <alignment/>
      <protection/>
    </xf>
    <xf numFmtId="0" fontId="4" fillId="0" borderId="0" xfId="54" applyFont="1" applyFill="1">
      <alignment/>
      <protection/>
    </xf>
    <xf numFmtId="2" fontId="4" fillId="0" borderId="0" xfId="54" applyNumberFormat="1" applyFont="1" applyFill="1">
      <alignment/>
      <protection/>
    </xf>
    <xf numFmtId="2" fontId="4" fillId="0" borderId="12" xfId="54" applyNumberFormat="1" applyFont="1" applyFill="1" applyBorder="1">
      <alignment/>
      <protection/>
    </xf>
    <xf numFmtId="0" fontId="4" fillId="0" borderId="6" xfId="54" applyFont="1" applyFill="1" applyBorder="1">
      <alignment/>
      <protection/>
    </xf>
    <xf numFmtId="0" fontId="4" fillId="0" borderId="7" xfId="54" applyFont="1" applyFill="1" applyBorder="1">
      <alignment/>
      <protection/>
    </xf>
    <xf numFmtId="0" fontId="4" fillId="0" borderId="4" xfId="54" applyFont="1" applyFill="1" applyBorder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82" fillId="0" borderId="0" xfId="54" applyFont="1" applyFill="1" applyBorder="1" applyAlignment="1">
      <alignment horizontal="right"/>
      <protection/>
    </xf>
    <xf numFmtId="0" fontId="4" fillId="0" borderId="0" xfId="54" applyFont="1" applyFill="1" applyAlignment="1">
      <alignment horizontal="right"/>
      <protection/>
    </xf>
    <xf numFmtId="2" fontId="4" fillId="0" borderId="0" xfId="54" applyNumberFormat="1" applyFont="1" applyFill="1" applyAlignment="1">
      <alignment horizontal="right"/>
      <protection/>
    </xf>
    <xf numFmtId="0" fontId="4" fillId="0" borderId="10" xfId="54" applyFont="1" applyFill="1" applyBorder="1" applyAlignment="1">
      <alignment horizontal="right"/>
      <protection/>
    </xf>
    <xf numFmtId="0" fontId="4" fillId="0" borderId="0" xfId="54" applyFont="1" applyFill="1" applyBorder="1" applyAlignment="1">
      <alignment horizontal="right"/>
      <protection/>
    </xf>
    <xf numFmtId="0" fontId="4" fillId="0" borderId="9" xfId="54" applyFont="1" applyFill="1" applyBorder="1" applyAlignment="1">
      <alignment horizontal="right"/>
      <protection/>
    </xf>
    <xf numFmtId="0" fontId="4" fillId="0" borderId="3" xfId="54" applyFont="1" applyFill="1" applyBorder="1">
      <alignment/>
      <protection/>
    </xf>
    <xf numFmtId="0" fontId="4" fillId="0" borderId="11" xfId="54" applyFont="1" applyFill="1" applyBorder="1">
      <alignment/>
      <protection/>
    </xf>
    <xf numFmtId="0" fontId="4" fillId="0" borderId="2" xfId="54" applyFont="1" applyFill="1" applyBorder="1">
      <alignment/>
      <protection/>
    </xf>
    <xf numFmtId="0" fontId="4" fillId="0" borderId="8" xfId="54" applyFont="1" applyFill="1" applyBorder="1">
      <alignment/>
      <protection/>
    </xf>
    <xf numFmtId="0" fontId="67" fillId="0" borderId="4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2" fontId="4" fillId="0" borderId="0" xfId="54" applyNumberFormat="1" applyFont="1" applyFill="1" applyBorder="1">
      <alignment/>
      <protection/>
    </xf>
    <xf numFmtId="0" fontId="4" fillId="0" borderId="9" xfId="54" applyFont="1" applyFill="1" applyBorder="1">
      <alignment/>
      <protection/>
    </xf>
    <xf numFmtId="0" fontId="4" fillId="0" borderId="4" xfId="54" applyFont="1" applyFill="1" applyBorder="1">
      <alignment/>
      <protection/>
    </xf>
    <xf numFmtId="2" fontId="4" fillId="0" borderId="10" xfId="54" applyNumberFormat="1" applyFont="1" applyFill="1" applyBorder="1">
      <alignment/>
      <protection/>
    </xf>
    <xf numFmtId="2" fontId="4" fillId="0" borderId="9" xfId="54" applyNumberFormat="1" applyFont="1" applyFill="1" applyBorder="1">
      <alignment/>
      <protection/>
    </xf>
    <xf numFmtId="164" fontId="4" fillId="0" borderId="4" xfId="54" applyNumberFormat="1" applyFont="1" applyFill="1" applyBorder="1">
      <alignment/>
      <protection/>
    </xf>
    <xf numFmtId="2" fontId="8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0" fontId="84" fillId="0" borderId="4" xfId="54" applyFont="1" applyFill="1" applyBorder="1">
      <alignment/>
      <protection/>
    </xf>
    <xf numFmtId="0" fontId="84" fillId="0" borderId="0" xfId="54" applyFont="1" applyFill="1">
      <alignment/>
      <protection/>
    </xf>
    <xf numFmtId="0" fontId="84" fillId="0" borderId="10" xfId="54" applyFont="1" applyFill="1" applyBorder="1">
      <alignment/>
      <protection/>
    </xf>
    <xf numFmtId="0" fontId="84" fillId="0" borderId="0" xfId="54" applyFont="1" applyFill="1" applyBorder="1">
      <alignment/>
      <protection/>
    </xf>
    <xf numFmtId="0" fontId="84" fillId="0" borderId="9" xfId="54" applyFont="1" applyFill="1" applyBorder="1">
      <alignment/>
      <protection/>
    </xf>
    <xf numFmtId="164" fontId="84" fillId="0" borderId="4" xfId="54" applyNumberFormat="1" applyFont="1" applyFill="1" applyBorder="1">
      <alignment/>
      <protection/>
    </xf>
    <xf numFmtId="2" fontId="4" fillId="0" borderId="0" xfId="54" applyNumberFormat="1" applyFont="1" applyFill="1" applyBorder="1" applyAlignment="1">
      <alignment horizontal="right"/>
      <protection/>
    </xf>
    <xf numFmtId="2" fontId="4" fillId="0" borderId="2" xfId="54" applyNumberFormat="1" applyFont="1" applyFill="1" applyBorder="1">
      <alignment/>
      <protection/>
    </xf>
    <xf numFmtId="2" fontId="4" fillId="0" borderId="2" xfId="54" applyNumberFormat="1" applyFont="1" applyFill="1" applyBorder="1" applyAlignment="1">
      <alignment horizontal="right"/>
      <protection/>
    </xf>
    <xf numFmtId="2" fontId="4" fillId="0" borderId="11" xfId="54" applyNumberFormat="1" applyFont="1" applyFill="1" applyBorder="1" applyAlignment="1">
      <alignment horizontal="right"/>
      <protection/>
    </xf>
    <xf numFmtId="0" fontId="4" fillId="0" borderId="2" xfId="54" applyFont="1" applyFill="1" applyBorder="1" applyAlignment="1">
      <alignment horizontal="right"/>
      <protection/>
    </xf>
    <xf numFmtId="0" fontId="4" fillId="0" borderId="8" xfId="54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86" fillId="4" borderId="0" xfId="53" applyFont="1" applyFill="1" applyBorder="1" applyAlignment="1">
      <alignment horizontal="centerContinuous" vertical="justify"/>
      <protection/>
    </xf>
    <xf numFmtId="0" fontId="78" fillId="4" borderId="0" xfId="53" applyFont="1" applyFill="1" applyBorder="1" applyAlignment="1">
      <alignment horizontal="centerContinuous" vertical="justify"/>
      <protection/>
    </xf>
    <xf numFmtId="0" fontId="78" fillId="0" borderId="0" xfId="53" applyFont="1" applyBorder="1" applyAlignment="1">
      <alignment horizontal="center"/>
      <protection/>
    </xf>
    <xf numFmtId="0" fontId="0" fillId="0" borderId="0" xfId="0" applyFont="1" applyAlignment="1">
      <alignment/>
    </xf>
    <xf numFmtId="0" fontId="78" fillId="0" borderId="0" xfId="53" applyFont="1" applyBorder="1" applyAlignment="1">
      <alignment horizontal="centerContinuous"/>
      <protection/>
    </xf>
    <xf numFmtId="0" fontId="87" fillId="0" borderId="0" xfId="53" applyFont="1" applyAlignment="1">
      <alignment horizontal="centerContinuous"/>
      <protection/>
    </xf>
    <xf numFmtId="0" fontId="87" fillId="0" borderId="0" xfId="53" applyFont="1" applyBorder="1" applyAlignment="1">
      <alignment horizontal="centerContinuous"/>
      <protection/>
    </xf>
    <xf numFmtId="0" fontId="0" fillId="0" borderId="0" xfId="0" applyFont="1" applyAlignment="1">
      <alignment horizontal="left"/>
    </xf>
    <xf numFmtId="0" fontId="56" fillId="0" borderId="0" xfId="53" applyFont="1">
      <alignment/>
      <protection/>
    </xf>
    <xf numFmtId="2" fontId="82" fillId="0" borderId="0" xfId="53" applyNumberFormat="1" applyFont="1" applyBorder="1" applyAlignment="1">
      <alignment horizontal="center"/>
      <protection/>
    </xf>
    <xf numFmtId="0" fontId="87" fillId="0" borderId="0" xfId="53" applyFont="1" applyBorder="1" applyAlignment="1">
      <alignment horizontal="center"/>
      <protection/>
    </xf>
    <xf numFmtId="0" fontId="87" fillId="0" borderId="0" xfId="53" applyFont="1">
      <alignment/>
      <protection/>
    </xf>
    <xf numFmtId="0" fontId="87" fillId="0" borderId="0" xfId="53" applyFont="1" applyAlignment="1">
      <alignment horizontal="center"/>
      <protection/>
    </xf>
    <xf numFmtId="0" fontId="82" fillId="0" borderId="0" xfId="53" applyFont="1" applyBorder="1">
      <alignment/>
      <protection/>
    </xf>
    <xf numFmtId="0" fontId="82" fillId="0" borderId="0" xfId="53" applyFont="1" applyBorder="1" applyAlignment="1">
      <alignment horizontal="center"/>
      <protection/>
    </xf>
    <xf numFmtId="0" fontId="82" fillId="0" borderId="0" xfId="53" applyFont="1">
      <alignment/>
      <protection/>
    </xf>
    <xf numFmtId="0" fontId="87" fillId="0" borderId="32" xfId="53" applyFont="1" applyBorder="1" applyAlignment="1">
      <alignment horizontal="center"/>
      <protection/>
    </xf>
    <xf numFmtId="0" fontId="87" fillId="0" borderId="31" xfId="53" applyFont="1" applyBorder="1" applyAlignment="1">
      <alignment horizontal="centerContinuous"/>
      <protection/>
    </xf>
    <xf numFmtId="0" fontId="87" fillId="0" borderId="21" xfId="53" applyFont="1" applyBorder="1" applyAlignment="1">
      <alignment horizontal="center"/>
      <protection/>
    </xf>
    <xf numFmtId="0" fontId="87" fillId="0" borderId="21" xfId="53" applyFont="1" applyBorder="1" applyAlignment="1">
      <alignment horizontal="centerContinuous"/>
      <protection/>
    </xf>
    <xf numFmtId="0" fontId="87" fillId="0" borderId="30" xfId="53" applyFont="1" applyBorder="1" applyAlignment="1">
      <alignment horizontal="center"/>
      <protection/>
    </xf>
    <xf numFmtId="0" fontId="82" fillId="0" borderId="0" xfId="53" applyFont="1" applyFill="1" applyBorder="1" applyAlignment="1">
      <alignment horizontal="centerContinuous"/>
      <protection/>
    </xf>
    <xf numFmtId="0" fontId="82" fillId="0" borderId="0" xfId="53" applyFont="1" applyFill="1" applyBorder="1" applyAlignment="1">
      <alignment horizontal="center"/>
      <protection/>
    </xf>
    <xf numFmtId="0" fontId="87" fillId="0" borderId="4" xfId="53" applyFont="1" applyBorder="1" applyAlignment="1">
      <alignment horizontal="center"/>
      <protection/>
    </xf>
    <xf numFmtId="2" fontId="87" fillId="0" borderId="10" xfId="53" applyNumberFormat="1" applyFont="1" applyBorder="1" applyAlignment="1">
      <alignment horizontal="center"/>
      <protection/>
    </xf>
    <xf numFmtId="2" fontId="87" fillId="0" borderId="0" xfId="53" applyNumberFormat="1" applyFont="1" applyBorder="1" applyAlignment="1">
      <alignment horizontal="center"/>
      <protection/>
    </xf>
    <xf numFmtId="2" fontId="87" fillId="0" borderId="9" xfId="53" applyNumberFormat="1" applyFont="1" applyBorder="1" applyAlignment="1">
      <alignment horizontal="center"/>
      <protection/>
    </xf>
    <xf numFmtId="2" fontId="88" fillId="0" borderId="0" xfId="53" applyNumberFormat="1" applyFont="1" applyFill="1" applyBorder="1" applyAlignment="1">
      <alignment horizontal="center"/>
      <protection/>
    </xf>
    <xf numFmtId="2" fontId="87" fillId="0" borderId="10" xfId="53" applyNumberFormat="1" applyFont="1" applyBorder="1" applyAlignment="1">
      <alignment horizontal="centerContinuous"/>
      <protection/>
    </xf>
    <xf numFmtId="0" fontId="87" fillId="0" borderId="3" xfId="53" applyFont="1" applyFill="1" applyBorder="1" applyAlignment="1">
      <alignment horizontal="center"/>
      <protection/>
    </xf>
    <xf numFmtId="2" fontId="87" fillId="0" borderId="11" xfId="53" applyNumberFormat="1" applyFont="1" applyFill="1" applyBorder="1">
      <alignment/>
      <protection/>
    </xf>
    <xf numFmtId="2" fontId="87" fillId="0" borderId="2" xfId="53" applyNumberFormat="1" applyFont="1" applyFill="1" applyBorder="1" applyAlignment="1">
      <alignment horizontal="center"/>
      <protection/>
    </xf>
    <xf numFmtId="2" fontId="87" fillId="0" borderId="2" xfId="53" applyNumberFormat="1" applyFont="1" applyFill="1" applyBorder="1">
      <alignment/>
      <protection/>
    </xf>
    <xf numFmtId="2" fontId="87" fillId="0" borderId="8" xfId="53" applyNumberFormat="1" applyFont="1" applyFill="1" applyBorder="1">
      <alignment/>
      <protection/>
    </xf>
    <xf numFmtId="0" fontId="82" fillId="0" borderId="0" xfId="53" applyFont="1" applyFill="1" applyBorder="1" applyAlignment="1">
      <alignment horizontal="left"/>
      <protection/>
    </xf>
    <xf numFmtId="2" fontId="88" fillId="0" borderId="0" xfId="53" applyNumberFormat="1" applyFont="1" applyFill="1" applyBorder="1" applyAlignment="1">
      <alignment horizontal="centerContinuous"/>
      <protection/>
    </xf>
    <xf numFmtId="2" fontId="88" fillId="0" borderId="0" xfId="53" applyNumberFormat="1" applyFont="1" applyBorder="1">
      <alignment/>
      <protection/>
    </xf>
    <xf numFmtId="0" fontId="0" fillId="0" borderId="0" xfId="0" applyFont="1" applyBorder="1" applyAlignment="1">
      <alignment/>
    </xf>
    <xf numFmtId="0" fontId="87" fillId="0" borderId="0" xfId="53" applyFont="1" applyBorder="1">
      <alignment/>
      <protection/>
    </xf>
    <xf numFmtId="0" fontId="88" fillId="0" borderId="0" xfId="53" applyFont="1" applyBorder="1">
      <alignment/>
      <protection/>
    </xf>
    <xf numFmtId="0" fontId="88" fillId="0" borderId="0" xfId="53" applyFont="1" applyBorder="1" applyAlignment="1">
      <alignment horizontal="center"/>
      <protection/>
    </xf>
    <xf numFmtId="0" fontId="88" fillId="0" borderId="0" xfId="53" applyFont="1" applyAlignment="1">
      <alignment horizontal="center"/>
      <protection/>
    </xf>
    <xf numFmtId="0" fontId="82" fillId="0" borderId="0" xfId="53" applyFont="1" applyAlignment="1">
      <alignment vertical="justify"/>
      <protection/>
    </xf>
    <xf numFmtId="0" fontId="56" fillId="0" borderId="0" xfId="0" applyFont="1" applyBorder="1" applyAlignment="1">
      <alignment/>
    </xf>
    <xf numFmtId="0" fontId="82" fillId="0" borderId="0" xfId="53" applyFont="1" applyAlignment="1">
      <alignment horizontal="center"/>
      <protection/>
    </xf>
    <xf numFmtId="0" fontId="87" fillId="0" borderId="5" xfId="53" applyFont="1" applyBorder="1" applyAlignment="1">
      <alignment horizontal="center"/>
      <protection/>
    </xf>
    <xf numFmtId="2" fontId="87" fillId="0" borderId="6" xfId="53" applyNumberFormat="1" applyFont="1" applyBorder="1" applyAlignment="1">
      <alignment horizontal="center"/>
      <protection/>
    </xf>
    <xf numFmtId="2" fontId="87" fillId="0" borderId="7" xfId="53" applyNumberFormat="1" applyFont="1" applyBorder="1" applyAlignment="1">
      <alignment horizontal="center"/>
      <protection/>
    </xf>
    <xf numFmtId="0" fontId="87" fillId="0" borderId="3" xfId="53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90" fillId="0" borderId="0" xfId="53" applyFont="1" applyBorder="1">
      <alignment/>
      <protection/>
    </xf>
    <xf numFmtId="2" fontId="88" fillId="0" borderId="0" xfId="53" applyNumberFormat="1" applyFont="1">
      <alignment/>
      <protection/>
    </xf>
    <xf numFmtId="0" fontId="61" fillId="0" borderId="0" xfId="0" applyFont="1" applyBorder="1" applyAlignment="1">
      <alignment/>
    </xf>
    <xf numFmtId="0" fontId="86" fillId="0" borderId="0" xfId="53" applyFont="1" applyFill="1" applyBorder="1" applyAlignment="1">
      <alignment horizontal="centerContinuous" vertical="justify"/>
      <protection/>
    </xf>
    <xf numFmtId="0" fontId="0" fillId="4" borderId="0" xfId="0" applyFont="1" applyFill="1" applyAlignment="1">
      <alignment horizontal="centerContinuous" vertical="justify"/>
    </xf>
    <xf numFmtId="0" fontId="91" fillId="0" borderId="0" xfId="53" applyFont="1" applyAlignment="1">
      <alignment horizontal="centerContinuous"/>
      <protection/>
    </xf>
    <xf numFmtId="0" fontId="61" fillId="0" borderId="0" xfId="53" applyFont="1" applyAlignment="1">
      <alignment horizontal="centerContinuous"/>
      <protection/>
    </xf>
    <xf numFmtId="0" fontId="88" fillId="0" borderId="0" xfId="53" applyFont="1" applyAlignment="1">
      <alignment horizontal="centerContinuous"/>
      <protection/>
    </xf>
    <xf numFmtId="0" fontId="88" fillId="0" borderId="0" xfId="53" applyFont="1" applyBorder="1" applyAlignment="1">
      <alignment horizontal="centerContinuous"/>
      <protection/>
    </xf>
    <xf numFmtId="0" fontId="91" fillId="0" borderId="0" xfId="53" applyFont="1" applyBorder="1" applyAlignment="1">
      <alignment horizontal="centerContinuous"/>
      <protection/>
    </xf>
    <xf numFmtId="0" fontId="0" fillId="0" borderId="0" xfId="0" applyFont="1" applyFill="1" applyBorder="1" applyAlignment="1">
      <alignment/>
    </xf>
    <xf numFmtId="2" fontId="82" fillId="0" borderId="0" xfId="53" applyNumberFormat="1" applyFont="1" applyFill="1" applyBorder="1" applyAlignment="1">
      <alignment horizontal="center"/>
      <protection/>
    </xf>
    <xf numFmtId="2" fontId="87" fillId="0" borderId="11" xfId="53" applyNumberFormat="1" applyFont="1" applyBorder="1" applyAlignment="1">
      <alignment horizontal="center"/>
      <protection/>
    </xf>
    <xf numFmtId="2" fontId="87" fillId="0" borderId="2" xfId="53" applyNumberFormat="1" applyFont="1" applyBorder="1" applyAlignment="1">
      <alignment horizontal="center"/>
      <protection/>
    </xf>
    <xf numFmtId="2" fontId="87" fillId="0" borderId="8" xfId="53" applyNumberFormat="1" applyFont="1" applyBorder="1" applyAlignment="1">
      <alignment horizontal="center"/>
      <protection/>
    </xf>
    <xf numFmtId="2" fontId="82" fillId="0" borderId="0" xfId="53" applyNumberFormat="1" applyFont="1" applyFill="1" applyBorder="1" applyAlignment="1">
      <alignment horizontal="centerContinuous"/>
      <protection/>
    </xf>
    <xf numFmtId="0" fontId="78" fillId="0" borderId="0" xfId="53" applyFont="1" applyFill="1" applyBorder="1" applyAlignment="1">
      <alignment horizontal="centerContinuous" vertical="justify"/>
      <protection/>
    </xf>
    <xf numFmtId="0" fontId="87" fillId="4" borderId="0" xfId="53" applyFont="1" applyFill="1" applyBorder="1" applyAlignment="1">
      <alignment horizontal="centerContinuous" vertical="justify"/>
      <protection/>
    </xf>
    <xf numFmtId="0" fontId="82" fillId="4" borderId="0" xfId="53" applyFont="1" applyFill="1" applyAlignment="1">
      <alignment horizontal="centerContinuous" vertical="justify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82" fillId="0" borderId="10" xfId="53" applyFont="1" applyFill="1" applyBorder="1" applyAlignment="1">
      <alignment horizontal="centerContinuous"/>
      <protection/>
    </xf>
    <xf numFmtId="2" fontId="87" fillId="0" borderId="12" xfId="53" applyNumberFormat="1" applyFont="1" applyBorder="1" applyAlignment="1">
      <alignment horizontal="center"/>
      <protection/>
    </xf>
    <xf numFmtId="2" fontId="87" fillId="0" borderId="0" xfId="53" applyNumberFormat="1" applyFont="1" applyFill="1" applyBorder="1" applyAlignment="1">
      <alignment horizontal="center"/>
      <protection/>
    </xf>
    <xf numFmtId="2" fontId="87" fillId="0" borderId="0" xfId="53" applyNumberFormat="1" applyFont="1" applyFill="1" applyBorder="1">
      <alignment/>
      <protection/>
    </xf>
    <xf numFmtId="0" fontId="85" fillId="2" borderId="50" xfId="31" applyNumberFormat="1" applyFont="1" applyFill="1" applyBorder="1" applyAlignment="1" applyProtection="1">
      <alignment horizontal="centerContinuous" vertical="center" wrapText="1"/>
      <protection/>
    </xf>
    <xf numFmtId="0" fontId="76" fillId="2" borderId="51" xfId="31" applyNumberFormat="1" applyFont="1" applyFill="1" applyBorder="1" applyAlignment="1" applyProtection="1">
      <alignment horizontal="centerContinuous" vertical="center" wrapText="1"/>
      <protection/>
    </xf>
    <xf numFmtId="0" fontId="76" fillId="2" borderId="51" xfId="31" applyNumberFormat="1" applyFont="1" applyFill="1" applyBorder="1" applyAlignment="1" applyProtection="1">
      <alignment horizontal="left" vertical="center" wrapText="1"/>
      <protection/>
    </xf>
    <xf numFmtId="0" fontId="82" fillId="2" borderId="49" xfId="31" applyNumberFormat="1" applyFont="1" applyFill="1" applyBorder="1" applyAlignment="1" applyProtection="1">
      <alignment horizontal="right" vertical="center" wrapText="1"/>
      <protection/>
    </xf>
    <xf numFmtId="0" fontId="4" fillId="3" borderId="0" xfId="31" applyFont="1" applyFill="1">
      <alignment/>
      <protection/>
    </xf>
    <xf numFmtId="178" fontId="77" fillId="3" borderId="52" xfId="31" applyNumberFormat="1" applyFont="1" applyFill="1" applyBorder="1" applyAlignment="1" applyProtection="1">
      <alignment horizontal="left" vertical="center" wrapText="1"/>
      <protection/>
    </xf>
    <xf numFmtId="178" fontId="77" fillId="3" borderId="53" xfId="0" applyNumberFormat="1" applyFont="1" applyFill="1" applyBorder="1" applyAlignment="1" applyProtection="1">
      <alignment horizontal="center" vertical="center" wrapText="1"/>
      <protection/>
    </xf>
    <xf numFmtId="178" fontId="77" fillId="3" borderId="53" xfId="31" applyNumberFormat="1" applyFont="1" applyFill="1" applyBorder="1" applyAlignment="1" applyProtection="1">
      <alignment horizontal="center" vertical="center" wrapText="1"/>
      <protection/>
    </xf>
    <xf numFmtId="178" fontId="77" fillId="3" borderId="54" xfId="31" applyNumberFormat="1" applyFont="1" applyFill="1" applyBorder="1" applyAlignment="1" applyProtection="1">
      <alignment horizontal="center" vertical="center" wrapText="1"/>
      <protection/>
    </xf>
    <xf numFmtId="0" fontId="82" fillId="3" borderId="5" xfId="31" applyNumberFormat="1" applyFont="1" applyFill="1" applyBorder="1" applyAlignment="1" applyProtection="1">
      <alignment horizontal="left" vertical="center" wrapText="1"/>
      <protection/>
    </xf>
    <xf numFmtId="0" fontId="82" fillId="3" borderId="12" xfId="31" applyNumberFormat="1" applyFont="1" applyFill="1" applyBorder="1" applyAlignment="1" applyProtection="1">
      <alignment horizontal="left" vertical="center" wrapText="1"/>
      <protection/>
    </xf>
    <xf numFmtId="179" fontId="82" fillId="3" borderId="6" xfId="31" applyNumberFormat="1" applyFont="1" applyFill="1" applyBorder="1" applyAlignment="1" applyProtection="1">
      <alignment horizontal="right" vertical="center" wrapText="1"/>
      <protection/>
    </xf>
    <xf numFmtId="179" fontId="82" fillId="3" borderId="7" xfId="31" applyNumberFormat="1" applyFont="1" applyFill="1" applyBorder="1" applyAlignment="1" applyProtection="1">
      <alignment horizontal="right" vertical="center" wrapText="1"/>
      <protection/>
    </xf>
    <xf numFmtId="0" fontId="82" fillId="3" borderId="4" xfId="31" applyNumberFormat="1" applyFont="1" applyFill="1" applyBorder="1" applyAlignment="1" applyProtection="1">
      <alignment horizontal="left" vertical="center" wrapText="1" indent="1"/>
      <protection/>
    </xf>
    <xf numFmtId="175" fontId="82" fillId="3" borderId="10" xfId="0" applyNumberFormat="1" applyFont="1" applyFill="1" applyBorder="1" applyAlignment="1" applyProtection="1">
      <alignment horizontal="right" vertical="center" wrapText="1"/>
      <protection/>
    </xf>
    <xf numFmtId="175" fontId="82" fillId="3" borderId="0" xfId="31" applyNumberFormat="1" applyFont="1" applyFill="1" applyBorder="1" applyAlignment="1" applyProtection="1">
      <alignment horizontal="right" vertical="center" wrapText="1"/>
      <protection/>
    </xf>
    <xf numFmtId="175" fontId="82" fillId="3" borderId="9" xfId="31" applyNumberFormat="1" applyFont="1" applyFill="1" applyBorder="1" applyAlignment="1" applyProtection="1">
      <alignment horizontal="right" vertical="center" wrapText="1"/>
      <protection/>
    </xf>
    <xf numFmtId="0" fontId="76" fillId="3" borderId="4" xfId="31" applyNumberFormat="1" applyFont="1" applyFill="1" applyBorder="1" applyAlignment="1" applyProtection="1">
      <alignment vertical="center" wrapText="1"/>
      <protection/>
    </xf>
    <xf numFmtId="0" fontId="82" fillId="3" borderId="4" xfId="31" applyNumberFormat="1" applyFont="1" applyFill="1" applyBorder="1" applyAlignment="1" applyProtection="1">
      <alignment vertical="center" wrapText="1"/>
      <protection/>
    </xf>
    <xf numFmtId="0" fontId="82" fillId="3" borderId="4" xfId="31" applyNumberFormat="1" applyFont="1" applyFill="1" applyBorder="1" applyAlignment="1" applyProtection="1">
      <alignment horizontal="left" vertical="center" wrapText="1" indent="2"/>
      <protection/>
    </xf>
    <xf numFmtId="0" fontId="82" fillId="3" borderId="3" xfId="31" applyNumberFormat="1" applyFont="1" applyFill="1" applyBorder="1" applyAlignment="1" applyProtection="1">
      <alignment horizontal="left" vertical="center" wrapText="1" indent="2"/>
      <protection/>
    </xf>
    <xf numFmtId="0" fontId="82" fillId="3" borderId="11" xfId="31" applyNumberFormat="1" applyFont="1" applyFill="1" applyBorder="1" applyAlignment="1" applyProtection="1">
      <alignment horizontal="left" vertical="center" wrapText="1" indent="2"/>
      <protection/>
    </xf>
    <xf numFmtId="175" fontId="82" fillId="3" borderId="2" xfId="31" applyNumberFormat="1" applyFont="1" applyFill="1" applyBorder="1" applyAlignment="1" applyProtection="1">
      <alignment horizontal="right" vertical="center" wrapText="1"/>
      <protection/>
    </xf>
    <xf numFmtId="175" fontId="82" fillId="3" borderId="8" xfId="31" applyNumberFormat="1" applyFont="1" applyFill="1" applyBorder="1" applyAlignment="1" applyProtection="1">
      <alignment horizontal="right" vertical="center" wrapText="1"/>
      <protection/>
    </xf>
    <xf numFmtId="0" fontId="85" fillId="2" borderId="11" xfId="31" applyNumberFormat="1" applyFont="1" applyFill="1" applyBorder="1" applyAlignment="1" applyProtection="1">
      <alignment horizontal="centerContinuous" vertical="center" wrapText="1"/>
      <protection/>
    </xf>
    <xf numFmtId="0" fontId="76" fillId="2" borderId="2" xfId="31" applyNumberFormat="1" applyFont="1" applyFill="1" applyBorder="1" applyAlignment="1" applyProtection="1">
      <alignment horizontal="centerContinuous" vertical="center" wrapText="1"/>
      <protection/>
    </xf>
    <xf numFmtId="0" fontId="76" fillId="2" borderId="2" xfId="31" applyNumberFormat="1" applyFont="1" applyFill="1" applyBorder="1" applyAlignment="1" applyProtection="1">
      <alignment horizontal="left" vertical="center" wrapText="1"/>
      <protection/>
    </xf>
    <xf numFmtId="0" fontId="82" fillId="2" borderId="55" xfId="31" applyNumberFormat="1" applyFont="1" applyFill="1" applyBorder="1" applyAlignment="1" applyProtection="1">
      <alignment horizontal="right" vertical="center" wrapText="1"/>
      <protection/>
    </xf>
    <xf numFmtId="0" fontId="67" fillId="3" borderId="4" xfId="31" applyNumberFormat="1" applyFont="1" applyFill="1" applyBorder="1" applyAlignment="1" applyProtection="1">
      <alignment horizontal="left" vertical="center" wrapText="1"/>
      <protection/>
    </xf>
    <xf numFmtId="175" fontId="76" fillId="3" borderId="10" xfId="0" applyNumberFormat="1" applyFont="1" applyFill="1" applyBorder="1" applyAlignment="1" applyProtection="1">
      <alignment horizontal="right" vertical="center" wrapText="1"/>
      <protection/>
    </xf>
    <xf numFmtId="175" fontId="76" fillId="3" borderId="0" xfId="31" applyNumberFormat="1" applyFont="1" applyFill="1" applyBorder="1" applyAlignment="1" applyProtection="1">
      <alignment horizontal="right" vertical="center" wrapText="1"/>
      <protection/>
    </xf>
    <xf numFmtId="175" fontId="76" fillId="3" borderId="9" xfId="31" applyNumberFormat="1" applyFont="1" applyFill="1" applyBorder="1" applyAlignment="1" applyProtection="1">
      <alignment horizontal="right" vertical="center" wrapText="1"/>
      <protection/>
    </xf>
    <xf numFmtId="0" fontId="85" fillId="2" borderId="10" xfId="31" applyNumberFormat="1" applyFont="1" applyFill="1" applyBorder="1" applyAlignment="1" applyProtection="1">
      <alignment horizontal="centerContinuous" vertical="center" wrapText="1"/>
      <protection/>
    </xf>
    <xf numFmtId="0" fontId="76" fillId="2" borderId="0" xfId="31" applyNumberFormat="1" applyFont="1" applyFill="1" applyBorder="1" applyAlignment="1" applyProtection="1">
      <alignment horizontal="centerContinuous" wrapText="1"/>
      <protection/>
    </xf>
    <xf numFmtId="0" fontId="76" fillId="2" borderId="56" xfId="31" applyNumberFormat="1" applyFont="1" applyFill="1" applyBorder="1" applyAlignment="1" applyProtection="1">
      <alignment horizontal="centerContinuous" wrapText="1"/>
      <protection/>
    </xf>
    <xf numFmtId="0" fontId="76" fillId="2" borderId="56" xfId="31" applyNumberFormat="1" applyFont="1" applyFill="1" applyBorder="1" applyAlignment="1" applyProtection="1">
      <alignment horizontal="centerContinuous" vertical="center" wrapText="1"/>
      <protection/>
    </xf>
    <xf numFmtId="0" fontId="82" fillId="2" borderId="55" xfId="31" applyNumberFormat="1" applyFont="1" applyFill="1" applyBorder="1" applyAlignment="1" applyProtection="1">
      <alignment horizontal="right" wrapText="1"/>
      <protection/>
    </xf>
    <xf numFmtId="178" fontId="77" fillId="3" borderId="5" xfId="31" applyNumberFormat="1" applyFont="1" applyFill="1" applyBorder="1" applyAlignment="1" applyProtection="1">
      <alignment horizontal="left" vertical="center" wrapText="1"/>
      <protection/>
    </xf>
    <xf numFmtId="175" fontId="82" fillId="3" borderId="11" xfId="0" applyNumberFormat="1" applyFont="1" applyFill="1" applyBorder="1" applyAlignment="1" applyProtection="1">
      <alignment horizontal="right" vertical="center" wrapText="1"/>
      <protection/>
    </xf>
    <xf numFmtId="0" fontId="85" fillId="2" borderId="31" xfId="31" applyNumberFormat="1" applyFont="1" applyFill="1" applyBorder="1" applyAlignment="1" applyProtection="1">
      <alignment horizontal="centerContinuous" vertical="center" wrapText="1"/>
      <protection/>
    </xf>
    <xf numFmtId="0" fontId="85" fillId="2" borderId="0" xfId="31" applyNumberFormat="1" applyFont="1" applyFill="1" applyBorder="1" applyAlignment="1" applyProtection="1">
      <alignment horizontal="centerContinuous" vertical="center" wrapText="1"/>
      <protection/>
    </xf>
    <xf numFmtId="0" fontId="76" fillId="2" borderId="0" xfId="31" applyNumberFormat="1" applyFont="1" applyFill="1" applyBorder="1" applyAlignment="1" applyProtection="1">
      <alignment horizontal="left" vertical="center" wrapText="1"/>
      <protection/>
    </xf>
    <xf numFmtId="0" fontId="82" fillId="2" borderId="57" xfId="31" applyNumberFormat="1" applyFont="1" applyFill="1" applyBorder="1" applyAlignment="1" applyProtection="1">
      <alignment horizontal="right" wrapText="1"/>
      <protection/>
    </xf>
    <xf numFmtId="178" fontId="77" fillId="3" borderId="58" xfId="31" applyNumberFormat="1" applyFont="1" applyFill="1" applyBorder="1" applyAlignment="1" applyProtection="1">
      <alignment horizontal="left" vertical="center" wrapText="1"/>
      <protection/>
    </xf>
    <xf numFmtId="178" fontId="77" fillId="3" borderId="31" xfId="0" applyNumberFormat="1" applyFont="1" applyFill="1" applyBorder="1" applyAlignment="1" applyProtection="1">
      <alignment horizontal="center" vertical="center" wrapText="1"/>
      <protection/>
    </xf>
    <xf numFmtId="178" fontId="77" fillId="3" borderId="21" xfId="31" applyNumberFormat="1" applyFont="1" applyFill="1" applyBorder="1" applyAlignment="1" applyProtection="1">
      <alignment horizontal="center" vertical="center" wrapText="1"/>
      <protection/>
    </xf>
    <xf numFmtId="178" fontId="77" fillId="3" borderId="30" xfId="31" applyNumberFormat="1" applyFont="1" applyFill="1" applyBorder="1" applyAlignment="1" applyProtection="1">
      <alignment horizontal="center" vertical="center" wrapText="1"/>
      <protection/>
    </xf>
    <xf numFmtId="0" fontId="82" fillId="3" borderId="3" xfId="31" applyNumberFormat="1" applyFont="1" applyFill="1" applyBorder="1" applyAlignment="1" applyProtection="1">
      <alignment horizontal="left" vertical="center" wrapText="1"/>
      <protection/>
    </xf>
    <xf numFmtId="0" fontId="82" fillId="3" borderId="11" xfId="31" applyNumberFormat="1" applyFont="1" applyFill="1" applyBorder="1" applyAlignment="1" applyProtection="1">
      <alignment horizontal="left" vertical="center" wrapText="1"/>
      <protection/>
    </xf>
    <xf numFmtId="179" fontId="82" fillId="3" borderId="2" xfId="31" applyNumberFormat="1" applyFont="1" applyFill="1" applyBorder="1" applyAlignment="1" applyProtection="1">
      <alignment horizontal="right" vertical="center" wrapText="1"/>
      <protection/>
    </xf>
    <xf numFmtId="179" fontId="82" fillId="3" borderId="8" xfId="31" applyNumberFormat="1" applyFont="1" applyFill="1" applyBorder="1" applyAlignment="1" applyProtection="1">
      <alignment horizontal="right" vertical="center" wrapText="1"/>
      <protection/>
    </xf>
    <xf numFmtId="0" fontId="27" fillId="3" borderId="0" xfId="31" applyNumberFormat="1" applyFont="1" applyFill="1" applyBorder="1" applyAlignment="1" applyProtection="1">
      <alignment horizontal="left" vertical="top"/>
      <protection/>
    </xf>
    <xf numFmtId="0" fontId="4" fillId="3" borderId="0" xfId="31" applyNumberFormat="1" applyFont="1" applyFill="1" applyBorder="1" applyAlignment="1" applyProtection="1">
      <alignment horizontal="left" vertical="top"/>
      <protection/>
    </xf>
    <xf numFmtId="0" fontId="65" fillId="2" borderId="13" xfId="0" applyFont="1" applyFill="1" applyBorder="1" applyAlignment="1">
      <alignment horizontal="centerContinuous" vertical="justify"/>
    </xf>
    <xf numFmtId="0" fontId="61" fillId="2" borderId="0" xfId="0" applyFont="1" applyFill="1" applyBorder="1" applyAlignment="1">
      <alignment/>
    </xf>
    <xf numFmtId="0" fontId="61" fillId="2" borderId="16" xfId="0" applyFont="1" applyFill="1" applyBorder="1" applyAlignment="1">
      <alignment horizontal="right"/>
    </xf>
    <xf numFmtId="182" fontId="0" fillId="3" borderId="0" xfId="0" applyNumberFormat="1" applyFont="1" applyFill="1" applyBorder="1" applyAlignment="1">
      <alignment/>
    </xf>
    <xf numFmtId="0" fontId="61" fillId="3" borderId="59" xfId="0" applyFont="1" applyFill="1" applyBorder="1" applyAlignment="1">
      <alignment/>
    </xf>
    <xf numFmtId="0" fontId="61" fillId="3" borderId="0" xfId="0" applyFont="1" applyFill="1" applyBorder="1" applyAlignment="1">
      <alignment/>
    </xf>
    <xf numFmtId="182" fontId="61" fillId="3" borderId="0" xfId="0" applyNumberFormat="1" applyFont="1" applyFill="1" applyBorder="1" applyAlignment="1">
      <alignment/>
    </xf>
    <xf numFmtId="0" fontId="65" fillId="2" borderId="0" xfId="33" applyFont="1" applyFill="1" applyBorder="1" applyAlignment="1">
      <alignment horizontal="left" vertical="center"/>
      <protection/>
    </xf>
    <xf numFmtId="0" fontId="93" fillId="2" borderId="0" xfId="33" applyFont="1" applyFill="1" applyBorder="1" applyAlignment="1">
      <alignment horizontal="left" vertical="center"/>
      <protection/>
    </xf>
    <xf numFmtId="0" fontId="0" fillId="2" borderId="0" xfId="33" applyFont="1" applyFill="1">
      <alignment/>
      <protection/>
    </xf>
    <xf numFmtId="0" fontId="0" fillId="0" borderId="0" xfId="33" applyFont="1" applyFill="1">
      <alignment/>
      <protection/>
    </xf>
    <xf numFmtId="0" fontId="65" fillId="2" borderId="0" xfId="0" applyFont="1" applyFill="1" applyAlignment="1">
      <alignment/>
    </xf>
    <xf numFmtId="0" fontId="54" fillId="2" borderId="0" xfId="55" applyFont="1" applyFill="1">
      <alignment/>
      <protection/>
    </xf>
    <xf numFmtId="0" fontId="0" fillId="2" borderId="0" xfId="55" applyFont="1" applyFill="1">
      <alignment/>
      <protection/>
    </xf>
    <xf numFmtId="49" fontId="0" fillId="2" borderId="0" xfId="55" applyNumberFormat="1" applyFont="1" applyFill="1">
      <alignment/>
      <protection/>
    </xf>
    <xf numFmtId="0" fontId="0" fillId="2" borderId="0" xfId="55" applyFont="1" applyFill="1" applyBorder="1">
      <alignment/>
      <protection/>
    </xf>
    <xf numFmtId="0" fontId="0" fillId="2" borderId="0" xfId="33" applyFont="1" applyFill="1" applyAlignment="1">
      <alignment horizontal="right"/>
      <protection/>
    </xf>
    <xf numFmtId="0" fontId="0" fillId="0" borderId="0" xfId="55" applyFont="1" applyFill="1">
      <alignment/>
      <protection/>
    </xf>
    <xf numFmtId="0" fontId="17" fillId="0" borderId="13" xfId="56" applyFont="1" applyFill="1" applyBorder="1">
      <alignment/>
      <protection/>
    </xf>
    <xf numFmtId="0" fontId="17" fillId="0" borderId="14" xfId="56" applyFont="1" applyFill="1" applyBorder="1">
      <alignment/>
      <protection/>
    </xf>
    <xf numFmtId="0" fontId="17" fillId="0" borderId="15" xfId="56" applyFont="1" applyFill="1" applyBorder="1">
      <alignment/>
      <protection/>
    </xf>
    <xf numFmtId="0" fontId="17" fillId="0" borderId="60" xfId="56" applyFont="1" applyFill="1" applyBorder="1" applyAlignment="1">
      <alignment horizontal="center"/>
      <protection/>
    </xf>
    <xf numFmtId="0" fontId="17" fillId="0" borderId="60" xfId="56" applyFont="1" applyFill="1" applyBorder="1" applyAlignment="1">
      <alignment horizontal="center" wrapText="1"/>
      <protection/>
    </xf>
    <xf numFmtId="0" fontId="17" fillId="0" borderId="60" xfId="56" applyFont="1" applyFill="1" applyBorder="1">
      <alignment/>
      <protection/>
    </xf>
    <xf numFmtId="0" fontId="0" fillId="0" borderId="60" xfId="56" applyFont="1" applyFill="1" applyBorder="1">
      <alignment/>
      <protection/>
    </xf>
    <xf numFmtId="0" fontId="0" fillId="0" borderId="0" xfId="56" applyFont="1" applyFill="1">
      <alignment/>
      <protection/>
    </xf>
    <xf numFmtId="0" fontId="17" fillId="0" borderId="24" xfId="56" applyFont="1" applyFill="1" applyBorder="1">
      <alignment/>
      <protection/>
    </xf>
    <xf numFmtId="0" fontId="17" fillId="0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17" fillId="0" borderId="16" xfId="56" applyFont="1" applyFill="1" applyBorder="1">
      <alignment/>
      <protection/>
    </xf>
    <xf numFmtId="0" fontId="17" fillId="0" borderId="61" xfId="56" applyFont="1" applyFill="1" applyBorder="1" applyAlignment="1">
      <alignment horizontal="center"/>
      <protection/>
    </xf>
    <xf numFmtId="0" fontId="0" fillId="0" borderId="24" xfId="56" applyFont="1" applyFill="1" applyBorder="1">
      <alignment/>
      <protection/>
    </xf>
    <xf numFmtId="0" fontId="0" fillId="0" borderId="16" xfId="56" applyFont="1" applyFill="1" applyBorder="1">
      <alignment/>
      <protection/>
    </xf>
    <xf numFmtId="0" fontId="17" fillId="0" borderId="24" xfId="56" applyFont="1" applyFill="1" applyBorder="1" applyAlignment="1">
      <alignment horizontal="left"/>
      <protection/>
    </xf>
    <xf numFmtId="3" fontId="17" fillId="0" borderId="61" xfId="56" applyNumberFormat="1" applyFont="1" applyFill="1" applyBorder="1">
      <alignment/>
      <protection/>
    </xf>
    <xf numFmtId="0" fontId="0" fillId="0" borderId="61" xfId="56" applyFont="1" applyFill="1" applyBorder="1">
      <alignment/>
      <protection/>
    </xf>
    <xf numFmtId="0" fontId="0" fillId="0" borderId="24" xfId="56" applyFont="1" applyFill="1" applyBorder="1" applyAlignment="1">
      <alignment horizontal="left"/>
      <protection/>
    </xf>
    <xf numFmtId="49" fontId="0" fillId="0" borderId="0" xfId="56" applyNumberFormat="1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3" fontId="0" fillId="0" borderId="61" xfId="56" applyNumberFormat="1" applyFont="1" applyFill="1" applyBorder="1">
      <alignment/>
      <protection/>
    </xf>
    <xf numFmtId="186" fontId="0" fillId="0" borderId="0" xfId="56" applyNumberFormat="1" applyFont="1" applyFill="1" applyBorder="1">
      <alignment/>
      <protection/>
    </xf>
    <xf numFmtId="0" fontId="17" fillId="0" borderId="0" xfId="56" applyFont="1" applyFill="1" applyBorder="1" applyAlignment="1">
      <alignment horizontal="left"/>
      <protection/>
    </xf>
    <xf numFmtId="1" fontId="17" fillId="0" borderId="61" xfId="56" applyNumberFormat="1" applyFont="1" applyFill="1" applyBorder="1">
      <alignment/>
      <protection/>
    </xf>
    <xf numFmtId="49" fontId="17" fillId="0" borderId="24" xfId="56" applyNumberFormat="1" applyFont="1" applyFill="1" applyBorder="1" applyAlignment="1">
      <alignment horizontal="left"/>
      <protection/>
    </xf>
    <xf numFmtId="49" fontId="0" fillId="0" borderId="0" xfId="56" applyNumberFormat="1" applyFont="1" applyFill="1" applyBorder="1">
      <alignment/>
      <protection/>
    </xf>
    <xf numFmtId="49" fontId="0" fillId="0" borderId="16" xfId="56" applyNumberFormat="1" applyFont="1" applyFill="1" applyBorder="1">
      <alignment/>
      <protection/>
    </xf>
    <xf numFmtId="49" fontId="0" fillId="0" borderId="61" xfId="56" applyNumberFormat="1" applyFont="1" applyFill="1" applyBorder="1">
      <alignment/>
      <protection/>
    </xf>
    <xf numFmtId="49" fontId="0" fillId="0" borderId="24" xfId="56" applyNumberFormat="1" applyFont="1" applyFill="1" applyBorder="1" applyAlignment="1">
      <alignment horizontal="left"/>
      <protection/>
    </xf>
    <xf numFmtId="49" fontId="17" fillId="0" borderId="0" xfId="56" applyNumberFormat="1" applyFont="1" applyFill="1" applyBorder="1" applyAlignment="1">
      <alignment horizontal="left"/>
      <protection/>
    </xf>
    <xf numFmtId="1" fontId="0" fillId="0" borderId="61" xfId="56" applyNumberFormat="1" applyFont="1" applyFill="1" applyBorder="1">
      <alignment/>
      <protection/>
    </xf>
    <xf numFmtId="0" fontId="17" fillId="0" borderId="45" xfId="56" applyFont="1" applyFill="1" applyBorder="1" applyAlignment="1">
      <alignment horizontal="left"/>
      <protection/>
    </xf>
    <xf numFmtId="0" fontId="17" fillId="0" borderId="26" xfId="56" applyFont="1" applyFill="1" applyBorder="1">
      <alignment/>
      <protection/>
    </xf>
    <xf numFmtId="0" fontId="0" fillId="0" borderId="26" xfId="56" applyFont="1" applyFill="1" applyBorder="1">
      <alignment/>
      <protection/>
    </xf>
    <xf numFmtId="0" fontId="0" fillId="0" borderId="29" xfId="56" applyFont="1" applyFill="1" applyBorder="1">
      <alignment/>
      <protection/>
    </xf>
    <xf numFmtId="3" fontId="17" fillId="0" borderId="62" xfId="56" applyNumberFormat="1" applyFont="1" applyFill="1" applyBorder="1">
      <alignment/>
      <protection/>
    </xf>
    <xf numFmtId="0" fontId="17" fillId="0" borderId="0" xfId="56" applyFont="1" applyFill="1" applyAlignment="1">
      <alignment horizontal="left"/>
      <protection/>
    </xf>
    <xf numFmtId="0" fontId="17" fillId="0" borderId="0" xfId="56" applyFont="1" applyFill="1">
      <alignment/>
      <protection/>
    </xf>
    <xf numFmtId="3" fontId="17" fillId="0" borderId="0" xfId="56" applyNumberFormat="1" applyFont="1" applyFill="1" applyBorder="1">
      <alignment/>
      <protection/>
    </xf>
    <xf numFmtId="0" fontId="17" fillId="0" borderId="14" xfId="56" applyFont="1" applyFill="1" applyBorder="1" applyAlignment="1">
      <alignment horizontal="left"/>
      <protection/>
    </xf>
    <xf numFmtId="0" fontId="17" fillId="0" borderId="14" xfId="56" applyFont="1" applyFill="1" applyBorder="1" applyAlignment="1">
      <alignment horizontal="center"/>
      <protection/>
    </xf>
    <xf numFmtId="0" fontId="17" fillId="0" borderId="62" xfId="56" applyFont="1" applyFill="1" applyBorder="1" applyAlignment="1">
      <alignment horizontal="center"/>
      <protection/>
    </xf>
    <xf numFmtId="49" fontId="17" fillId="0" borderId="0" xfId="56" applyNumberFormat="1" applyFont="1" applyFill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0" xfId="56" applyFont="1" applyFill="1" applyAlignment="1">
      <alignment horizontal="left"/>
      <protection/>
    </xf>
    <xf numFmtId="0" fontId="24" fillId="0" borderId="0" xfId="33" applyFont="1" applyBorder="1">
      <alignment/>
      <protection/>
    </xf>
    <xf numFmtId="0" fontId="17" fillId="2" borderId="0" xfId="33" applyFont="1" applyFill="1" applyBorder="1" applyAlignment="1">
      <alignment horizontal="left" vertical="center"/>
      <protection/>
    </xf>
    <xf numFmtId="187" fontId="17" fillId="2" borderId="0" xfId="33" applyNumberFormat="1" applyFont="1" applyFill="1" applyBorder="1">
      <alignment/>
      <protection/>
    </xf>
    <xf numFmtId="187" fontId="17" fillId="0" borderId="0" xfId="33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65" fillId="2" borderId="0" xfId="33" applyFont="1" applyFill="1" applyAlignment="1">
      <alignment horizontal="left" vertical="center"/>
      <protection/>
    </xf>
    <xf numFmtId="0" fontId="17" fillId="2" borderId="0" xfId="33" applyFont="1" applyFill="1" applyAlignment="1">
      <alignment horizontal="left" vertical="center"/>
      <protection/>
    </xf>
    <xf numFmtId="0" fontId="0" fillId="2" borderId="0" xfId="57" applyFont="1" applyFill="1" applyAlignment="1">
      <alignment horizontal="left"/>
      <protection/>
    </xf>
    <xf numFmtId="0" fontId="0" fillId="2" borderId="0" xfId="57" applyFont="1" applyFill="1">
      <alignment/>
      <protection/>
    </xf>
    <xf numFmtId="0" fontId="0" fillId="2" borderId="0" xfId="57" applyFont="1" applyFill="1" applyBorder="1">
      <alignment/>
      <protection/>
    </xf>
    <xf numFmtId="0" fontId="0" fillId="0" borderId="0" xfId="57" applyFont="1" applyFill="1">
      <alignment/>
      <protection/>
    </xf>
    <xf numFmtId="0" fontId="11" fillId="0" borderId="13" xfId="56" applyFont="1" applyFill="1" applyBorder="1" applyAlignment="1">
      <alignment horizontal="left"/>
      <protection/>
    </xf>
    <xf numFmtId="0" fontId="11" fillId="0" borderId="14" xfId="56" applyFont="1" applyFill="1" applyBorder="1" applyAlignment="1">
      <alignment horizontal="left"/>
      <protection/>
    </xf>
    <xf numFmtId="0" fontId="0" fillId="0" borderId="14" xfId="56" applyFont="1" applyFill="1" applyBorder="1" applyAlignment="1">
      <alignment horizontal="left"/>
      <protection/>
    </xf>
    <xf numFmtId="0" fontId="0" fillId="0" borderId="15" xfId="56" applyFont="1" applyFill="1" applyBorder="1">
      <alignment/>
      <protection/>
    </xf>
    <xf numFmtId="0" fontId="0" fillId="0" borderId="6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0" fillId="0" borderId="0" xfId="15" applyNumberFormat="1" applyFont="1" applyFill="1" applyBorder="1" applyAlignment="1">
      <alignment horizontal="left"/>
    </xf>
    <xf numFmtId="0" fontId="17" fillId="0" borderId="26" xfId="56" applyFont="1" applyFill="1" applyBorder="1" applyAlignment="1">
      <alignment horizontal="left"/>
      <protection/>
    </xf>
    <xf numFmtId="0" fontId="0" fillId="0" borderId="26" xfId="56" applyFont="1" applyFill="1" applyBorder="1" applyAlignment="1">
      <alignment horizontal="left"/>
      <protection/>
    </xf>
    <xf numFmtId="1" fontId="17" fillId="0" borderId="62" xfId="56" applyNumberFormat="1" applyFont="1" applyFill="1" applyBorder="1">
      <alignment/>
      <protection/>
    </xf>
    <xf numFmtId="3" fontId="17" fillId="0" borderId="26" xfId="56" applyNumberFormat="1" applyFont="1" applyFill="1" applyBorder="1">
      <alignment/>
      <protection/>
    </xf>
    <xf numFmtId="0" fontId="0" fillId="0" borderId="13" xfId="56" applyFont="1" applyFill="1" applyBorder="1" applyAlignment="1">
      <alignment horizontal="left"/>
      <protection/>
    </xf>
    <xf numFmtId="0" fontId="11" fillId="0" borderId="24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 horizontal="left"/>
      <protection/>
    </xf>
    <xf numFmtId="0" fontId="17" fillId="0" borderId="61" xfId="56" applyFont="1" applyFill="1" applyBorder="1">
      <alignment/>
      <protection/>
    </xf>
    <xf numFmtId="0" fontId="94" fillId="0" borderId="0" xfId="34" applyFont="1" applyFill="1">
      <alignment/>
      <protection/>
    </xf>
    <xf numFmtId="0" fontId="94" fillId="0" borderId="0" xfId="34" applyFont="1">
      <alignment/>
      <protection/>
    </xf>
    <xf numFmtId="0" fontId="65" fillId="2" borderId="0" xfId="34" applyFont="1" applyFill="1" applyBorder="1" applyAlignment="1">
      <alignment horizontal="left"/>
      <protection/>
    </xf>
    <xf numFmtId="0" fontId="17" fillId="0" borderId="0" xfId="34" applyFont="1" applyFill="1" applyBorder="1" applyAlignment="1">
      <alignment horizontal="left"/>
      <protection/>
    </xf>
    <xf numFmtId="0" fontId="0" fillId="0" borderId="0" xfId="34" applyFont="1" applyFill="1">
      <alignment/>
      <protection/>
    </xf>
    <xf numFmtId="0" fontId="11" fillId="0" borderId="21" xfId="34" applyFont="1" applyFill="1" applyBorder="1" applyAlignment="1">
      <alignment horizontal="center" vertical="center"/>
      <protection/>
    </xf>
    <xf numFmtId="0" fontId="11" fillId="0" borderId="0" xfId="34" applyFont="1" applyFill="1">
      <alignment/>
      <protection/>
    </xf>
    <xf numFmtId="0" fontId="94" fillId="0" borderId="0" xfId="34" applyFont="1" applyFill="1" applyBorder="1" applyAlignment="1">
      <alignment horizontal="center" vertical="center"/>
      <protection/>
    </xf>
    <xf numFmtId="0" fontId="11" fillId="0" borderId="6" xfId="34" applyFont="1" applyFill="1" applyBorder="1">
      <alignment/>
      <protection/>
    </xf>
    <xf numFmtId="0" fontId="94" fillId="0" borderId="0" xfId="34" applyFont="1" applyFill="1" applyBorder="1" applyAlignment="1">
      <alignment horizontal="left"/>
      <protection/>
    </xf>
    <xf numFmtId="0" fontId="94" fillId="0" borderId="0" xfId="34" applyFont="1" applyFill="1" applyBorder="1">
      <alignment/>
      <protection/>
    </xf>
    <xf numFmtId="1" fontId="94" fillId="0" borderId="0" xfId="34" applyNumberFormat="1" applyFont="1" applyFill="1" applyBorder="1" applyAlignment="1">
      <alignment horizontal="left" wrapText="1"/>
      <protection/>
    </xf>
    <xf numFmtId="1" fontId="94" fillId="0" borderId="0" xfId="34" applyNumberFormat="1" applyFont="1" applyFill="1" applyBorder="1" applyAlignment="1">
      <alignment wrapText="1"/>
      <protection/>
    </xf>
    <xf numFmtId="0" fontId="94" fillId="0" borderId="0" xfId="34" applyFont="1" applyFill="1" applyAlignment="1">
      <alignment wrapText="1"/>
      <protection/>
    </xf>
    <xf numFmtId="0" fontId="94" fillId="0" borderId="0" xfId="34" applyFont="1" applyFill="1" applyBorder="1" applyAlignment="1">
      <alignment wrapText="1"/>
      <protection/>
    </xf>
    <xf numFmtId="1" fontId="94" fillId="0" borderId="2" xfId="34" applyNumberFormat="1" applyFont="1" applyFill="1" applyBorder="1" applyAlignment="1">
      <alignment horizontal="left"/>
      <protection/>
    </xf>
    <xf numFmtId="1" fontId="94" fillId="0" borderId="2" xfId="34" applyNumberFormat="1" applyFont="1" applyFill="1" applyBorder="1">
      <alignment/>
      <protection/>
    </xf>
    <xf numFmtId="0" fontId="0" fillId="0" borderId="0" xfId="33" applyFont="1" applyBorder="1">
      <alignment/>
      <protection/>
    </xf>
    <xf numFmtId="0" fontId="11" fillId="0" borderId="0" xfId="34" applyFont="1" applyFill="1" applyBorder="1" applyAlignment="1">
      <alignment horizontal="left"/>
      <protection/>
    </xf>
    <xf numFmtId="0" fontId="11" fillId="0" borderId="0" xfId="34" applyFont="1" applyFill="1" applyBorder="1">
      <alignment/>
      <protection/>
    </xf>
    <xf numFmtId="0" fontId="94" fillId="0" borderId="0" xfId="34" applyFont="1" applyFill="1" applyAlignment="1">
      <alignment horizontal="left"/>
      <protection/>
    </xf>
    <xf numFmtId="1" fontId="94" fillId="0" borderId="0" xfId="34" applyNumberFormat="1" applyFont="1" applyFill="1" applyBorder="1">
      <alignment/>
      <protection/>
    </xf>
    <xf numFmtId="0" fontId="94" fillId="0" borderId="0" xfId="34" applyFont="1" applyFill="1" applyAlignment="1">
      <alignment horizontal="left" wrapText="1"/>
      <protection/>
    </xf>
    <xf numFmtId="188" fontId="94" fillId="0" borderId="0" xfId="34" applyNumberFormat="1" applyFont="1" applyFill="1" applyAlignment="1">
      <alignment horizontal="left"/>
      <protection/>
    </xf>
    <xf numFmtId="1" fontId="94" fillId="0" borderId="0" xfId="34" applyNumberFormat="1" applyFont="1" applyFill="1" applyBorder="1" applyAlignment="1">
      <alignment horizontal="left"/>
      <protection/>
    </xf>
    <xf numFmtId="0" fontId="94" fillId="0" borderId="0" xfId="34" applyFont="1" applyFill="1" applyBorder="1" applyAlignment="1">
      <alignment horizontal="left" wrapText="1"/>
      <protection/>
    </xf>
    <xf numFmtId="0" fontId="11" fillId="0" borderId="6" xfId="34" applyFont="1" applyFill="1" applyBorder="1" applyAlignment="1">
      <alignment horizontal="left"/>
      <protection/>
    </xf>
    <xf numFmtId="0" fontId="94" fillId="0" borderId="0" xfId="33" applyFont="1" applyBorder="1">
      <alignment/>
      <protection/>
    </xf>
    <xf numFmtId="0" fontId="94" fillId="0" borderId="0" xfId="33" applyFont="1">
      <alignment/>
      <protection/>
    </xf>
    <xf numFmtId="0" fontId="94" fillId="0" borderId="0" xfId="34" applyFont="1" applyAlignment="1">
      <alignment horizontal="left" wrapText="1"/>
      <protection/>
    </xf>
    <xf numFmtId="0" fontId="95" fillId="0" borderId="0" xfId="34" applyFont="1" applyFill="1" applyBorder="1">
      <alignment/>
      <protection/>
    </xf>
    <xf numFmtId="0" fontId="17" fillId="2" borderId="0" xfId="33" applyFont="1" applyFill="1" applyAlignment="1">
      <alignment horizontal="left"/>
      <protection/>
    </xf>
    <xf numFmtId="0" fontId="11" fillId="2" borderId="0" xfId="33" applyFont="1" applyFill="1" applyAlignment="1">
      <alignment horizontal="center"/>
      <protection/>
    </xf>
    <xf numFmtId="0" fontId="0" fillId="2" borderId="0" xfId="33" applyFont="1" applyFill="1" applyBorder="1">
      <alignment/>
      <protection/>
    </xf>
    <xf numFmtId="0" fontId="0" fillId="2" borderId="0" xfId="59" applyFont="1" applyFill="1" applyAlignment="1">
      <alignment horizontal="right"/>
      <protection/>
    </xf>
    <xf numFmtId="0" fontId="17" fillId="0" borderId="26" xfId="59" applyFont="1" applyFill="1" applyBorder="1" applyAlignment="1">
      <alignment horizontal="center"/>
      <protection/>
    </xf>
    <xf numFmtId="0" fontId="17" fillId="0" borderId="0" xfId="56" applyFont="1" applyFill="1" applyBorder="1" applyAlignment="1">
      <alignment horizontal="center"/>
      <protection/>
    </xf>
    <xf numFmtId="0" fontId="17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33" applyFont="1">
      <alignment/>
      <protection/>
    </xf>
    <xf numFmtId="0" fontId="65" fillId="2" borderId="0" xfId="0" applyFont="1" applyFill="1" applyAlignment="1">
      <alignment horizontal="left"/>
    </xf>
    <xf numFmtId="0" fontId="96" fillId="2" borderId="0" xfId="33" applyFont="1" applyFill="1" applyAlignment="1">
      <alignment horizontal="left"/>
      <protection/>
    </xf>
    <xf numFmtId="0" fontId="0" fillId="2" borderId="0" xfId="33" applyFont="1" applyFill="1" applyAlignment="1">
      <alignment horizontal="left"/>
      <protection/>
    </xf>
    <xf numFmtId="0" fontId="17" fillId="0" borderId="62" xfId="56" applyFont="1" applyFill="1" applyBorder="1">
      <alignment/>
      <protection/>
    </xf>
    <xf numFmtId="0" fontId="0" fillId="0" borderId="62" xfId="56" applyFont="1" applyFill="1" applyBorder="1">
      <alignment/>
      <protection/>
    </xf>
    <xf numFmtId="0" fontId="0" fillId="0" borderId="26" xfId="33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17" fillId="0" borderId="7" xfId="56" applyFont="1" applyFill="1" applyBorder="1">
      <alignment/>
      <protection/>
    </xf>
    <xf numFmtId="0" fontId="17" fillId="0" borderId="8" xfId="56" applyFont="1" applyFill="1" applyBorder="1">
      <alignment/>
      <protection/>
    </xf>
    <xf numFmtId="0" fontId="0" fillId="0" borderId="8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24" fillId="0" borderId="0" xfId="33" applyFont="1" applyFill="1" applyBorder="1">
      <alignment/>
      <protection/>
    </xf>
    <xf numFmtId="0" fontId="65" fillId="2" borderId="0" xfId="33" applyFont="1" applyFill="1" applyAlignment="1">
      <alignment horizontal="left"/>
      <protection/>
    </xf>
    <xf numFmtId="0" fontId="0" fillId="0" borderId="0" xfId="33" applyFont="1" applyAlignment="1">
      <alignment horizontal="left"/>
      <protection/>
    </xf>
    <xf numFmtId="0" fontId="0" fillId="2" borderId="0" xfId="40" applyFont="1" applyFill="1">
      <alignment/>
      <protection/>
    </xf>
    <xf numFmtId="0" fontId="0" fillId="0" borderId="0" xfId="40" applyFont="1" applyFill="1">
      <alignment/>
      <protection/>
    </xf>
    <xf numFmtId="3" fontId="0" fillId="0" borderId="0" xfId="56" applyNumberFormat="1" applyFont="1" applyFill="1" applyBorder="1">
      <alignment/>
      <protection/>
    </xf>
    <xf numFmtId="0" fontId="31" fillId="2" borderId="0" xfId="33" applyFont="1" applyFill="1" applyAlignment="1">
      <alignment horizontal="left" vertical="center"/>
      <protection/>
    </xf>
    <xf numFmtId="0" fontId="14" fillId="2" borderId="0" xfId="33" applyFont="1" applyFill="1" applyAlignment="1">
      <alignment horizontal="left" vertical="center"/>
      <protection/>
    </xf>
    <xf numFmtId="0" fontId="15" fillId="2" borderId="0" xfId="33" applyFont="1" applyFill="1">
      <alignment/>
      <protection/>
    </xf>
    <xf numFmtId="0" fontId="15" fillId="2" borderId="0" xfId="33" applyFont="1" applyFill="1" applyBorder="1">
      <alignment/>
      <protection/>
    </xf>
    <xf numFmtId="0" fontId="97" fillId="2" borderId="0" xfId="33" applyFont="1" applyFill="1" applyAlignment="1">
      <alignment horizontal="left"/>
      <protection/>
    </xf>
    <xf numFmtId="0" fontId="15" fillId="2" borderId="0" xfId="33" applyFont="1" applyFill="1" applyAlignment="1">
      <alignment horizontal="left"/>
      <protection/>
    </xf>
    <xf numFmtId="0" fontId="15" fillId="2" borderId="0" xfId="33" applyFont="1" applyFill="1" applyAlignment="1">
      <alignment horizontal="right"/>
      <protection/>
    </xf>
    <xf numFmtId="0" fontId="35" fillId="0" borderId="13" xfId="56" applyFont="1" applyFill="1" applyBorder="1" applyAlignment="1">
      <alignment horizontal="left"/>
      <protection/>
    </xf>
    <xf numFmtId="0" fontId="35" fillId="0" borderId="14" xfId="56" applyFont="1" applyFill="1" applyBorder="1" applyAlignment="1">
      <alignment horizontal="left"/>
      <protection/>
    </xf>
    <xf numFmtId="0" fontId="15" fillId="0" borderId="14" xfId="56" applyFont="1" applyFill="1" applyBorder="1" applyAlignment="1">
      <alignment horizontal="left"/>
      <protection/>
    </xf>
    <xf numFmtId="0" fontId="15" fillId="0" borderId="14" xfId="56" applyFont="1" applyFill="1" applyBorder="1">
      <alignment/>
      <protection/>
    </xf>
    <xf numFmtId="0" fontId="15" fillId="0" borderId="15" xfId="56" applyFont="1" applyFill="1" applyBorder="1">
      <alignment/>
      <protection/>
    </xf>
    <xf numFmtId="0" fontId="14" fillId="0" borderId="60" xfId="56" applyFont="1" applyFill="1" applyBorder="1" applyAlignment="1">
      <alignment horizontal="center"/>
      <protection/>
    </xf>
    <xf numFmtId="0" fontId="14" fillId="0" borderId="60" xfId="56" applyFont="1" applyFill="1" applyBorder="1">
      <alignment/>
      <protection/>
    </xf>
    <xf numFmtId="0" fontId="15" fillId="0" borderId="24" xfId="56" applyFont="1" applyFill="1" applyBorder="1" applyAlignment="1">
      <alignment horizontal="left"/>
      <protection/>
    </xf>
    <xf numFmtId="0" fontId="15" fillId="0" borderId="0" xfId="56" applyFont="1" applyFill="1" applyBorder="1" applyAlignment="1">
      <alignment horizontal="left"/>
      <protection/>
    </xf>
    <xf numFmtId="0" fontId="15" fillId="0" borderId="0" xfId="56" applyFont="1" applyFill="1" applyBorder="1">
      <alignment/>
      <protection/>
    </xf>
    <xf numFmtId="0" fontId="15" fillId="0" borderId="16" xfId="56" applyFont="1" applyFill="1" applyBorder="1">
      <alignment/>
      <protection/>
    </xf>
    <xf numFmtId="0" fontId="14" fillId="0" borderId="62" xfId="56" applyFont="1" applyFill="1" applyBorder="1" applyAlignment="1">
      <alignment horizontal="center"/>
      <protection/>
    </xf>
    <xf numFmtId="0" fontId="14" fillId="0" borderId="62" xfId="56" applyFont="1" applyFill="1" applyBorder="1">
      <alignment/>
      <protection/>
    </xf>
    <xf numFmtId="0" fontId="14" fillId="0" borderId="24" xfId="56" applyFont="1" applyFill="1" applyBorder="1" applyAlignment="1">
      <alignment horizontal="left"/>
      <protection/>
    </xf>
    <xf numFmtId="0" fontId="14" fillId="0" borderId="0" xfId="56" applyFont="1" applyFill="1" applyBorder="1" applyAlignment="1">
      <alignment horizontal="left"/>
      <protection/>
    </xf>
    <xf numFmtId="0" fontId="15" fillId="0" borderId="61" xfId="56" applyFont="1" applyFill="1" applyBorder="1">
      <alignment/>
      <protection/>
    </xf>
    <xf numFmtId="0" fontId="15" fillId="0" borderId="0" xfId="56" applyFont="1" applyFill="1" applyBorder="1" applyAlignment="1">
      <alignment/>
      <protection/>
    </xf>
    <xf numFmtId="3" fontId="15" fillId="0" borderId="61" xfId="56" applyNumberFormat="1" applyFont="1" applyFill="1" applyBorder="1">
      <alignment/>
      <protection/>
    </xf>
    <xf numFmtId="3" fontId="14" fillId="0" borderId="61" xfId="56" applyNumberFormat="1" applyFont="1" applyFill="1" applyBorder="1">
      <alignment/>
      <protection/>
    </xf>
    <xf numFmtId="0" fontId="15" fillId="0" borderId="0" xfId="15" applyNumberFormat="1" applyFont="1" applyFill="1" applyBorder="1" applyAlignment="1">
      <alignment horizontal="left"/>
    </xf>
    <xf numFmtId="1" fontId="15" fillId="0" borderId="61" xfId="56" applyNumberFormat="1" applyFont="1" applyFill="1" applyBorder="1">
      <alignment/>
      <protection/>
    </xf>
    <xf numFmtId="0" fontId="14" fillId="0" borderId="45" xfId="56" applyFont="1" applyFill="1" applyBorder="1" applyAlignment="1">
      <alignment horizontal="left"/>
      <protection/>
    </xf>
    <xf numFmtId="0" fontId="14" fillId="0" borderId="26" xfId="56" applyFont="1" applyFill="1" applyBorder="1" applyAlignment="1">
      <alignment horizontal="left"/>
      <protection/>
    </xf>
    <xf numFmtId="0" fontId="15" fillId="0" borderId="26" xfId="56" applyFont="1" applyFill="1" applyBorder="1" applyAlignment="1">
      <alignment horizontal="left"/>
      <protection/>
    </xf>
    <xf numFmtId="0" fontId="15" fillId="0" borderId="26" xfId="56" applyFont="1" applyFill="1" applyBorder="1">
      <alignment/>
      <protection/>
    </xf>
    <xf numFmtId="0" fontId="15" fillId="0" borderId="29" xfId="56" applyFont="1" applyFill="1" applyBorder="1">
      <alignment/>
      <protection/>
    </xf>
    <xf numFmtId="3" fontId="14" fillId="0" borderId="62" xfId="56" applyNumberFormat="1" applyFont="1" applyFill="1" applyBorder="1">
      <alignment/>
      <protection/>
    </xf>
    <xf numFmtId="0" fontId="15" fillId="0" borderId="62" xfId="56" applyFont="1" applyFill="1" applyBorder="1">
      <alignment/>
      <protection/>
    </xf>
    <xf numFmtId="0" fontId="14" fillId="0" borderId="0" xfId="56" applyFont="1" applyFill="1" applyAlignment="1">
      <alignment horizontal="left"/>
      <protection/>
    </xf>
    <xf numFmtId="0" fontId="15" fillId="0" borderId="0" xfId="56" applyFont="1" applyFill="1" applyAlignment="1">
      <alignment horizontal="left"/>
      <protection/>
    </xf>
    <xf numFmtId="3" fontId="14" fillId="0" borderId="0" xfId="56" applyNumberFormat="1" applyFont="1" applyFill="1" applyBorder="1">
      <alignment/>
      <protection/>
    </xf>
    <xf numFmtId="0" fontId="15" fillId="0" borderId="26" xfId="33" applyFont="1" applyFill="1" applyBorder="1">
      <alignment/>
      <protection/>
    </xf>
    <xf numFmtId="0" fontId="15" fillId="0" borderId="13" xfId="56" applyFont="1" applyFill="1" applyBorder="1" applyAlignment="1">
      <alignment horizontal="left"/>
      <protection/>
    </xf>
    <xf numFmtId="0" fontId="14" fillId="0" borderId="61" xfId="56" applyFont="1" applyFill="1" applyBorder="1" applyAlignment="1">
      <alignment horizontal="center"/>
      <protection/>
    </xf>
    <xf numFmtId="0" fontId="15" fillId="0" borderId="0" xfId="56" applyFont="1" applyFill="1">
      <alignment/>
      <protection/>
    </xf>
    <xf numFmtId="0" fontId="35" fillId="0" borderId="24" xfId="56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left"/>
      <protection/>
    </xf>
    <xf numFmtId="0" fontId="15" fillId="0" borderId="30" xfId="56" applyFont="1" applyFill="1" applyBorder="1">
      <alignment/>
      <protection/>
    </xf>
    <xf numFmtId="0" fontId="14" fillId="0" borderId="7" xfId="56" applyFont="1" applyFill="1" applyBorder="1">
      <alignment/>
      <protection/>
    </xf>
    <xf numFmtId="0" fontId="14" fillId="0" borderId="8" xfId="56" applyFont="1" applyFill="1" applyBorder="1">
      <alignment/>
      <protection/>
    </xf>
    <xf numFmtId="0" fontId="15" fillId="0" borderId="8" xfId="56" applyFont="1" applyFill="1" applyBorder="1">
      <alignment/>
      <protection/>
    </xf>
    <xf numFmtId="0" fontId="15" fillId="0" borderId="24" xfId="56" applyFont="1" applyFill="1" applyBorder="1">
      <alignment/>
      <protection/>
    </xf>
    <xf numFmtId="0" fontId="15" fillId="0" borderId="21" xfId="56" applyFont="1" applyFill="1" applyBorder="1">
      <alignment/>
      <protection/>
    </xf>
    <xf numFmtId="0" fontId="37" fillId="0" borderId="0" xfId="33" applyFont="1" applyFill="1" applyBorder="1">
      <alignment/>
      <protection/>
    </xf>
    <xf numFmtId="0" fontId="17" fillId="0" borderId="0" xfId="33" applyFont="1" applyFill="1" applyAlignment="1">
      <alignment horizontal="left"/>
      <protection/>
    </xf>
    <xf numFmtId="0" fontId="96" fillId="0" borderId="13" xfId="56" applyFont="1" applyFill="1" applyBorder="1" applyAlignment="1">
      <alignment horizontal="left"/>
      <protection/>
    </xf>
    <xf numFmtId="0" fontId="96" fillId="0" borderId="14" xfId="56" applyFont="1" applyFill="1" applyBorder="1" applyAlignment="1">
      <alignment horizontal="left"/>
      <protection/>
    </xf>
    <xf numFmtId="0" fontId="17" fillId="0" borderId="60" xfId="56" applyFont="1" applyFill="1" applyBorder="1" applyAlignment="1">
      <alignment horizontal="center" vertical="center" wrapText="1"/>
      <protection/>
    </xf>
    <xf numFmtId="0" fontId="0" fillId="0" borderId="60" xfId="56" applyFont="1" applyFill="1" applyBorder="1" applyAlignment="1">
      <alignment horizontal="center" vertical="center" wrapText="1"/>
      <protection/>
    </xf>
    <xf numFmtId="49" fontId="0" fillId="0" borderId="0" xfId="56" applyNumberFormat="1" applyFont="1" applyFill="1">
      <alignment/>
      <protection/>
    </xf>
    <xf numFmtId="0" fontId="0" fillId="0" borderId="62" xfId="56" applyFont="1" applyFill="1" applyBorder="1" applyAlignment="1">
      <alignment horizontal="center" vertical="center" wrapText="1"/>
      <protection/>
    </xf>
    <xf numFmtId="0" fontId="17" fillId="0" borderId="62" xfId="56" applyFont="1" applyFill="1" applyBorder="1" applyAlignment="1">
      <alignment horizontal="center" vertical="center" wrapText="1"/>
      <protection/>
    </xf>
    <xf numFmtId="0" fontId="0" fillId="0" borderId="13" xfId="56" applyFont="1" applyFill="1" applyBorder="1">
      <alignment/>
      <protection/>
    </xf>
    <xf numFmtId="0" fontId="0" fillId="0" borderId="61" xfId="56" applyNumberFormat="1" applyFont="1" applyFill="1" applyBorder="1">
      <alignment/>
      <protection/>
    </xf>
    <xf numFmtId="0" fontId="17" fillId="0" borderId="62" xfId="56" applyFont="1" applyFill="1" applyBorder="1" applyAlignment="1">
      <alignment horizontal="center" wrapText="1"/>
      <protection/>
    </xf>
    <xf numFmtId="0" fontId="0" fillId="0" borderId="61" xfId="56" applyFont="1" applyFill="1" applyBorder="1" applyAlignment="1">
      <alignment horizontal="center" vertical="center" wrapText="1"/>
      <protection/>
    </xf>
    <xf numFmtId="0" fontId="17" fillId="0" borderId="16" xfId="56" applyFont="1" applyFill="1" applyBorder="1" applyAlignment="1">
      <alignment horizontal="center"/>
      <protection/>
    </xf>
    <xf numFmtId="0" fontId="17" fillId="0" borderId="24" xfId="56" applyFont="1" applyFill="1" applyBorder="1" applyAlignment="1">
      <alignment horizontal="left" vertical="center"/>
      <protection/>
    </xf>
    <xf numFmtId="0" fontId="65" fillId="2" borderId="0" xfId="33" applyFont="1" applyFill="1" applyAlignment="1">
      <alignment vertical="center"/>
      <protection/>
    </xf>
    <xf numFmtId="0" fontId="11" fillId="2" borderId="0" xfId="33" applyFont="1" applyFill="1" applyAlignment="1">
      <alignment vertical="center"/>
      <protection/>
    </xf>
    <xf numFmtId="0" fontId="17" fillId="0" borderId="63" xfId="56" applyFont="1" applyFill="1" applyBorder="1" applyAlignment="1">
      <alignment horizontal="center" vertical="center" wrapText="1"/>
      <protection/>
    </xf>
    <xf numFmtId="0" fontId="17" fillId="0" borderId="9" xfId="56" applyFont="1" applyFill="1" applyBorder="1">
      <alignment/>
      <protection/>
    </xf>
    <xf numFmtId="1" fontId="17" fillId="0" borderId="0" xfId="56" applyNumberFormat="1" applyFont="1" applyFill="1" applyBorder="1">
      <alignment/>
      <protection/>
    </xf>
    <xf numFmtId="1" fontId="17" fillId="0" borderId="26" xfId="56" applyNumberFormat="1" applyFont="1" applyFill="1" applyBorder="1">
      <alignment/>
      <protection/>
    </xf>
    <xf numFmtId="49" fontId="98" fillId="0" borderId="0" xfId="56" applyNumberFormat="1" applyFont="1" applyFill="1" applyBorder="1">
      <alignment/>
      <protection/>
    </xf>
    <xf numFmtId="0" fontId="0" fillId="0" borderId="0" xfId="56" applyFont="1" applyFill="1" applyBorder="1" applyAlignment="1">
      <alignment horizontal="left" vertical="top"/>
      <protection/>
    </xf>
    <xf numFmtId="49" fontId="98" fillId="0" borderId="0" xfId="56" applyNumberFormat="1" applyFont="1" applyFill="1" applyBorder="1" quotePrefix="1">
      <alignment/>
      <protection/>
    </xf>
    <xf numFmtId="0" fontId="0" fillId="0" borderId="2" xfId="56" applyFont="1" applyFill="1" applyBorder="1">
      <alignment/>
      <protection/>
    </xf>
    <xf numFmtId="0" fontId="54" fillId="2" borderId="14" xfId="0" applyFont="1" applyFill="1" applyBorder="1" applyAlignment="1">
      <alignment horizontal="centerContinuous" vertical="justify"/>
    </xf>
    <xf numFmtId="0" fontId="54" fillId="2" borderId="15" xfId="0" applyFont="1" applyFill="1" applyBorder="1" applyAlignment="1">
      <alignment horizontal="centerContinuous" vertical="justify"/>
    </xf>
    <xf numFmtId="0" fontId="0" fillId="3" borderId="0" xfId="0" applyFont="1" applyFill="1" applyAlignment="1">
      <alignment/>
    </xf>
    <xf numFmtId="0" fontId="61" fillId="0" borderId="24" xfId="0" applyFont="1" applyFill="1" applyBorder="1" applyAlignment="1">
      <alignment horizontal="left" vertical="justify"/>
    </xf>
    <xf numFmtId="0" fontId="61" fillId="0" borderId="0" xfId="0" applyFont="1" applyFill="1" applyBorder="1" applyAlignment="1">
      <alignment horizontal="left" vertical="justify"/>
    </xf>
    <xf numFmtId="0" fontId="0" fillId="0" borderId="16" xfId="0" applyFont="1" applyFill="1" applyBorder="1" applyAlignment="1">
      <alignment/>
    </xf>
    <xf numFmtId="0" fontId="61" fillId="0" borderId="60" xfId="0" applyFont="1" applyFill="1" applyBorder="1" applyAlignment="1">
      <alignment horizontal="center" wrapText="1"/>
    </xf>
    <xf numFmtId="0" fontId="61" fillId="0" borderId="60" xfId="0" applyFont="1" applyFill="1" applyBorder="1" applyAlignment="1">
      <alignment horizontal="centerContinuous" vertical="justify"/>
    </xf>
    <xf numFmtId="0" fontId="0" fillId="0" borderId="60" xfId="0" applyFont="1" applyFill="1" applyBorder="1" applyAlignment="1">
      <alignment horizontal="centerContinuous" vertical="justify"/>
    </xf>
    <xf numFmtId="0" fontId="61" fillId="0" borderId="0" xfId="0" applyFont="1" applyFill="1" applyBorder="1" applyAlignment="1">
      <alignment/>
    </xf>
    <xf numFmtId="0" fontId="61" fillId="0" borderId="62" xfId="0" applyFont="1" applyFill="1" applyBorder="1" applyAlignment="1">
      <alignment horizontal="center" vertical="center" wrapText="1"/>
    </xf>
    <xf numFmtId="15" fontId="61" fillId="0" borderId="63" xfId="0" applyNumberFormat="1" applyFont="1" applyFill="1" applyBorder="1" applyAlignment="1">
      <alignment horizontal="centerContinuous" vertical="justify"/>
    </xf>
    <xf numFmtId="0" fontId="0" fillId="0" borderId="63" xfId="0" applyFont="1" applyFill="1" applyBorder="1" applyAlignment="1">
      <alignment horizontal="centerContinuous" vertical="justify"/>
    </xf>
    <xf numFmtId="0" fontId="99" fillId="0" borderId="61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100" fillId="0" borderId="62" xfId="0" applyFont="1" applyFill="1" applyBorder="1" applyAlignment="1">
      <alignment/>
    </xf>
    <xf numFmtId="0" fontId="101" fillId="0" borderId="0" xfId="0" applyFont="1" applyFill="1" applyAlignment="1">
      <alignment/>
    </xf>
    <xf numFmtId="0" fontId="94" fillId="2" borderId="14" xfId="0" applyFont="1" applyFill="1" applyBorder="1" applyAlignment="1">
      <alignment horizontal="centerContinuous" vertical="justify"/>
    </xf>
    <xf numFmtId="0" fontId="94" fillId="2" borderId="15" xfId="0" applyFont="1" applyFill="1" applyBorder="1" applyAlignment="1">
      <alignment horizontal="centerContinuous" vertical="justify"/>
    </xf>
    <xf numFmtId="0" fontId="9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99" fillId="0" borderId="24" xfId="0" applyFont="1" applyFill="1" applyBorder="1" applyAlignment="1">
      <alignment horizontal="left" vertical="justify"/>
    </xf>
    <xf numFmtId="0" fontId="99" fillId="0" borderId="0" xfId="0" applyFont="1" applyFill="1" applyBorder="1" applyAlignment="1">
      <alignment horizontal="left" vertical="justify"/>
    </xf>
    <xf numFmtId="0" fontId="99" fillId="0" borderId="16" xfId="0" applyFont="1" applyFill="1" applyBorder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Alignment="1">
      <alignment/>
    </xf>
    <xf numFmtId="0" fontId="99" fillId="3" borderId="60" xfId="0" applyFont="1" applyFill="1" applyBorder="1" applyAlignment="1">
      <alignment horizontal="center" vertical="center"/>
    </xf>
    <xf numFmtId="0" fontId="99" fillId="3" borderId="60" xfId="0" applyFont="1" applyFill="1" applyBorder="1" applyAlignment="1">
      <alignment horizontal="center" vertical="justify"/>
    </xf>
    <xf numFmtId="0" fontId="99" fillId="3" borderId="0" xfId="0" applyFont="1" applyFill="1" applyAlignment="1">
      <alignment/>
    </xf>
    <xf numFmtId="0" fontId="99" fillId="3" borderId="60" xfId="0" applyFont="1" applyFill="1" applyBorder="1" applyAlignment="1">
      <alignment/>
    </xf>
    <xf numFmtId="3" fontId="99" fillId="3" borderId="60" xfId="0" applyNumberFormat="1" applyFont="1" applyFill="1" applyBorder="1" applyAlignment="1">
      <alignment/>
    </xf>
    <xf numFmtId="4" fontId="99" fillId="3" borderId="60" xfId="0" applyNumberFormat="1" applyFont="1" applyFill="1" applyBorder="1" applyAlignment="1">
      <alignment/>
    </xf>
    <xf numFmtId="0" fontId="99" fillId="3" borderId="61" xfId="0" applyFont="1" applyFill="1" applyBorder="1" applyAlignment="1">
      <alignment/>
    </xf>
    <xf numFmtId="3" fontId="99" fillId="3" borderId="61" xfId="0" applyNumberFormat="1" applyFont="1" applyFill="1" applyBorder="1" applyAlignment="1">
      <alignment/>
    </xf>
    <xf numFmtId="4" fontId="99" fillId="3" borderId="61" xfId="0" applyNumberFormat="1" applyFont="1" applyFill="1" applyBorder="1" applyAlignment="1">
      <alignment/>
    </xf>
    <xf numFmtId="0" fontId="100" fillId="3" borderId="62" xfId="0" applyFont="1" applyFill="1" applyBorder="1" applyAlignment="1">
      <alignment/>
    </xf>
    <xf numFmtId="3" fontId="99" fillId="3" borderId="62" xfId="0" applyNumberFormat="1" applyFont="1" applyFill="1" applyBorder="1" applyAlignment="1">
      <alignment/>
    </xf>
    <xf numFmtId="4" fontId="99" fillId="3" borderId="62" xfId="0" applyNumberFormat="1" applyFont="1" applyFill="1" applyBorder="1" applyAlignment="1">
      <alignment/>
    </xf>
    <xf numFmtId="0" fontId="101" fillId="3" borderId="0" xfId="0" applyFont="1" applyFill="1" applyAlignment="1">
      <alignment/>
    </xf>
    <xf numFmtId="0" fontId="65" fillId="2" borderId="0" xfId="0" applyFont="1" applyFill="1" applyAlignment="1">
      <alignment horizontal="centerContinuous" vertical="justify"/>
    </xf>
    <xf numFmtId="0" fontId="4" fillId="3" borderId="0" xfId="0" applyFont="1" applyFill="1" applyBorder="1" applyAlignment="1">
      <alignment/>
    </xf>
    <xf numFmtId="0" fontId="102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61" fillId="2" borderId="0" xfId="0" applyFont="1" applyFill="1" applyBorder="1" applyAlignment="1">
      <alignment horizontal="right" vertical="top"/>
    </xf>
    <xf numFmtId="0" fontId="93" fillId="3" borderId="60" xfId="0" applyFont="1" applyFill="1" applyBorder="1" applyAlignment="1">
      <alignment horizontal="center" vertical="center"/>
    </xf>
    <xf numFmtId="0" fontId="93" fillId="3" borderId="60" xfId="0" applyFont="1" applyFill="1" applyBorder="1" applyAlignment="1">
      <alignment horizontal="center" vertical="center" wrapText="1"/>
    </xf>
    <xf numFmtId="0" fontId="100" fillId="3" borderId="63" xfId="0" applyFont="1" applyFill="1" applyBorder="1" applyAlignment="1">
      <alignment horizontal="center" vertical="center"/>
    </xf>
    <xf numFmtId="49" fontId="93" fillId="3" borderId="63" xfId="0" applyNumberFormat="1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/>
    </xf>
    <xf numFmtId="3" fontId="84" fillId="0" borderId="61" xfId="0" applyNumberFormat="1" applyFont="1" applyFill="1" applyBorder="1" applyAlignment="1">
      <alignment/>
    </xf>
    <xf numFmtId="0" fontId="100" fillId="0" borderId="61" xfId="0" applyFont="1" applyBorder="1" applyAlignment="1">
      <alignment/>
    </xf>
    <xf numFmtId="3" fontId="4" fillId="3" borderId="61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61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4" fontId="4" fillId="0" borderId="61" xfId="0" applyNumberFormat="1" applyFont="1" applyFill="1" applyBorder="1" applyAlignment="1">
      <alignment/>
    </xf>
    <xf numFmtId="0" fontId="100" fillId="0" borderId="61" xfId="0" applyFont="1" applyBorder="1" applyAlignment="1">
      <alignment wrapText="1"/>
    </xf>
    <xf numFmtId="0" fontId="17" fillId="0" borderId="60" xfId="0" applyFont="1" applyFill="1" applyBorder="1" applyAlignment="1">
      <alignment horizontal="center"/>
    </xf>
    <xf numFmtId="3" fontId="84" fillId="0" borderId="60" xfId="0" applyNumberFormat="1" applyFont="1" applyFill="1" applyBorder="1" applyAlignment="1">
      <alignment/>
    </xf>
    <xf numFmtId="0" fontId="100" fillId="0" borderId="62" xfId="0" applyFont="1" applyBorder="1" applyAlignment="1">
      <alignment wrapText="1"/>
    </xf>
    <xf numFmtId="4" fontId="4" fillId="0" borderId="62" xfId="0" applyNumberFormat="1" applyFont="1" applyFill="1" applyBorder="1" applyAlignment="1">
      <alignment/>
    </xf>
    <xf numFmtId="4" fontId="4" fillId="0" borderId="62" xfId="0" applyNumberFormat="1" applyFont="1" applyBorder="1" applyAlignment="1">
      <alignment/>
    </xf>
    <xf numFmtId="0" fontId="65" fillId="2" borderId="13" xfId="0" applyFont="1" applyFill="1" applyBorder="1" applyAlignment="1">
      <alignment horizontal="centerContinuous" vertical="center"/>
    </xf>
    <xf numFmtId="0" fontId="11" fillId="2" borderId="14" xfId="0" applyFont="1" applyFill="1" applyBorder="1" applyAlignment="1">
      <alignment horizontal="centerContinuous" vertical="justify"/>
    </xf>
    <xf numFmtId="0" fontId="11" fillId="2" borderId="15" xfId="0" applyFont="1" applyFill="1" applyBorder="1" applyAlignment="1">
      <alignment horizontal="centerContinuous" vertical="justify"/>
    </xf>
    <xf numFmtId="0" fontId="11" fillId="2" borderId="24" xfId="0" applyFont="1" applyFill="1" applyBorder="1" applyAlignment="1">
      <alignment horizontal="left" vertical="justify"/>
    </xf>
    <xf numFmtId="0" fontId="11" fillId="2" borderId="0" xfId="0" applyFont="1" applyFill="1" applyBorder="1" applyAlignment="1">
      <alignment horizontal="left" vertical="justify"/>
    </xf>
    <xf numFmtId="0" fontId="11" fillId="2" borderId="16" xfId="0" applyFont="1" applyFill="1" applyBorder="1" applyAlignment="1">
      <alignment horizontal="left" vertical="justify"/>
    </xf>
    <xf numFmtId="0" fontId="61" fillId="3" borderId="60" xfId="0" applyFont="1" applyFill="1" applyBorder="1" applyAlignment="1">
      <alignment horizontal="center" vertical="center"/>
    </xf>
    <xf numFmtId="15" fontId="61" fillId="3" borderId="60" xfId="0" applyNumberFormat="1" applyFont="1" applyFill="1" applyBorder="1" applyAlignment="1">
      <alignment horizontal="center" vertical="center"/>
    </xf>
    <xf numFmtId="0" fontId="61" fillId="3" borderId="60" xfId="0" applyFont="1" applyFill="1" applyBorder="1" applyAlignment="1">
      <alignment/>
    </xf>
    <xf numFmtId="0" fontId="93" fillId="3" borderId="60" xfId="0" applyFont="1" applyFill="1" applyBorder="1" applyAlignment="1">
      <alignment/>
    </xf>
    <xf numFmtId="3" fontId="93" fillId="3" borderId="60" xfId="0" applyNumberFormat="1" applyFont="1" applyFill="1" applyBorder="1" applyAlignment="1">
      <alignment horizontal="center"/>
    </xf>
    <xf numFmtId="0" fontId="0" fillId="3" borderId="61" xfId="0" applyFont="1" applyFill="1" applyBorder="1" applyAlignment="1">
      <alignment/>
    </xf>
    <xf numFmtId="0" fontId="61" fillId="3" borderId="61" xfId="0" applyFont="1" applyFill="1" applyBorder="1" applyAlignment="1">
      <alignment/>
    </xf>
    <xf numFmtId="2" fontId="61" fillId="3" borderId="61" xfId="0" applyNumberFormat="1" applyFont="1" applyFill="1" applyBorder="1" applyAlignment="1">
      <alignment horizontal="center"/>
    </xf>
    <xf numFmtId="0" fontId="0" fillId="3" borderId="62" xfId="0" applyFont="1" applyFill="1" applyBorder="1" applyAlignment="1">
      <alignment/>
    </xf>
    <xf numFmtId="0" fontId="61" fillId="3" borderId="62" xfId="0" applyFont="1" applyFill="1" applyBorder="1" applyAlignment="1">
      <alignment/>
    </xf>
    <xf numFmtId="2" fontId="61" fillId="3" borderId="62" xfId="0" applyNumberFormat="1" applyFont="1" applyFill="1" applyBorder="1" applyAlignment="1">
      <alignment horizontal="center"/>
    </xf>
    <xf numFmtId="0" fontId="93" fillId="3" borderId="61" xfId="0" applyFont="1" applyFill="1" applyBorder="1" applyAlignment="1">
      <alignment/>
    </xf>
    <xf numFmtId="3" fontId="93" fillId="3" borderId="61" xfId="0" applyNumberFormat="1" applyFont="1" applyFill="1" applyBorder="1" applyAlignment="1">
      <alignment horizontal="center"/>
    </xf>
    <xf numFmtId="0" fontId="61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5" fillId="2" borderId="14" xfId="0" applyFont="1" applyFill="1" applyBorder="1" applyAlignment="1">
      <alignment horizontal="centerContinuous" vertical="justify"/>
    </xf>
    <xf numFmtId="0" fontId="17" fillId="2" borderId="2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 wrapText="1"/>
    </xf>
    <xf numFmtId="15" fontId="4" fillId="3" borderId="63" xfId="0" applyNumberFormat="1" applyFont="1" applyFill="1" applyBorder="1" applyAlignment="1">
      <alignment/>
    </xf>
    <xf numFmtId="1" fontId="87" fillId="3" borderId="61" xfId="0" applyNumberFormat="1" applyFont="1" applyFill="1" applyBorder="1" applyAlignment="1">
      <alignment/>
    </xf>
    <xf numFmtId="0" fontId="87" fillId="3" borderId="61" xfId="0" applyFont="1" applyFill="1" applyBorder="1" applyAlignment="1">
      <alignment horizontal="left" vertical="center" wrapText="1"/>
    </xf>
    <xf numFmtId="2" fontId="0" fillId="3" borderId="61" xfId="0" applyNumberFormat="1" applyFont="1" applyFill="1" applyBorder="1" applyAlignment="1">
      <alignment/>
    </xf>
    <xf numFmtId="0" fontId="4" fillId="3" borderId="61" xfId="0" applyFont="1" applyFill="1" applyBorder="1" applyAlignment="1">
      <alignment/>
    </xf>
    <xf numFmtId="1" fontId="87" fillId="3" borderId="61" xfId="0" applyNumberFormat="1" applyFont="1" applyFill="1" applyBorder="1" applyAlignment="1">
      <alignment horizontal="center"/>
    </xf>
    <xf numFmtId="0" fontId="87" fillId="3" borderId="61" xfId="0" applyFont="1" applyFill="1" applyBorder="1" applyAlignment="1">
      <alignment/>
    </xf>
    <xf numFmtId="1" fontId="87" fillId="3" borderId="60" xfId="0" applyNumberFormat="1" applyFont="1" applyFill="1" applyBorder="1" applyAlignment="1">
      <alignment/>
    </xf>
    <xf numFmtId="0" fontId="87" fillId="3" borderId="60" xfId="0" applyFont="1" applyFill="1" applyBorder="1" applyAlignment="1">
      <alignment horizontal="left" vertical="center" wrapText="1"/>
    </xf>
    <xf numFmtId="2" fontId="0" fillId="3" borderId="60" xfId="0" applyNumberFormat="1" applyFont="1" applyFill="1" applyBorder="1" applyAlignment="1">
      <alignment/>
    </xf>
    <xf numFmtId="0" fontId="4" fillId="3" borderId="60" xfId="0" applyFont="1" applyFill="1" applyBorder="1" applyAlignment="1">
      <alignment/>
    </xf>
    <xf numFmtId="1" fontId="87" fillId="3" borderId="62" xfId="0" applyNumberFormat="1" applyFont="1" applyFill="1" applyBorder="1" applyAlignment="1">
      <alignment horizontal="center"/>
    </xf>
    <xf numFmtId="0" fontId="87" fillId="3" borderId="62" xfId="0" applyFont="1" applyFill="1" applyBorder="1" applyAlignment="1">
      <alignment/>
    </xf>
    <xf numFmtId="2" fontId="0" fillId="3" borderId="62" xfId="0" applyNumberFormat="1" applyFont="1" applyFill="1" applyBorder="1" applyAlignment="1">
      <alignment/>
    </xf>
    <xf numFmtId="4" fontId="4" fillId="3" borderId="62" xfId="0" applyNumberFormat="1" applyFont="1" applyFill="1" applyBorder="1" applyAlignment="1">
      <alignment/>
    </xf>
    <xf numFmtId="2" fontId="87" fillId="3" borderId="60" xfId="0" applyNumberFormat="1" applyFont="1" applyFill="1" applyBorder="1" applyAlignment="1">
      <alignment/>
    </xf>
    <xf numFmtId="2" fontId="87" fillId="3" borderId="62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9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Continuous" vertical="justify"/>
    </xf>
    <xf numFmtId="174" fontId="61" fillId="2" borderId="0" xfId="61" applyFont="1" applyFill="1" applyBorder="1" applyAlignment="1">
      <alignment horizontal="centerContinuous"/>
      <protection/>
    </xf>
    <xf numFmtId="174" fontId="61" fillId="2" borderId="0" xfId="61" applyFont="1" applyFill="1" applyBorder="1">
      <alignment/>
      <protection/>
    </xf>
    <xf numFmtId="174" fontId="61" fillId="0" borderId="0" xfId="61" applyFont="1">
      <alignment/>
      <protection/>
    </xf>
    <xf numFmtId="174" fontId="61" fillId="2" borderId="0" xfId="61" applyFont="1" applyFill="1">
      <alignment/>
      <protection/>
    </xf>
    <xf numFmtId="0" fontId="93" fillId="0" borderId="5" xfId="60" applyFont="1" applyFill="1" applyBorder="1" applyAlignment="1" quotePrefix="1">
      <alignment horizontal="left"/>
      <protection/>
    </xf>
    <xf numFmtId="174" fontId="93" fillId="0" borderId="31" xfId="61" applyFont="1" applyBorder="1" applyAlignment="1">
      <alignment horizontal="centerContinuous" vertical="justify"/>
      <protection/>
    </xf>
    <xf numFmtId="174" fontId="93" fillId="0" borderId="30" xfId="61" applyFont="1" applyBorder="1" applyAlignment="1">
      <alignment horizontal="centerContinuous" vertical="justify"/>
      <protection/>
    </xf>
    <xf numFmtId="174" fontId="93" fillId="0" borderId="0" xfId="61" applyFont="1">
      <alignment/>
      <protection/>
    </xf>
    <xf numFmtId="0" fontId="61" fillId="0" borderId="4" xfId="60" applyFont="1" applyFill="1" applyBorder="1" applyAlignment="1" quotePrefix="1">
      <alignment horizontal="left"/>
      <protection/>
    </xf>
    <xf numFmtId="174" fontId="61" fillId="0" borderId="10" xfId="61" applyFont="1" applyBorder="1" applyAlignment="1">
      <alignment horizontal="centerContinuous" vertical="justify"/>
      <protection/>
    </xf>
    <xf numFmtId="174" fontId="61" fillId="0" borderId="0" xfId="61" applyFont="1" applyBorder="1" applyAlignment="1">
      <alignment horizontal="centerContinuous" vertical="justify"/>
      <protection/>
    </xf>
    <xf numFmtId="174" fontId="61" fillId="0" borderId="9" xfId="61" applyFont="1" applyBorder="1" applyAlignment="1">
      <alignment horizontal="centerContinuous" vertical="justify"/>
      <protection/>
    </xf>
    <xf numFmtId="49" fontId="61" fillId="0" borderId="4" xfId="60" applyNumberFormat="1" applyFont="1" applyFill="1" applyBorder="1" applyAlignment="1">
      <alignment horizontal="center"/>
      <protection/>
    </xf>
    <xf numFmtId="49" fontId="61" fillId="0" borderId="10" xfId="61" applyNumberFormat="1" applyFont="1" applyBorder="1" applyAlignment="1">
      <alignment horizontal="center"/>
      <protection/>
    </xf>
    <xf numFmtId="49" fontId="61" fillId="0" borderId="0" xfId="61" applyNumberFormat="1" applyFont="1" applyBorder="1" applyAlignment="1">
      <alignment horizontal="center"/>
      <protection/>
    </xf>
    <xf numFmtId="49" fontId="61" fillId="0" borderId="9" xfId="61" applyNumberFormat="1" applyFont="1" applyBorder="1" applyAlignment="1">
      <alignment horizontal="center"/>
      <protection/>
    </xf>
    <xf numFmtId="174" fontId="61" fillId="0" borderId="0" xfId="61" applyFont="1" applyBorder="1">
      <alignment/>
      <protection/>
    </xf>
    <xf numFmtId="0" fontId="61" fillId="0" borderId="3" xfId="60" applyFont="1" applyFill="1" applyBorder="1" applyAlignment="1">
      <alignment horizontal="center"/>
      <protection/>
    </xf>
    <xf numFmtId="49" fontId="61" fillId="0" borderId="11" xfId="61" applyNumberFormat="1" applyFont="1" applyBorder="1" applyAlignment="1">
      <alignment horizontal="center"/>
      <protection/>
    </xf>
    <xf numFmtId="49" fontId="61" fillId="0" borderId="2" xfId="61" applyNumberFormat="1" applyFont="1" applyBorder="1" applyAlignment="1">
      <alignment horizontal="center"/>
      <protection/>
    </xf>
    <xf numFmtId="49" fontId="61" fillId="0" borderId="8" xfId="61" applyNumberFormat="1" applyFont="1" applyBorder="1" applyAlignment="1">
      <alignment horizontal="center"/>
      <protection/>
    </xf>
    <xf numFmtId="0" fontId="61" fillId="0" borderId="4" xfId="60" applyFont="1" applyBorder="1" applyAlignment="1" quotePrefix="1">
      <alignment horizontal="left"/>
      <protection/>
    </xf>
    <xf numFmtId="174" fontId="61" fillId="0" borderId="12" xfId="61" applyFont="1" applyBorder="1">
      <alignment/>
      <protection/>
    </xf>
    <xf numFmtId="174" fontId="61" fillId="0" borderId="7" xfId="61" applyFont="1" applyBorder="1">
      <alignment/>
      <protection/>
    </xf>
    <xf numFmtId="0" fontId="61" fillId="0" borderId="4" xfId="60" applyFont="1" applyFill="1" applyBorder="1" applyAlignment="1">
      <alignment horizontal="left"/>
      <protection/>
    </xf>
    <xf numFmtId="174" fontId="61" fillId="0" borderId="10" xfId="61" applyFont="1" applyBorder="1">
      <alignment/>
      <protection/>
    </xf>
    <xf numFmtId="174" fontId="61" fillId="0" borderId="9" xfId="61" applyFont="1" applyBorder="1">
      <alignment/>
      <protection/>
    </xf>
    <xf numFmtId="0" fontId="93" fillId="0" borderId="4" xfId="60" applyFont="1" applyBorder="1" applyAlignment="1" quotePrefix="1">
      <alignment horizontal="left"/>
      <protection/>
    </xf>
    <xf numFmtId="174" fontId="93" fillId="0" borderId="10" xfId="61" applyNumberFormat="1" applyFont="1" applyFill="1" applyBorder="1">
      <alignment/>
      <protection/>
    </xf>
    <xf numFmtId="174" fontId="93" fillId="0" borderId="9" xfId="61" applyFont="1" applyBorder="1">
      <alignment/>
      <protection/>
    </xf>
    <xf numFmtId="174" fontId="61" fillId="0" borderId="10" xfId="61" applyNumberFormat="1" applyFont="1" applyBorder="1">
      <alignment/>
      <protection/>
    </xf>
    <xf numFmtId="0" fontId="93" fillId="0" borderId="4" xfId="60" applyFont="1" applyBorder="1">
      <alignment/>
      <protection/>
    </xf>
    <xf numFmtId="174" fontId="93" fillId="0" borderId="10" xfId="61" applyNumberFormat="1" applyFont="1" applyBorder="1">
      <alignment/>
      <protection/>
    </xf>
    <xf numFmtId="0" fontId="61" fillId="0" borderId="4" xfId="60" applyFont="1" applyBorder="1">
      <alignment/>
      <protection/>
    </xf>
    <xf numFmtId="174" fontId="61" fillId="0" borderId="10" xfId="61" applyNumberFormat="1" applyFont="1" applyFill="1" applyBorder="1">
      <alignment/>
      <protection/>
    </xf>
    <xf numFmtId="174" fontId="61" fillId="0" borderId="4" xfId="61" applyFont="1" applyBorder="1" applyAlignment="1">
      <alignment vertical="justify"/>
      <protection/>
    </xf>
    <xf numFmtId="0" fontId="61" fillId="0" borderId="4" xfId="60" applyFont="1" applyBorder="1" applyAlignment="1">
      <alignment horizontal="left"/>
      <protection/>
    </xf>
    <xf numFmtId="0" fontId="93" fillId="0" borderId="4" xfId="60" applyFont="1" applyBorder="1" applyAlignment="1">
      <alignment vertical="justify"/>
      <protection/>
    </xf>
    <xf numFmtId="0" fontId="61" fillId="0" borderId="4" xfId="60" applyFont="1" applyFill="1" applyBorder="1">
      <alignment/>
      <protection/>
    </xf>
    <xf numFmtId="174" fontId="93" fillId="0" borderId="10" xfId="61" applyFont="1" applyBorder="1">
      <alignment/>
      <protection/>
    </xf>
    <xf numFmtId="174" fontId="61" fillId="0" borderId="10" xfId="61" applyNumberFormat="1" applyFont="1" applyFill="1" applyBorder="1" applyAlignment="1">
      <alignment vertical="justify"/>
      <protection/>
    </xf>
    <xf numFmtId="174" fontId="61" fillId="0" borderId="9" xfId="61" applyFont="1" applyFill="1" applyBorder="1">
      <alignment/>
      <protection/>
    </xf>
    <xf numFmtId="0" fontId="61" fillId="0" borderId="4" xfId="60" applyFont="1" applyBorder="1" applyAlignment="1">
      <alignment vertical="justify"/>
      <protection/>
    </xf>
    <xf numFmtId="0" fontId="61" fillId="0" borderId="3" xfId="60" applyFont="1" applyBorder="1" applyAlignment="1">
      <alignment vertical="justify"/>
      <protection/>
    </xf>
    <xf numFmtId="174" fontId="61" fillId="0" borderId="11" xfId="61" applyFont="1" applyBorder="1">
      <alignment/>
      <protection/>
    </xf>
    <xf numFmtId="174" fontId="61" fillId="0" borderId="8" xfId="61" applyFont="1" applyBorder="1">
      <alignment/>
      <protection/>
    </xf>
    <xf numFmtId="174" fontId="61" fillId="0" borderId="11" xfId="61" applyNumberFormat="1" applyFont="1" applyBorder="1">
      <alignment/>
      <protection/>
    </xf>
    <xf numFmtId="174" fontId="93" fillId="0" borderId="0" xfId="61" applyFont="1" applyAlignment="1">
      <alignment horizontal="center"/>
      <protection/>
    </xf>
    <xf numFmtId="174" fontId="61" fillId="0" borderId="0" xfId="61" applyFont="1" quotePrefix="1">
      <alignment/>
      <protection/>
    </xf>
    <xf numFmtId="0" fontId="61" fillId="0" borderId="0" xfId="60" applyFont="1" applyBorder="1" quotePrefix="1">
      <alignment/>
      <protection/>
    </xf>
    <xf numFmtId="0" fontId="61" fillId="0" borderId="0" xfId="60" applyFont="1" applyBorder="1" applyAlignment="1">
      <alignment horizontal="left" indent="1"/>
      <protection/>
    </xf>
    <xf numFmtId="0" fontId="85" fillId="2" borderId="13" xfId="0" applyFont="1" applyFill="1" applyBorder="1" applyAlignment="1">
      <alignment horizontal="centerContinuous" vertical="justify"/>
    </xf>
    <xf numFmtId="0" fontId="86" fillId="2" borderId="14" xfId="0" applyFont="1" applyFill="1" applyBorder="1" applyAlignment="1">
      <alignment horizontal="centerContinuous" vertical="justify"/>
    </xf>
    <xf numFmtId="0" fontId="86" fillId="2" borderId="15" xfId="0" applyFont="1" applyFill="1" applyBorder="1" applyAlignment="1">
      <alignment horizontal="centerContinuous" vertical="justify"/>
    </xf>
    <xf numFmtId="0" fontId="86" fillId="0" borderId="0" xfId="0" applyFont="1" applyAlignment="1">
      <alignment vertical="top"/>
    </xf>
    <xf numFmtId="0" fontId="0" fillId="2" borderId="16" xfId="0" applyFont="1" applyFill="1" applyBorder="1" applyAlignment="1">
      <alignment horizontal="right"/>
    </xf>
    <xf numFmtId="0" fontId="0" fillId="0" borderId="64" xfId="0" applyFont="1" applyFill="1" applyBorder="1" applyAlignment="1">
      <alignment/>
    </xf>
    <xf numFmtId="0" fontId="17" fillId="0" borderId="65" xfId="0" applyFont="1" applyFill="1" applyBorder="1" applyAlignment="1">
      <alignment horizontal="centerContinuous" vertical="center" wrapText="1"/>
    </xf>
    <xf numFmtId="0" fontId="17" fillId="0" borderId="66" xfId="0" applyFont="1" applyFill="1" applyBorder="1" applyAlignment="1">
      <alignment horizontal="centerContinuous" vertical="center" wrapText="1"/>
    </xf>
    <xf numFmtId="0" fontId="17" fillId="0" borderId="67" xfId="0" applyFont="1" applyFill="1" applyBorder="1" applyAlignment="1">
      <alignment horizontal="centerContinuous" vertical="center" wrapText="1"/>
    </xf>
    <xf numFmtId="0" fontId="0" fillId="0" borderId="25" xfId="0" applyFont="1" applyFill="1" applyBorder="1" applyAlignment="1">
      <alignment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left"/>
    </xf>
    <xf numFmtId="189" fontId="0" fillId="0" borderId="4" xfId="0" applyNumberFormat="1" applyFont="1" applyFill="1" applyBorder="1" applyAlignment="1">
      <alignment horizontal="right"/>
    </xf>
    <xf numFmtId="189" fontId="0" fillId="0" borderId="37" xfId="0" applyNumberFormat="1" applyFont="1" applyFill="1" applyBorder="1" applyAlignment="1">
      <alignment horizontal="right"/>
    </xf>
    <xf numFmtId="0" fontId="17" fillId="0" borderId="68" xfId="0" applyFont="1" applyBorder="1" applyAlignment="1">
      <alignment vertical="center" wrapText="1"/>
    </xf>
    <xf numFmtId="189" fontId="0" fillId="0" borderId="42" xfId="0" applyNumberFormat="1" applyFont="1" applyBorder="1" applyAlignment="1">
      <alignment/>
    </xf>
    <xf numFmtId="189" fontId="0" fillId="0" borderId="43" xfId="0" applyNumberFormat="1" applyFont="1" applyBorder="1" applyAlignment="1">
      <alignment/>
    </xf>
    <xf numFmtId="174" fontId="0" fillId="3" borderId="0" xfId="0" applyNumberFormat="1" applyFont="1" applyFill="1" applyAlignment="1">
      <alignment/>
    </xf>
    <xf numFmtId="0" fontId="86" fillId="0" borderId="0" xfId="0" applyFont="1" applyAlignment="1">
      <alignment horizontal="centerContinuous" vertical="top"/>
    </xf>
    <xf numFmtId="0" fontId="0" fillId="2" borderId="16" xfId="0" applyFont="1" applyFill="1" applyBorder="1" applyAlignment="1">
      <alignment/>
    </xf>
    <xf numFmtId="0" fontId="67" fillId="3" borderId="13" xfId="0" applyFont="1" applyFill="1" applyBorder="1" applyAlignment="1">
      <alignment/>
    </xf>
    <xf numFmtId="0" fontId="93" fillId="3" borderId="13" xfId="0" applyFont="1" applyFill="1" applyBorder="1" applyAlignment="1">
      <alignment horizontal="centerContinuous"/>
    </xf>
    <xf numFmtId="0" fontId="93" fillId="3" borderId="15" xfId="0" applyFont="1" applyFill="1" applyBorder="1" applyAlignment="1">
      <alignment horizontal="centerContinuous"/>
    </xf>
    <xf numFmtId="0" fontId="93" fillId="3" borderId="14" xfId="0" applyFont="1" applyFill="1" applyBorder="1" applyAlignment="1">
      <alignment horizontal="centerContinuous"/>
    </xf>
    <xf numFmtId="0" fontId="67" fillId="3" borderId="24" xfId="0" applyFont="1" applyFill="1" applyBorder="1" applyAlignment="1">
      <alignment/>
    </xf>
    <xf numFmtId="0" fontId="93" fillId="3" borderId="45" xfId="0" applyFont="1" applyFill="1" applyBorder="1" applyAlignment="1">
      <alignment horizontal="centerContinuous"/>
    </xf>
    <xf numFmtId="0" fontId="93" fillId="3" borderId="29" xfId="0" applyFont="1" applyFill="1" applyBorder="1" applyAlignment="1">
      <alignment horizontal="centerContinuous"/>
    </xf>
    <xf numFmtId="0" fontId="93" fillId="3" borderId="0" xfId="0" applyFont="1" applyFill="1" applyBorder="1" applyAlignment="1">
      <alignment horizontal="centerContinuous"/>
    </xf>
    <xf numFmtId="0" fontId="93" fillId="3" borderId="24" xfId="0" applyFont="1" applyFill="1" applyBorder="1" applyAlignment="1">
      <alignment horizontal="centerContinuous"/>
    </xf>
    <xf numFmtId="0" fontId="93" fillId="3" borderId="16" xfId="0" applyFont="1" applyFill="1" applyBorder="1" applyAlignment="1">
      <alignment horizontal="centerContinuous"/>
    </xf>
    <xf numFmtId="0" fontId="93" fillId="3" borderId="60" xfId="0" applyFont="1" applyFill="1" applyBorder="1" applyAlignment="1">
      <alignment horizontal="center" vertical="justify"/>
    </xf>
    <xf numFmtId="0" fontId="93" fillId="3" borderId="69" xfId="0" applyFont="1" applyFill="1" applyBorder="1" applyAlignment="1">
      <alignment horizontal="centerContinuous"/>
    </xf>
    <xf numFmtId="0" fontId="93" fillId="3" borderId="70" xfId="0" applyFont="1" applyFill="1" applyBorder="1" applyAlignment="1">
      <alignment horizontal="centerContinuous"/>
    </xf>
    <xf numFmtId="0" fontId="93" fillId="3" borderId="14" xfId="0" applyFont="1" applyFill="1" applyBorder="1" applyAlignment="1">
      <alignment horizontal="center"/>
    </xf>
    <xf numFmtId="0" fontId="93" fillId="3" borderId="60" xfId="0" applyFont="1" applyFill="1" applyBorder="1" applyAlignment="1">
      <alignment horizontal="center"/>
    </xf>
    <xf numFmtId="0" fontId="93" fillId="3" borderId="13" xfId="0" applyFont="1" applyFill="1" applyBorder="1" applyAlignment="1">
      <alignment horizontal="center" vertical="justify"/>
    </xf>
    <xf numFmtId="0" fontId="4" fillId="3" borderId="71" xfId="0" applyFont="1" applyFill="1" applyBorder="1" applyAlignment="1">
      <alignment/>
    </xf>
    <xf numFmtId="0" fontId="4" fillId="3" borderId="72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93" fillId="3" borderId="59" xfId="0" applyFont="1" applyFill="1" applyBorder="1" applyAlignment="1">
      <alignment/>
    </xf>
    <xf numFmtId="0" fontId="61" fillId="3" borderId="32" xfId="0" applyFont="1" applyFill="1" applyBorder="1" applyAlignment="1">
      <alignment horizontal="center"/>
    </xf>
    <xf numFmtId="164" fontId="61" fillId="3" borderId="32" xfId="0" applyNumberFormat="1" applyFont="1" applyFill="1" applyBorder="1" applyAlignment="1">
      <alignment horizontal="right"/>
    </xf>
    <xf numFmtId="176" fontId="61" fillId="3" borderId="32" xfId="15" applyNumberFormat="1" applyFont="1" applyFill="1" applyBorder="1" applyAlignment="1">
      <alignment horizontal="center"/>
    </xf>
    <xf numFmtId="43" fontId="61" fillId="3" borderId="32" xfId="15" applyNumberFormat="1" applyFont="1" applyFill="1" applyBorder="1" applyAlignment="1">
      <alignment horizontal="center"/>
    </xf>
    <xf numFmtId="177" fontId="61" fillId="3" borderId="32" xfId="15" applyNumberFormat="1" applyFont="1" applyFill="1" applyBorder="1" applyAlignment="1">
      <alignment horizontal="center"/>
    </xf>
    <xf numFmtId="177" fontId="61" fillId="3" borderId="35" xfId="15" applyNumberFormat="1" applyFont="1" applyFill="1" applyBorder="1" applyAlignment="1">
      <alignment horizontal="center"/>
    </xf>
    <xf numFmtId="176" fontId="61" fillId="3" borderId="32" xfId="0" applyNumberFormat="1" applyFont="1" applyFill="1" applyBorder="1" applyAlignment="1">
      <alignment horizontal="center"/>
    </xf>
    <xf numFmtId="43" fontId="61" fillId="3" borderId="32" xfId="0" applyNumberFormat="1" applyFont="1" applyFill="1" applyBorder="1" applyAlignment="1">
      <alignment horizontal="center"/>
    </xf>
    <xf numFmtId="0" fontId="61" fillId="3" borderId="35" xfId="0" applyFont="1" applyFill="1" applyBorder="1" applyAlignment="1">
      <alignment horizontal="center"/>
    </xf>
    <xf numFmtId="1" fontId="61" fillId="3" borderId="35" xfId="0" applyNumberFormat="1" applyFont="1" applyFill="1" applyBorder="1" applyAlignment="1">
      <alignment horizontal="center"/>
    </xf>
    <xf numFmtId="2" fontId="61" fillId="3" borderId="32" xfId="0" applyNumberFormat="1" applyFont="1" applyFill="1" applyBorder="1" applyAlignment="1">
      <alignment horizontal="center"/>
    </xf>
    <xf numFmtId="0" fontId="61" fillId="3" borderId="68" xfId="0" applyFont="1" applyFill="1" applyBorder="1" applyAlignment="1">
      <alignment/>
    </xf>
    <xf numFmtId="0" fontId="61" fillId="3" borderId="42" xfId="0" applyFont="1" applyFill="1" applyBorder="1" applyAlignment="1">
      <alignment horizontal="center"/>
    </xf>
    <xf numFmtId="164" fontId="61" fillId="3" borderId="42" xfId="0" applyNumberFormat="1" applyFont="1" applyFill="1" applyBorder="1" applyAlignment="1">
      <alignment horizontal="right"/>
    </xf>
    <xf numFmtId="1" fontId="61" fillId="3" borderId="43" xfId="0" applyNumberFormat="1" applyFont="1" applyFill="1" applyBorder="1" applyAlignment="1">
      <alignment horizontal="center"/>
    </xf>
    <xf numFmtId="0" fontId="93" fillId="3" borderId="71" xfId="0" applyFont="1" applyFill="1" applyBorder="1" applyAlignment="1">
      <alignment/>
    </xf>
    <xf numFmtId="0" fontId="93" fillId="3" borderId="72" xfId="0" applyFont="1" applyFill="1" applyBorder="1" applyAlignment="1">
      <alignment horizontal="center"/>
    </xf>
    <xf numFmtId="0" fontId="61" fillId="3" borderId="72" xfId="0" applyFont="1" applyFill="1" applyBorder="1" applyAlignment="1">
      <alignment horizontal="center"/>
    </xf>
    <xf numFmtId="164" fontId="61" fillId="3" borderId="72" xfId="0" applyNumberFormat="1" applyFont="1" applyFill="1" applyBorder="1" applyAlignment="1">
      <alignment horizontal="right"/>
    </xf>
    <xf numFmtId="164" fontId="61" fillId="3" borderId="72" xfId="0" applyNumberFormat="1" applyFont="1" applyFill="1" applyBorder="1" applyAlignment="1">
      <alignment horizontal="center"/>
    </xf>
    <xf numFmtId="0" fontId="61" fillId="3" borderId="73" xfId="0" applyFont="1" applyFill="1" applyBorder="1" applyAlignment="1">
      <alignment horizontal="center"/>
    </xf>
    <xf numFmtId="164" fontId="61" fillId="3" borderId="32" xfId="0" applyNumberFormat="1" applyFont="1" applyFill="1" applyBorder="1" applyAlignment="1">
      <alignment horizontal="center"/>
    </xf>
    <xf numFmtId="0" fontId="61" fillId="3" borderId="5" xfId="0" applyFont="1" applyFill="1" applyBorder="1" applyAlignment="1">
      <alignment horizontal="center"/>
    </xf>
    <xf numFmtId="164" fontId="61" fillId="3" borderId="5" xfId="0" applyNumberFormat="1" applyFont="1" applyFill="1" applyBorder="1" applyAlignment="1">
      <alignment horizontal="right"/>
    </xf>
    <xf numFmtId="164" fontId="61" fillId="3" borderId="5" xfId="0" applyNumberFormat="1" applyFont="1" applyFill="1" applyBorder="1" applyAlignment="1">
      <alignment horizontal="center"/>
    </xf>
    <xf numFmtId="1" fontId="61" fillId="3" borderId="36" xfId="0" applyNumberFormat="1" applyFont="1" applyFill="1" applyBorder="1" applyAlignment="1">
      <alignment horizontal="center"/>
    </xf>
    <xf numFmtId="0" fontId="93" fillId="3" borderId="45" xfId="0" applyFont="1" applyFill="1" applyBorder="1" applyAlignment="1">
      <alignment/>
    </xf>
    <xf numFmtId="0" fontId="61" fillId="3" borderId="74" xfId="0" applyFont="1" applyFill="1" applyBorder="1" applyAlignment="1">
      <alignment horizontal="center"/>
    </xf>
    <xf numFmtId="0" fontId="61" fillId="3" borderId="75" xfId="0" applyFont="1" applyFill="1" applyBorder="1" applyAlignment="1">
      <alignment horizontal="center"/>
    </xf>
    <xf numFmtId="164" fontId="61" fillId="3" borderId="75" xfId="0" applyNumberFormat="1" applyFont="1" applyFill="1" applyBorder="1" applyAlignment="1">
      <alignment horizontal="right"/>
    </xf>
    <xf numFmtId="164" fontId="61" fillId="3" borderId="75" xfId="0" applyNumberFormat="1" applyFont="1" applyFill="1" applyBorder="1" applyAlignment="1">
      <alignment horizontal="center"/>
    </xf>
    <xf numFmtId="2" fontId="61" fillId="3" borderId="75" xfId="0" applyNumberFormat="1" applyFont="1" applyFill="1" applyBorder="1" applyAlignment="1">
      <alignment horizontal="center"/>
    </xf>
    <xf numFmtId="1" fontId="61" fillId="3" borderId="7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3" fontId="61" fillId="0" borderId="5" xfId="0" applyNumberFormat="1" applyFont="1" applyBorder="1" applyAlignment="1">
      <alignment/>
    </xf>
    <xf numFmtId="3" fontId="61" fillId="0" borderId="36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3" fontId="61" fillId="0" borderId="4" xfId="0" applyNumberFormat="1" applyFont="1" applyBorder="1" applyAlignment="1">
      <alignment/>
    </xf>
    <xf numFmtId="3" fontId="61" fillId="0" borderId="37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3" fontId="61" fillId="0" borderId="3" xfId="0" applyNumberFormat="1" applyFont="1" applyBorder="1" applyAlignment="1">
      <alignment/>
    </xf>
    <xf numFmtId="3" fontId="61" fillId="0" borderId="38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7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3" fontId="61" fillId="0" borderId="28" xfId="0" applyNumberFormat="1" applyFont="1" applyBorder="1" applyAlignment="1">
      <alignment/>
    </xf>
    <xf numFmtId="0" fontId="91" fillId="2" borderId="0" xfId="0" applyFont="1" applyFill="1" applyBorder="1" applyAlignment="1">
      <alignment horizontal="right" vertical="top" wrapText="1"/>
    </xf>
    <xf numFmtId="0" fontId="4" fillId="3" borderId="63" xfId="0" applyFont="1" applyFill="1" applyBorder="1" applyAlignment="1">
      <alignment wrapText="1"/>
    </xf>
    <xf numFmtId="0" fontId="4" fillId="3" borderId="77" xfId="0" applyFont="1" applyFill="1" applyBorder="1" applyAlignment="1">
      <alignment/>
    </xf>
    <xf numFmtId="0" fontId="4" fillId="3" borderId="70" xfId="0" applyFont="1" applyFill="1" applyBorder="1" applyAlignment="1">
      <alignment/>
    </xf>
    <xf numFmtId="0" fontId="4" fillId="3" borderId="77" xfId="0" applyFont="1" applyFill="1" applyBorder="1" applyAlignment="1">
      <alignment horizontal="centerContinuous" wrapText="1"/>
    </xf>
    <xf numFmtId="0" fontId="0" fillId="0" borderId="70" xfId="0" applyFont="1" applyBorder="1" applyAlignment="1">
      <alignment horizontal="centerContinuous" wrapText="1"/>
    </xf>
    <xf numFmtId="0" fontId="4" fillId="3" borderId="77" xfId="0" applyFont="1" applyFill="1" applyBorder="1" applyAlignment="1">
      <alignment wrapText="1"/>
    </xf>
    <xf numFmtId="0" fontId="4" fillId="3" borderId="63" xfId="0" applyFont="1" applyFill="1" applyBorder="1" applyAlignment="1">
      <alignment horizontal="center" vertical="justify"/>
    </xf>
    <xf numFmtId="0" fontId="4" fillId="3" borderId="71" xfId="0" applyFont="1" applyFill="1" applyBorder="1" applyAlignment="1">
      <alignment wrapText="1"/>
    </xf>
    <xf numFmtId="0" fontId="4" fillId="3" borderId="72" xfId="0" applyFont="1" applyFill="1" applyBorder="1" applyAlignment="1">
      <alignment horizontal="right" wrapText="1"/>
    </xf>
    <xf numFmtId="174" fontId="4" fillId="3" borderId="72" xfId="0" applyNumberFormat="1" applyFont="1" applyFill="1" applyBorder="1" applyAlignment="1">
      <alignment horizontal="right"/>
    </xf>
    <xf numFmtId="174" fontId="4" fillId="3" borderId="73" xfId="0" applyNumberFormat="1" applyFont="1" applyFill="1" applyBorder="1" applyAlignment="1">
      <alignment horizontal="right"/>
    </xf>
    <xf numFmtId="0" fontId="0" fillId="3" borderId="30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4" fillId="3" borderId="23" xfId="0" applyFont="1" applyFill="1" applyBorder="1" applyAlignment="1">
      <alignment wrapText="1"/>
    </xf>
    <xf numFmtId="0" fontId="4" fillId="3" borderId="3" xfId="0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4" fontId="4" fillId="3" borderId="38" xfId="0" applyNumberFormat="1" applyFont="1" applyFill="1" applyBorder="1" applyAlignment="1">
      <alignment horizontal="right"/>
    </xf>
    <xf numFmtId="0" fontId="4" fillId="3" borderId="59" xfId="0" applyFont="1" applyFill="1" applyBorder="1" applyAlignment="1">
      <alignment wrapText="1"/>
    </xf>
    <xf numFmtId="0" fontId="4" fillId="3" borderId="32" xfId="0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/>
    </xf>
    <xf numFmtId="164" fontId="4" fillId="3" borderId="35" xfId="0" applyNumberFormat="1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4" fillId="3" borderId="68" xfId="0" applyFont="1" applyFill="1" applyBorder="1" applyAlignment="1">
      <alignment wrapText="1"/>
    </xf>
    <xf numFmtId="0" fontId="4" fillId="3" borderId="42" xfId="0" applyFont="1" applyFill="1" applyBorder="1" applyAlignment="1">
      <alignment horizontal="right"/>
    </xf>
    <xf numFmtId="0" fontId="4" fillId="3" borderId="43" xfId="0" applyFont="1" applyFill="1" applyBorder="1" applyAlignment="1">
      <alignment horizontal="right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/>
    </xf>
    <xf numFmtId="0" fontId="104" fillId="3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4" fillId="0" borderId="78" xfId="0" applyNumberFormat="1" applyFont="1" applyBorder="1" applyAlignment="1">
      <alignment horizontal="centerContinuous" wrapText="1"/>
    </xf>
    <xf numFmtId="0" fontId="4" fillId="3" borderId="77" xfId="0" applyFont="1" applyFill="1" applyBorder="1" applyAlignment="1">
      <alignment horizontal="centerContinuous" vertical="justify"/>
    </xf>
    <xf numFmtId="0" fontId="4" fillId="3" borderId="70" xfId="0" applyFont="1" applyFill="1" applyBorder="1" applyAlignment="1">
      <alignment horizontal="centerContinuous" vertical="justify"/>
    </xf>
    <xf numFmtId="0" fontId="4" fillId="3" borderId="77" xfId="0" applyFont="1" applyFill="1" applyBorder="1" applyAlignment="1">
      <alignment horizontal="centerContinuous" vertical="justify" wrapText="1"/>
    </xf>
    <xf numFmtId="0" fontId="0" fillId="0" borderId="70" xfId="0" applyFont="1" applyBorder="1" applyAlignment="1">
      <alignment horizontal="centerContinuous" vertical="justify" wrapText="1"/>
    </xf>
    <xf numFmtId="0" fontId="0" fillId="0" borderId="62" xfId="0" applyFont="1" applyBorder="1" applyAlignment="1">
      <alignment wrapText="1"/>
    </xf>
    <xf numFmtId="3" fontId="4" fillId="3" borderId="72" xfId="0" applyNumberFormat="1" applyFont="1" applyFill="1" applyBorder="1" applyAlignment="1">
      <alignment horizontal="right" wrapText="1"/>
    </xf>
    <xf numFmtId="174" fontId="4" fillId="3" borderId="72" xfId="0" applyNumberFormat="1" applyFont="1" applyFill="1" applyBorder="1" applyAlignment="1">
      <alignment horizontal="right" wrapText="1"/>
    </xf>
    <xf numFmtId="174" fontId="4" fillId="3" borderId="73" xfId="0" applyNumberFormat="1" applyFont="1" applyFill="1" applyBorder="1" applyAlignment="1">
      <alignment horizontal="right" wrapText="1"/>
    </xf>
    <xf numFmtId="3" fontId="4" fillId="3" borderId="32" xfId="0" applyNumberFormat="1" applyFont="1" applyFill="1" applyBorder="1" applyAlignment="1">
      <alignment horizontal="right" wrapText="1"/>
    </xf>
    <xf numFmtId="3" fontId="4" fillId="3" borderId="32" xfId="0" applyNumberFormat="1" applyFont="1" applyFill="1" applyBorder="1" applyAlignment="1">
      <alignment horizontal="right"/>
    </xf>
    <xf numFmtId="174" fontId="4" fillId="3" borderId="32" xfId="0" applyNumberFormat="1" applyFont="1" applyFill="1" applyBorder="1" applyAlignment="1">
      <alignment horizontal="right"/>
    </xf>
    <xf numFmtId="174" fontId="4" fillId="3" borderId="35" xfId="0" applyNumberFormat="1" applyFont="1" applyFill="1" applyBorder="1" applyAlignment="1">
      <alignment horizontal="right"/>
    </xf>
    <xf numFmtId="164" fontId="4" fillId="3" borderId="42" xfId="0" applyNumberFormat="1" applyFont="1" applyFill="1" applyBorder="1" applyAlignment="1">
      <alignment horizontal="center"/>
    </xf>
    <xf numFmtId="164" fontId="4" fillId="3" borderId="4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05" fillId="0" borderId="0" xfId="0" applyNumberFormat="1" applyFont="1" applyAlignment="1">
      <alignment/>
    </xf>
    <xf numFmtId="0" fontId="9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17" fillId="2" borderId="13" xfId="0" applyFont="1" applyFill="1" applyBorder="1" applyAlignment="1">
      <alignment horizontal="centerContinuous" vertical="justify"/>
    </xf>
    <xf numFmtId="0" fontId="0" fillId="3" borderId="19" xfId="0" applyFont="1" applyFill="1" applyBorder="1" applyAlignment="1">
      <alignment/>
    </xf>
    <xf numFmtId="0" fontId="0" fillId="3" borderId="31" xfId="0" applyFont="1" applyFill="1" applyBorder="1" applyAlignment="1">
      <alignment horizontal="centerContinuous" vertical="center"/>
    </xf>
    <xf numFmtId="0" fontId="0" fillId="3" borderId="21" xfId="0" applyFont="1" applyFill="1" applyBorder="1" applyAlignment="1">
      <alignment horizontal="centerContinuous" vertical="center"/>
    </xf>
    <xf numFmtId="0" fontId="0" fillId="3" borderId="22" xfId="0" applyFont="1" applyFill="1" applyBorder="1" applyAlignment="1">
      <alignment horizontal="centerContinuous" vertical="center"/>
    </xf>
    <xf numFmtId="0" fontId="0" fillId="3" borderId="20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justify"/>
    </xf>
    <xf numFmtId="0" fontId="0" fillId="3" borderId="39" xfId="0" applyFont="1" applyFill="1" applyBorder="1" applyAlignment="1">
      <alignment horizontal="centerContinuous" vertical="center"/>
    </xf>
    <xf numFmtId="0" fontId="0" fillId="3" borderId="2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3" borderId="38" xfId="0" applyNumberFormat="1" applyFont="1" applyFill="1" applyBorder="1" applyAlignment="1">
      <alignment/>
    </xf>
    <xf numFmtId="0" fontId="0" fillId="3" borderId="59" xfId="0" applyFont="1" applyFill="1" applyBorder="1" applyAlignment="1">
      <alignment/>
    </xf>
    <xf numFmtId="3" fontId="0" fillId="3" borderId="32" xfId="0" applyNumberFormat="1" applyFont="1" applyFill="1" applyBorder="1" applyAlignment="1">
      <alignment/>
    </xf>
    <xf numFmtId="3" fontId="0" fillId="3" borderId="35" xfId="0" applyNumberFormat="1" applyFont="1" applyFill="1" applyBorder="1" applyAlignment="1">
      <alignment/>
    </xf>
    <xf numFmtId="0" fontId="17" fillId="3" borderId="59" xfId="0" applyFont="1" applyFill="1" applyBorder="1" applyAlignment="1">
      <alignment/>
    </xf>
    <xf numFmtId="3" fontId="17" fillId="3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17" fillId="3" borderId="68" xfId="0" applyFont="1" applyFill="1" applyBorder="1" applyAlignment="1">
      <alignment/>
    </xf>
    <xf numFmtId="3" fontId="17" fillId="3" borderId="42" xfId="0" applyNumberFormat="1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Border="1" applyAlignment="1">
      <alignment/>
    </xf>
    <xf numFmtId="0" fontId="61" fillId="0" borderId="59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32" xfId="0" applyFont="1" applyFill="1" applyBorder="1" applyAlignment="1">
      <alignment vertical="top" wrapText="1"/>
    </xf>
    <xf numFmtId="0" fontId="61" fillId="0" borderId="32" xfId="0" applyFont="1" applyFill="1" applyBorder="1" applyAlignment="1">
      <alignment wrapText="1"/>
    </xf>
    <xf numFmtId="0" fontId="61" fillId="0" borderId="36" xfId="0" applyFont="1" applyFill="1" applyBorder="1" applyAlignment="1">
      <alignment wrapText="1"/>
    </xf>
    <xf numFmtId="0" fontId="61" fillId="0" borderId="68" xfId="0" applyFont="1" applyFill="1" applyBorder="1" applyAlignment="1">
      <alignment/>
    </xf>
    <xf numFmtId="0" fontId="61" fillId="0" borderId="79" xfId="0" applyFont="1" applyFill="1" applyBorder="1" applyAlignment="1">
      <alignment horizontal="right"/>
    </xf>
    <xf numFmtId="0" fontId="61" fillId="0" borderId="41" xfId="0" applyFont="1" applyFill="1" applyBorder="1" applyAlignment="1">
      <alignment/>
    </xf>
    <xf numFmtId="0" fontId="61" fillId="0" borderId="41" xfId="0" applyFont="1" applyFill="1" applyBorder="1" applyAlignment="1">
      <alignment horizontal="right"/>
    </xf>
    <xf numFmtId="0" fontId="61" fillId="0" borderId="42" xfId="0" applyFont="1" applyFill="1" applyBorder="1" applyAlignment="1">
      <alignment horizontal="right"/>
    </xf>
    <xf numFmtId="0" fontId="61" fillId="0" borderId="80" xfId="0" applyFont="1" applyFill="1" applyBorder="1" applyAlignment="1">
      <alignment/>
    </xf>
    <xf numFmtId="164" fontId="10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06" fillId="0" borderId="0" xfId="0" applyFont="1" applyAlignment="1">
      <alignment/>
    </xf>
    <xf numFmtId="0" fontId="11" fillId="2" borderId="13" xfId="0" applyFont="1" applyFill="1" applyBorder="1" applyAlignment="1">
      <alignment vertical="top"/>
    </xf>
    <xf numFmtId="0" fontId="106" fillId="2" borderId="14" xfId="0" applyFont="1" applyFill="1" applyBorder="1" applyAlignment="1">
      <alignment/>
    </xf>
    <xf numFmtId="0" fontId="106" fillId="2" borderId="15" xfId="0" applyFont="1" applyFill="1" applyBorder="1" applyAlignment="1">
      <alignment/>
    </xf>
    <xf numFmtId="0" fontId="43" fillId="2" borderId="24" xfId="0" applyFont="1" applyFill="1" applyBorder="1" applyAlignment="1">
      <alignment vertical="top"/>
    </xf>
    <xf numFmtId="0" fontId="106" fillId="2" borderId="0" xfId="0" applyFont="1" applyFill="1" applyBorder="1" applyAlignment="1">
      <alignment/>
    </xf>
    <xf numFmtId="0" fontId="106" fillId="0" borderId="60" xfId="0" applyFont="1" applyBorder="1" applyAlignment="1">
      <alignment vertical="top" wrapText="1"/>
    </xf>
    <xf numFmtId="0" fontId="106" fillId="0" borderId="62" xfId="0" applyFont="1" applyBorder="1" applyAlignment="1">
      <alignment vertical="top" wrapText="1"/>
    </xf>
    <xf numFmtId="0" fontId="107" fillId="0" borderId="63" xfId="0" applyFont="1" applyBorder="1" applyAlignment="1">
      <alignment vertical="top" wrapText="1"/>
    </xf>
    <xf numFmtId="0" fontId="106" fillId="0" borderId="63" xfId="0" applyFont="1" applyBorder="1" applyAlignment="1">
      <alignment vertical="top" wrapText="1"/>
    </xf>
    <xf numFmtId="0" fontId="107" fillId="0" borderId="60" xfId="0" applyFont="1" applyBorder="1" applyAlignment="1">
      <alignment horizontal="center" vertical="top" wrapText="1"/>
    </xf>
    <xf numFmtId="0" fontId="106" fillId="0" borderId="24" xfId="0" applyFont="1" applyBorder="1" applyAlignment="1">
      <alignment vertical="top" wrapText="1"/>
    </xf>
    <xf numFmtId="0" fontId="106" fillId="0" borderId="13" xfId="0" applyFont="1" applyBorder="1" applyAlignment="1">
      <alignment vertical="top" wrapText="1"/>
    </xf>
    <xf numFmtId="0" fontId="106" fillId="0" borderId="15" xfId="0" applyFont="1" applyBorder="1" applyAlignment="1">
      <alignment vertical="top" wrapText="1"/>
    </xf>
    <xf numFmtId="0" fontId="106" fillId="0" borderId="14" xfId="0" applyFont="1" applyBorder="1" applyAlignment="1">
      <alignment vertical="top" wrapText="1"/>
    </xf>
    <xf numFmtId="0" fontId="106" fillId="0" borderId="0" xfId="0" applyFont="1" applyBorder="1" applyAlignment="1">
      <alignment vertical="top" wrapText="1"/>
    </xf>
    <xf numFmtId="0" fontId="106" fillId="0" borderId="16" xfId="0" applyFont="1" applyBorder="1" applyAlignment="1">
      <alignment vertical="top" wrapText="1"/>
    </xf>
    <xf numFmtId="0" fontId="99" fillId="0" borderId="24" xfId="0" applyFont="1" applyBorder="1" applyAlignment="1">
      <alignment/>
    </xf>
    <xf numFmtId="164" fontId="106" fillId="0" borderId="24" xfId="0" applyNumberFormat="1" applyFont="1" applyBorder="1" applyAlignment="1">
      <alignment/>
    </xf>
    <xf numFmtId="164" fontId="106" fillId="0" borderId="16" xfId="0" applyNumberFormat="1" applyFont="1" applyBorder="1" applyAlignment="1">
      <alignment/>
    </xf>
    <xf numFmtId="164" fontId="106" fillId="0" borderId="24" xfId="0" applyNumberFormat="1" applyFont="1" applyBorder="1" applyAlignment="1">
      <alignment horizontal="right"/>
    </xf>
    <xf numFmtId="164" fontId="106" fillId="0" borderId="0" xfId="0" applyNumberFormat="1" applyFont="1" applyBorder="1" applyAlignment="1">
      <alignment horizontal="right"/>
    </xf>
    <xf numFmtId="164" fontId="106" fillId="0" borderId="16" xfId="0" applyNumberFormat="1" applyFont="1" applyBorder="1" applyAlignment="1">
      <alignment horizontal="right"/>
    </xf>
    <xf numFmtId="164" fontId="106" fillId="0" borderId="61" xfId="0" applyNumberFormat="1" applyFont="1" applyBorder="1" applyAlignment="1">
      <alignment horizontal="right"/>
    </xf>
    <xf numFmtId="164" fontId="106" fillId="0" borderId="0" xfId="0" applyNumberFormat="1" applyFont="1" applyBorder="1" applyAlignment="1">
      <alignment/>
    </xf>
    <xf numFmtId="164" fontId="106" fillId="0" borderId="61" xfId="0" applyNumberFormat="1" applyFont="1" applyBorder="1" applyAlignment="1">
      <alignment/>
    </xf>
    <xf numFmtId="0" fontId="106" fillId="0" borderId="61" xfId="0" applyFont="1" applyBorder="1" applyAlignment="1">
      <alignment/>
    </xf>
    <xf numFmtId="0" fontId="99" fillId="0" borderId="24" xfId="0" applyFont="1" applyFill="1" applyBorder="1" applyAlignment="1">
      <alignment/>
    </xf>
    <xf numFmtId="164" fontId="106" fillId="0" borderId="24" xfId="0" applyNumberFormat="1" applyFont="1" applyFill="1" applyBorder="1" applyAlignment="1">
      <alignment horizontal="right"/>
    </xf>
    <xf numFmtId="164" fontId="106" fillId="0" borderId="16" xfId="0" applyNumberFormat="1" applyFont="1" applyFill="1" applyBorder="1" applyAlignment="1">
      <alignment horizontal="right"/>
    </xf>
    <xf numFmtId="164" fontId="106" fillId="0" borderId="6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99" fillId="0" borderId="62" xfId="0" applyFont="1" applyFill="1" applyBorder="1" applyAlignment="1">
      <alignment/>
    </xf>
    <xf numFmtId="164" fontId="106" fillId="0" borderId="45" xfId="0" applyNumberFormat="1" applyFont="1" applyFill="1" applyBorder="1" applyAlignment="1">
      <alignment horizontal="right"/>
    </xf>
    <xf numFmtId="164" fontId="106" fillId="0" borderId="29" xfId="0" applyNumberFormat="1" applyFont="1" applyFill="1" applyBorder="1" applyAlignment="1">
      <alignment horizontal="right"/>
    </xf>
    <xf numFmtId="164" fontId="106" fillId="0" borderId="26" xfId="0" applyNumberFormat="1" applyFont="1" applyFill="1" applyBorder="1" applyAlignment="1">
      <alignment horizontal="right"/>
    </xf>
    <xf numFmtId="164" fontId="106" fillId="0" borderId="62" xfId="0" applyNumberFormat="1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 horizontal="right"/>
    </xf>
    <xf numFmtId="164" fontId="106" fillId="0" borderId="0" xfId="0" applyNumberFormat="1" applyFont="1" applyBorder="1" applyAlignment="1">
      <alignment/>
    </xf>
    <xf numFmtId="0" fontId="11" fillId="2" borderId="13" xfId="39" applyFont="1" applyFill="1" applyBorder="1" applyAlignment="1">
      <alignment horizontal="centerContinuous" vertical="justify"/>
      <protection/>
    </xf>
    <xf numFmtId="0" fontId="54" fillId="2" borderId="14" xfId="39" applyFont="1" applyFill="1" applyBorder="1" applyAlignment="1">
      <alignment horizontal="centerContinuous" vertical="justify"/>
      <protection/>
    </xf>
    <xf numFmtId="0" fontId="54" fillId="2" borderId="15" xfId="39" applyFont="1" applyFill="1" applyBorder="1" applyAlignment="1">
      <alignment horizontal="centerContinuous" vertical="justify"/>
      <protection/>
    </xf>
    <xf numFmtId="0" fontId="54" fillId="3" borderId="0" xfId="39" applyFont="1" applyFill="1">
      <alignment/>
      <protection/>
    </xf>
    <xf numFmtId="0" fontId="54" fillId="2" borderId="24" xfId="39" applyFont="1" applyFill="1" applyBorder="1">
      <alignment/>
      <protection/>
    </xf>
    <xf numFmtId="0" fontId="54" fillId="2" borderId="0" xfId="39" applyFont="1" applyFill="1" applyBorder="1">
      <alignment/>
      <protection/>
    </xf>
    <xf numFmtId="0" fontId="54" fillId="2" borderId="18" xfId="39" applyFont="1" applyFill="1" applyBorder="1" applyAlignment="1">
      <alignment horizontal="right"/>
      <protection/>
    </xf>
    <xf numFmtId="0" fontId="54" fillId="3" borderId="33" xfId="39" applyFont="1" applyFill="1" applyBorder="1">
      <alignment/>
      <protection/>
    </xf>
    <xf numFmtId="0" fontId="54" fillId="3" borderId="7" xfId="39" applyFont="1" applyFill="1" applyBorder="1">
      <alignment/>
      <protection/>
    </xf>
    <xf numFmtId="0" fontId="54" fillId="3" borderId="32" xfId="39" applyFont="1" applyFill="1" applyBorder="1" applyAlignment="1">
      <alignment horizontal="center" vertical="center"/>
      <protection/>
    </xf>
    <xf numFmtId="0" fontId="54" fillId="3" borderId="22" xfId="39" applyFont="1" applyFill="1" applyBorder="1" applyAlignment="1">
      <alignment horizontal="center" vertical="center"/>
      <protection/>
    </xf>
    <xf numFmtId="0" fontId="4" fillId="0" borderId="33" xfId="39" applyFont="1" applyFill="1" applyBorder="1">
      <alignment/>
      <protection/>
    </xf>
    <xf numFmtId="0" fontId="54" fillId="0" borderId="7" xfId="39" applyFont="1" applyFill="1" applyBorder="1">
      <alignment/>
      <protection/>
    </xf>
    <xf numFmtId="164" fontId="4" fillId="0" borderId="7" xfId="39" applyNumberFormat="1" applyFont="1" applyFill="1" applyBorder="1">
      <alignment/>
      <protection/>
    </xf>
    <xf numFmtId="164" fontId="4" fillId="0" borderId="16" xfId="39" applyNumberFormat="1" applyFont="1" applyFill="1" applyBorder="1">
      <alignment/>
      <protection/>
    </xf>
    <xf numFmtId="164" fontId="54" fillId="0" borderId="0" xfId="39" applyNumberFormat="1" applyFont="1" applyFill="1">
      <alignment/>
      <protection/>
    </xf>
    <xf numFmtId="0" fontId="54" fillId="0" borderId="0" xfId="39" applyFont="1" applyFill="1">
      <alignment/>
      <protection/>
    </xf>
    <xf numFmtId="0" fontId="4" fillId="0" borderId="24" xfId="39" applyFont="1" applyFill="1" applyBorder="1">
      <alignment/>
      <protection/>
    </xf>
    <xf numFmtId="0" fontId="54" fillId="0" borderId="9" xfId="39" applyFont="1" applyFill="1" applyBorder="1">
      <alignment/>
      <protection/>
    </xf>
    <xf numFmtId="164" fontId="4" fillId="0" borderId="9" xfId="39" applyNumberFormat="1" applyFont="1" applyFill="1" applyBorder="1">
      <alignment/>
      <protection/>
    </xf>
    <xf numFmtId="0" fontId="4" fillId="0" borderId="24" xfId="39" applyFont="1" applyFill="1" applyBorder="1" applyAlignment="1">
      <alignment vertical="justify"/>
      <protection/>
    </xf>
    <xf numFmtId="0" fontId="4" fillId="0" borderId="17" xfId="39" applyFont="1" applyFill="1" applyBorder="1">
      <alignment/>
      <protection/>
    </xf>
    <xf numFmtId="0" fontId="54" fillId="0" borderId="8" xfId="39" applyFont="1" applyFill="1" applyBorder="1">
      <alignment/>
      <protection/>
    </xf>
    <xf numFmtId="0" fontId="4" fillId="3" borderId="24" xfId="39" applyFont="1" applyFill="1" applyBorder="1">
      <alignment/>
      <protection/>
    </xf>
    <xf numFmtId="0" fontId="54" fillId="3" borderId="0" xfId="39" applyFont="1" applyFill="1" applyBorder="1">
      <alignment/>
      <protection/>
    </xf>
    <xf numFmtId="164" fontId="4" fillId="3" borderId="21" xfId="39" applyNumberFormat="1" applyFont="1" applyFill="1" applyBorder="1">
      <alignment/>
      <protection/>
    </xf>
    <xf numFmtId="164" fontId="4" fillId="3" borderId="22" xfId="39" applyNumberFormat="1" applyFont="1" applyFill="1" applyBorder="1">
      <alignment/>
      <protection/>
    </xf>
    <xf numFmtId="164" fontId="4" fillId="0" borderId="5" xfId="39" applyNumberFormat="1" applyFont="1" applyFill="1" applyBorder="1">
      <alignment/>
      <protection/>
    </xf>
    <xf numFmtId="164" fontId="4" fillId="0" borderId="4" xfId="39" applyNumberFormat="1" applyFont="1" applyFill="1" applyBorder="1">
      <alignment/>
      <protection/>
    </xf>
    <xf numFmtId="0" fontId="4" fillId="0" borderId="45" xfId="39" applyFont="1" applyFill="1" applyBorder="1">
      <alignment/>
      <protection/>
    </xf>
    <xf numFmtId="0" fontId="54" fillId="0" borderId="27" xfId="39" applyFont="1" applyFill="1" applyBorder="1">
      <alignment/>
      <protection/>
    </xf>
    <xf numFmtId="164" fontId="4" fillId="0" borderId="28" xfId="39" applyNumberFormat="1" applyFont="1" applyFill="1" applyBorder="1">
      <alignment/>
      <protection/>
    </xf>
    <xf numFmtId="164" fontId="4" fillId="0" borderId="29" xfId="39" applyNumberFormat="1" applyFont="1" applyFill="1" applyBorder="1">
      <alignment/>
      <protection/>
    </xf>
    <xf numFmtId="0" fontId="54" fillId="2" borderId="16" xfId="39" applyFont="1" applyFill="1" applyBorder="1">
      <alignment/>
      <protection/>
    </xf>
    <xf numFmtId="0" fontId="54" fillId="2" borderId="16" xfId="39" applyFont="1" applyFill="1" applyBorder="1" applyAlignment="1">
      <alignment horizontal="right"/>
      <protection/>
    </xf>
    <xf numFmtId="0" fontId="54" fillId="3" borderId="59" xfId="39" applyFont="1" applyFill="1" applyBorder="1">
      <alignment/>
      <protection/>
    </xf>
    <xf numFmtId="0" fontId="54" fillId="3" borderId="35" xfId="39" applyFont="1" applyFill="1" applyBorder="1" applyAlignment="1">
      <alignment horizontal="center" vertical="center"/>
      <protection/>
    </xf>
    <xf numFmtId="0" fontId="4" fillId="3" borderId="19" xfId="39" applyFont="1" applyFill="1" applyBorder="1" applyAlignment="1">
      <alignment horizontal="center"/>
      <protection/>
    </xf>
    <xf numFmtId="164" fontId="4" fillId="3" borderId="7" xfId="39" applyNumberFormat="1" applyFont="1" applyFill="1" applyBorder="1">
      <alignment/>
      <protection/>
    </xf>
    <xf numFmtId="164" fontId="4" fillId="3" borderId="16" xfId="39" applyNumberFormat="1" applyFont="1" applyFill="1" applyBorder="1">
      <alignment/>
      <protection/>
    </xf>
    <xf numFmtId="164" fontId="4" fillId="3" borderId="20" xfId="39" applyNumberFormat="1" applyFont="1" applyFill="1" applyBorder="1">
      <alignment/>
      <protection/>
    </xf>
    <xf numFmtId="164" fontId="4" fillId="3" borderId="9" xfId="39" applyNumberFormat="1" applyFont="1" applyFill="1" applyBorder="1">
      <alignment/>
      <protection/>
    </xf>
    <xf numFmtId="0" fontId="4" fillId="3" borderId="9" xfId="39" applyFont="1" applyFill="1" applyBorder="1">
      <alignment/>
      <protection/>
    </xf>
    <xf numFmtId="0" fontId="4" fillId="3" borderId="16" xfId="39" applyFont="1" applyFill="1" applyBorder="1">
      <alignment/>
      <protection/>
    </xf>
    <xf numFmtId="164" fontId="4" fillId="3" borderId="59" xfId="39" applyNumberFormat="1" applyFont="1" applyFill="1" applyBorder="1" applyAlignment="1">
      <alignment horizontal="right"/>
      <protection/>
    </xf>
    <xf numFmtId="164" fontId="4" fillId="3" borderId="30" xfId="39" applyNumberFormat="1" applyFont="1" applyFill="1" applyBorder="1">
      <alignment/>
      <protection/>
    </xf>
    <xf numFmtId="0" fontId="4" fillId="3" borderId="20" xfId="39" applyFont="1" applyFill="1" applyBorder="1" applyAlignment="1">
      <alignment horizontal="center"/>
      <protection/>
    </xf>
    <xf numFmtId="0" fontId="4" fillId="3" borderId="20" xfId="39" applyFont="1" applyFill="1" applyBorder="1">
      <alignment/>
      <protection/>
    </xf>
    <xf numFmtId="0" fontId="4" fillId="3" borderId="25" xfId="39" applyFont="1" applyFill="1" applyBorder="1">
      <alignment/>
      <protection/>
    </xf>
    <xf numFmtId="164" fontId="4" fillId="3" borderId="27" xfId="39" applyNumberFormat="1" applyFont="1" applyFill="1" applyBorder="1">
      <alignment/>
      <protection/>
    </xf>
    <xf numFmtId="164" fontId="4" fillId="3" borderId="29" xfId="39" applyNumberFormat="1" applyFont="1" applyFill="1" applyBorder="1">
      <alignment/>
      <protection/>
    </xf>
    <xf numFmtId="0" fontId="4" fillId="3" borderId="39" xfId="39" applyFont="1" applyFill="1" applyBorder="1">
      <alignment/>
      <protection/>
    </xf>
    <xf numFmtId="0" fontId="4" fillId="3" borderId="21" xfId="39" applyFont="1" applyFill="1" applyBorder="1">
      <alignment/>
      <protection/>
    </xf>
    <xf numFmtId="0" fontId="4" fillId="3" borderId="22" xfId="39" applyFont="1" applyFill="1" applyBorder="1">
      <alignment/>
      <protection/>
    </xf>
    <xf numFmtId="0" fontId="4" fillId="3" borderId="27" xfId="39" applyFont="1" applyFill="1" applyBorder="1">
      <alignment/>
      <protection/>
    </xf>
    <xf numFmtId="0" fontId="14" fillId="0" borderId="21" xfId="43" applyFont="1" applyBorder="1" applyAlignment="1">
      <alignment horizontal="centerContinuous"/>
      <protection/>
    </xf>
    <xf numFmtId="0" fontId="14" fillId="0" borderId="21" xfId="43" applyFont="1" applyBorder="1" applyAlignment="1">
      <alignment horizontal="center"/>
      <protection/>
    </xf>
    <xf numFmtId="0" fontId="14" fillId="0" borderId="31" xfId="43" applyFont="1" applyBorder="1" applyAlignment="1">
      <alignment horizontal="centerContinuous"/>
      <protection/>
    </xf>
    <xf numFmtId="0" fontId="14" fillId="0" borderId="30" xfId="43" applyFont="1" applyBorder="1" applyAlignment="1">
      <alignment horizontal="centerContinuous"/>
      <protection/>
    </xf>
    <xf numFmtId="0" fontId="15" fillId="0" borderId="21" xfId="43" applyFont="1" applyBorder="1" applyAlignment="1">
      <alignment horizontal="centerContinuous"/>
      <protection/>
    </xf>
    <xf numFmtId="2" fontId="15" fillId="0" borderId="21" xfId="43" applyNumberFormat="1" applyFont="1" applyBorder="1" applyAlignment="1">
      <alignment horizontal="centerContinuous"/>
      <protection/>
    </xf>
    <xf numFmtId="49" fontId="15" fillId="0" borderId="21" xfId="37" applyNumberFormat="1" applyFont="1" applyBorder="1" applyAlignment="1">
      <alignment horizontal="centerContinuous"/>
      <protection/>
    </xf>
    <xf numFmtId="49" fontId="15" fillId="0" borderId="30" xfId="37" applyNumberFormat="1" applyFont="1" applyBorder="1" applyAlignment="1">
      <alignment horizontal="centerContinuous"/>
      <protection/>
    </xf>
    <xf numFmtId="17" fontId="15" fillId="0" borderId="2" xfId="43" applyNumberFormat="1" applyFont="1" applyBorder="1" applyAlignment="1">
      <alignment horizontal="centerContinuous"/>
      <protection/>
    </xf>
    <xf numFmtId="49" fontId="15" fillId="0" borderId="2" xfId="43" applyNumberFormat="1" applyFont="1" applyBorder="1" applyAlignment="1">
      <alignment horizontal="centerContinuous"/>
      <protection/>
    </xf>
    <xf numFmtId="164" fontId="0" fillId="0" borderId="31" xfId="48" applyNumberFormat="1" applyFont="1" applyBorder="1" applyAlignment="1">
      <alignment horizontal="center"/>
      <protection/>
    </xf>
    <xf numFmtId="164" fontId="0" fillId="0" borderId="21" xfId="48" applyNumberFormat="1" applyFont="1" applyBorder="1" applyAlignment="1">
      <alignment horizontal="center"/>
      <protection/>
    </xf>
    <xf numFmtId="164" fontId="0" fillId="0" borderId="30" xfId="48" applyNumberFormat="1" applyFont="1" applyBorder="1" applyAlignment="1">
      <alignment horizontal="center"/>
      <protection/>
    </xf>
    <xf numFmtId="164" fontId="0" fillId="0" borderId="6" xfId="48" applyNumberFormat="1" applyFont="1" applyBorder="1" applyAlignment="1">
      <alignment horizontal="center"/>
      <protection/>
    </xf>
    <xf numFmtId="0" fontId="54" fillId="0" borderId="30" xfId="0" applyFont="1" applyFill="1" applyBorder="1" applyAlignment="1">
      <alignment horizontal="right"/>
    </xf>
    <xf numFmtId="0" fontId="54" fillId="0" borderId="9" xfId="0" applyFont="1" applyFill="1" applyBorder="1" applyAlignment="1">
      <alignment/>
    </xf>
    <xf numFmtId="166" fontId="65" fillId="0" borderId="0" xfId="0" applyNumberFormat="1" applyFont="1" applyFill="1" applyBorder="1" applyAlignment="1">
      <alignment/>
    </xf>
    <xf numFmtId="166" fontId="65" fillId="0" borderId="9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 horizontal="right"/>
    </xf>
    <xf numFmtId="166" fontId="54" fillId="0" borderId="9" xfId="0" applyNumberFormat="1" applyFont="1" applyFill="1" applyBorder="1" applyAlignment="1">
      <alignment horizontal="right"/>
    </xf>
    <xf numFmtId="166" fontId="54" fillId="0" borderId="9" xfId="0" applyNumberFormat="1" applyFont="1" applyFill="1" applyBorder="1" applyAlignment="1">
      <alignment/>
    </xf>
    <xf numFmtId="166" fontId="54" fillId="0" borderId="2" xfId="0" applyNumberFormat="1" applyFont="1" applyFill="1" applyBorder="1" applyAlignment="1">
      <alignment/>
    </xf>
    <xf numFmtId="166" fontId="54" fillId="0" borderId="8" xfId="0" applyNumberFormat="1" applyFont="1" applyFill="1" applyBorder="1" applyAlignment="1">
      <alignment/>
    </xf>
    <xf numFmtId="0" fontId="54" fillId="0" borderId="32" xfId="0" applyFont="1" applyFill="1" applyBorder="1" applyAlignment="1">
      <alignment/>
    </xf>
    <xf numFmtId="0" fontId="65" fillId="0" borderId="4" xfId="0" applyFont="1" applyFill="1" applyBorder="1" applyAlignment="1">
      <alignment/>
    </xf>
    <xf numFmtId="0" fontId="54" fillId="0" borderId="4" xfId="0" applyFont="1" applyFill="1" applyBorder="1" applyAlignment="1">
      <alignment/>
    </xf>
    <xf numFmtId="0" fontId="54" fillId="0" borderId="3" xfId="0" applyFont="1" applyFill="1" applyBorder="1" applyAlignment="1">
      <alignment/>
    </xf>
    <xf numFmtId="166" fontId="65" fillId="0" borderId="0" xfId="0" applyNumberFormat="1" applyFont="1" applyFill="1" applyBorder="1" applyAlignment="1">
      <alignment horizontal="right"/>
    </xf>
    <xf numFmtId="166" fontId="65" fillId="0" borderId="9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>
      <alignment/>
    </xf>
    <xf numFmtId="0" fontId="54" fillId="0" borderId="9" xfId="0" applyNumberFormat="1" applyFont="1" applyFill="1" applyBorder="1" applyAlignment="1">
      <alignment/>
    </xf>
    <xf numFmtId="180" fontId="54" fillId="0" borderId="9" xfId="0" applyNumberFormat="1" applyFont="1" applyFill="1" applyBorder="1" applyAlignment="1">
      <alignment/>
    </xf>
    <xf numFmtId="180" fontId="54" fillId="0" borderId="8" xfId="0" applyNumberFormat="1" applyFont="1" applyFill="1" applyBorder="1" applyAlignment="1">
      <alignment/>
    </xf>
    <xf numFmtId="0" fontId="54" fillId="0" borderId="4" xfId="0" applyFont="1" applyFill="1" applyBorder="1" applyAlignment="1">
      <alignment vertical="justify"/>
    </xf>
    <xf numFmtId="0" fontId="61" fillId="2" borderId="0" xfId="0" applyFont="1" applyFill="1" applyBorder="1" applyAlignment="1">
      <alignment horizontal="centerContinuous" vertical="justify"/>
    </xf>
    <xf numFmtId="0" fontId="61" fillId="2" borderId="0" xfId="0" applyFont="1" applyFill="1" applyBorder="1" applyAlignment="1">
      <alignment horizontal="right"/>
    </xf>
    <xf numFmtId="182" fontId="61" fillId="3" borderId="16" xfId="0" applyNumberFormat="1" applyFont="1" applyFill="1" applyBorder="1" applyAlignment="1">
      <alignment horizontal="center"/>
    </xf>
    <xf numFmtId="182" fontId="61" fillId="3" borderId="16" xfId="15" applyNumberFormat="1" applyFont="1" applyFill="1" applyBorder="1" applyAlignment="1">
      <alignment horizontal="center"/>
    </xf>
    <xf numFmtId="182" fontId="61" fillId="3" borderId="16" xfId="15" applyNumberFormat="1" applyFont="1" applyFill="1" applyBorder="1" applyAlignment="1">
      <alignment/>
    </xf>
    <xf numFmtId="182" fontId="61" fillId="3" borderId="29" xfId="15" applyNumberFormat="1" applyFont="1" applyFill="1" applyBorder="1" applyAlignment="1">
      <alignment/>
    </xf>
    <xf numFmtId="15" fontId="61" fillId="3" borderId="67" xfId="0" applyNumberFormat="1" applyFont="1" applyFill="1" applyBorder="1" applyAlignment="1">
      <alignment horizontal="center"/>
    </xf>
    <xf numFmtId="0" fontId="61" fillId="3" borderId="71" xfId="0" applyFont="1" applyFill="1" applyBorder="1" applyAlignment="1">
      <alignment horizontal="left"/>
    </xf>
    <xf numFmtId="0" fontId="61" fillId="3" borderId="20" xfId="0" applyFont="1" applyFill="1" applyBorder="1" applyAlignment="1">
      <alignment horizontal="center"/>
    </xf>
    <xf numFmtId="0" fontId="61" fillId="3" borderId="20" xfId="0" applyFont="1" applyFill="1" applyBorder="1" applyAlignment="1">
      <alignment horizontal="left"/>
    </xf>
    <xf numFmtId="183" fontId="61" fillId="3" borderId="20" xfId="18" applyNumberFormat="1" applyFont="1" applyFill="1" applyBorder="1" applyAlignment="1">
      <alignment horizontal="right"/>
    </xf>
    <xf numFmtId="0" fontId="61" fillId="3" borderId="20" xfId="0" applyFont="1" applyFill="1" applyBorder="1" applyAlignment="1">
      <alignment/>
    </xf>
    <xf numFmtId="0" fontId="61" fillId="3" borderId="20" xfId="0" applyFont="1" applyFill="1" applyBorder="1" applyAlignment="1">
      <alignment horizontal="right"/>
    </xf>
    <xf numFmtId="0" fontId="61" fillId="3" borderId="25" xfId="0" applyFont="1" applyFill="1" applyBorder="1" applyAlignment="1">
      <alignment horizontal="left"/>
    </xf>
    <xf numFmtId="15" fontId="61" fillId="3" borderId="72" xfId="0" applyNumberFormat="1" applyFont="1" applyFill="1" applyBorder="1" applyAlignment="1">
      <alignment horizontal="center"/>
    </xf>
    <xf numFmtId="182" fontId="61" fillId="3" borderId="4" xfId="0" applyNumberFormat="1" applyFont="1" applyFill="1" applyBorder="1" applyAlignment="1">
      <alignment horizontal="right"/>
    </xf>
    <xf numFmtId="182" fontId="61" fillId="3" borderId="4" xfId="0" applyNumberFormat="1" applyFont="1" applyFill="1" applyBorder="1" applyAlignment="1">
      <alignment horizontal="center"/>
    </xf>
    <xf numFmtId="182" fontId="61" fillId="3" borderId="4" xfId="0" applyNumberFormat="1" applyFont="1" applyFill="1" applyBorder="1" applyAlignment="1">
      <alignment/>
    </xf>
    <xf numFmtId="182" fontId="61" fillId="3" borderId="4" xfId="15" applyNumberFormat="1" applyFont="1" applyFill="1" applyBorder="1" applyAlignment="1">
      <alignment horizontal="center"/>
    </xf>
    <xf numFmtId="182" fontId="61" fillId="3" borderId="4" xfId="15" applyNumberFormat="1" applyFont="1" applyFill="1" applyBorder="1" applyAlignment="1">
      <alignment/>
    </xf>
    <xf numFmtId="182" fontId="61" fillId="3" borderId="28" xfId="15" applyNumberFormat="1" applyFont="1" applyFill="1" applyBorder="1" applyAlignment="1">
      <alignment/>
    </xf>
    <xf numFmtId="0" fontId="65" fillId="0" borderId="0" xfId="34" applyFont="1" applyFill="1" applyBorder="1" applyAlignment="1">
      <alignment horizontal="left"/>
      <protection/>
    </xf>
    <xf numFmtId="174" fontId="61" fillId="2" borderId="0" xfId="61" applyFont="1" applyFill="1" applyAlignment="1">
      <alignment horizontal="right"/>
      <protection/>
    </xf>
    <xf numFmtId="0" fontId="4" fillId="3" borderId="42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0" fontId="94" fillId="0" borderId="24" xfId="44" applyFont="1" applyBorder="1" applyAlignment="1">
      <alignment horizontal="left" vertical="center" wrapText="1"/>
      <protection/>
    </xf>
    <xf numFmtId="0" fontId="94" fillId="0" borderId="0" xfId="44" applyFont="1" applyBorder="1" applyAlignment="1">
      <alignment horizontal="left" vertical="center" wrapText="1"/>
      <protection/>
    </xf>
    <xf numFmtId="0" fontId="94" fillId="0" borderId="16" xfId="44" applyFont="1" applyBorder="1" applyAlignment="1">
      <alignment horizontal="left" vertical="center" wrapText="1"/>
      <protection/>
    </xf>
    <xf numFmtId="0" fontId="96" fillId="0" borderId="0" xfId="44" applyFont="1" applyBorder="1" applyAlignment="1">
      <alignment horizontal="left" vertical="top"/>
      <protection/>
    </xf>
    <xf numFmtId="0" fontId="96" fillId="0" borderId="0" xfId="44" applyFont="1" applyBorder="1" applyAlignment="1">
      <alignment horizontal="centerContinuous" vertical="justify"/>
      <protection/>
    </xf>
    <xf numFmtId="0" fontId="0" fillId="0" borderId="0" xfId="44" applyFont="1" applyBorder="1">
      <alignment/>
      <protection/>
    </xf>
    <xf numFmtId="0" fontId="94" fillId="0" borderId="0" xfId="44" applyFont="1" applyBorder="1" applyAlignment="1">
      <alignment horizontal="left" vertical="justify"/>
      <protection/>
    </xf>
    <xf numFmtId="0" fontId="94" fillId="0" borderId="0" xfId="44" applyFont="1" applyBorder="1">
      <alignment/>
      <protection/>
    </xf>
    <xf numFmtId="0" fontId="11" fillId="0" borderId="0" xfId="44" applyFont="1" applyBorder="1" applyAlignment="1">
      <alignment horizontal="center" vertical="top"/>
      <protection/>
    </xf>
    <xf numFmtId="0" fontId="96" fillId="0" borderId="0" xfId="44" applyFont="1" applyBorder="1" applyAlignment="1">
      <alignment horizontal="center" vertical="center"/>
      <protection/>
    </xf>
    <xf numFmtId="0" fontId="96" fillId="0" borderId="0" xfId="44" applyFont="1" applyBorder="1" applyAlignment="1">
      <alignment horizontal="center" vertical="justify"/>
      <protection/>
    </xf>
    <xf numFmtId="0" fontId="108" fillId="0" borderId="0" xfId="44" applyFont="1" applyBorder="1" applyAlignment="1">
      <alignment horizontal="center" vertical="justify"/>
      <protection/>
    </xf>
    <xf numFmtId="0" fontId="94" fillId="0" borderId="0" xfId="44" applyFont="1" applyBorder="1" applyAlignment="1">
      <alignment horizontal="right" vertical="top"/>
      <protection/>
    </xf>
    <xf numFmtId="0" fontId="94" fillId="0" borderId="0" xfId="44" applyFont="1" applyBorder="1" applyAlignment="1">
      <alignment horizontal="center"/>
      <protection/>
    </xf>
    <xf numFmtId="0" fontId="0" fillId="0" borderId="0" xfId="44" applyFont="1">
      <alignment/>
      <protection/>
    </xf>
    <xf numFmtId="0" fontId="94" fillId="0" borderId="45" xfId="44" applyFont="1" applyBorder="1">
      <alignment/>
      <protection/>
    </xf>
    <xf numFmtId="0" fontId="94" fillId="0" borderId="26" xfId="44" applyFont="1" applyBorder="1">
      <alignment/>
      <protection/>
    </xf>
    <xf numFmtId="0" fontId="94" fillId="0" borderId="29" xfId="44" applyFont="1" applyBorder="1">
      <alignment/>
      <protection/>
    </xf>
    <xf numFmtId="0" fontId="94" fillId="0" borderId="0" xfId="44" applyFont="1">
      <alignment/>
      <protection/>
    </xf>
    <xf numFmtId="0" fontId="94" fillId="0" borderId="77" xfId="44" applyFont="1" applyBorder="1">
      <alignment/>
      <protection/>
    </xf>
    <xf numFmtId="0" fontId="94" fillId="0" borderId="69" xfId="44" applyFont="1" applyBorder="1">
      <alignment/>
      <protection/>
    </xf>
    <xf numFmtId="0" fontId="94" fillId="0" borderId="70" xfId="44" applyFont="1" applyBorder="1">
      <alignment/>
      <protection/>
    </xf>
    <xf numFmtId="0" fontId="0" fillId="0" borderId="24" xfId="44" applyFont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center" vertical="center" wrapText="1"/>
      <protection/>
    </xf>
    <xf numFmtId="0" fontId="0" fillId="0" borderId="16" xfId="44" applyFont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0" fontId="94" fillId="0" borderId="0" xfId="44" applyFont="1" applyAlignment="1">
      <alignment horizontal="left" vertical="justify"/>
      <protection/>
    </xf>
    <xf numFmtId="0" fontId="94" fillId="0" borderId="0" xfId="44" applyFont="1" applyAlignment="1">
      <alignment horizontal="center"/>
      <protection/>
    </xf>
    <xf numFmtId="0" fontId="0" fillId="0" borderId="0" xfId="44" applyFont="1" applyAlignment="1">
      <alignment horizontal="center" vertical="center" wrapText="1"/>
      <protection/>
    </xf>
    <xf numFmtId="0" fontId="94" fillId="0" borderId="10" xfId="44" applyFont="1" applyBorder="1">
      <alignment/>
      <protection/>
    </xf>
    <xf numFmtId="0" fontId="94" fillId="0" borderId="13" xfId="44" applyFont="1" applyBorder="1" applyAlignment="1">
      <alignment/>
      <protection/>
    </xf>
    <xf numFmtId="0" fontId="0" fillId="0" borderId="14" xfId="44" applyFont="1" applyBorder="1" applyAlignment="1">
      <alignment/>
      <protection/>
    </xf>
    <xf numFmtId="0" fontId="0" fillId="0" borderId="15" xfId="44" applyFont="1" applyBorder="1" applyAlignment="1">
      <alignment/>
      <protection/>
    </xf>
    <xf numFmtId="0" fontId="94" fillId="0" borderId="45" xfId="44" applyFont="1" applyBorder="1" applyAlignment="1">
      <alignment/>
      <protection/>
    </xf>
    <xf numFmtId="0" fontId="0" fillId="0" borderId="26" xfId="44" applyFont="1" applyBorder="1" applyAlignment="1">
      <alignment/>
      <protection/>
    </xf>
    <xf numFmtId="0" fontId="0" fillId="0" borderId="29" xfId="44" applyFont="1" applyBorder="1" applyAlignment="1">
      <alignment/>
      <protection/>
    </xf>
    <xf numFmtId="0" fontId="0" fillId="0" borderId="45" xfId="44" applyFont="1" applyBorder="1" applyAlignment="1">
      <alignment horizontal="center" vertical="center" wrapText="1"/>
      <protection/>
    </xf>
    <xf numFmtId="0" fontId="0" fillId="0" borderId="26" xfId="44" applyFont="1" applyBorder="1" applyAlignment="1">
      <alignment horizontal="center" vertical="center" wrapText="1"/>
      <protection/>
    </xf>
    <xf numFmtId="0" fontId="0" fillId="0" borderId="29" xfId="44" applyFont="1" applyBorder="1" applyAlignment="1">
      <alignment horizontal="center" vertical="center" wrapText="1"/>
      <protection/>
    </xf>
    <xf numFmtId="0" fontId="94" fillId="0" borderId="24" xfId="44" applyFont="1" applyBorder="1" applyAlignment="1">
      <alignment horizontal="center" vertical="center" wrapText="1"/>
      <protection/>
    </xf>
    <xf numFmtId="0" fontId="94" fillId="0" borderId="0" xfId="44" applyFont="1" applyBorder="1" applyAlignment="1">
      <alignment horizontal="center" vertical="center" wrapText="1"/>
      <protection/>
    </xf>
    <xf numFmtId="0" fontId="94" fillId="0" borderId="16" xfId="44" applyFont="1" applyBorder="1" applyAlignment="1">
      <alignment horizontal="center" vertical="center" wrapText="1"/>
      <protection/>
    </xf>
    <xf numFmtId="0" fontId="94" fillId="0" borderId="13" xfId="44" applyFont="1" applyBorder="1" applyAlignment="1">
      <alignment horizontal="centerContinuous" vertical="justify"/>
      <protection/>
    </xf>
    <xf numFmtId="0" fontId="0" fillId="0" borderId="14" xfId="44" applyFont="1" applyBorder="1" applyAlignment="1">
      <alignment horizontal="centerContinuous" vertical="justify"/>
      <protection/>
    </xf>
    <xf numFmtId="0" fontId="0" fillId="0" borderId="15" xfId="44" applyFont="1" applyBorder="1" applyAlignment="1">
      <alignment horizontal="centerContinuous" vertical="justify"/>
      <protection/>
    </xf>
    <xf numFmtId="0" fontId="94" fillId="0" borderId="24" xfId="44" applyFont="1" applyBorder="1">
      <alignment/>
      <protection/>
    </xf>
    <xf numFmtId="0" fontId="94" fillId="0" borderId="16" xfId="44" applyFont="1" applyBorder="1">
      <alignment/>
      <protection/>
    </xf>
    <xf numFmtId="0" fontId="94" fillId="0" borderId="77" xfId="44" applyFont="1" applyBorder="1" applyAlignment="1">
      <alignment/>
      <protection/>
    </xf>
    <xf numFmtId="0" fontId="94" fillId="0" borderId="14" xfId="44" applyFont="1" applyBorder="1" applyAlignment="1">
      <alignment horizontal="centerContinuous" vertical="justify"/>
      <protection/>
    </xf>
    <xf numFmtId="0" fontId="94" fillId="0" borderId="15" xfId="44" applyFont="1" applyBorder="1" applyAlignment="1">
      <alignment horizontal="centerContinuous" vertical="justify"/>
      <protection/>
    </xf>
    <xf numFmtId="0" fontId="94" fillId="0" borderId="24" xfId="44" applyFont="1" applyBorder="1" applyAlignment="1">
      <alignment horizontal="centerContinuous" vertical="justify"/>
      <protection/>
    </xf>
    <xf numFmtId="0" fontId="94" fillId="0" borderId="0" xfId="44" applyFont="1" applyBorder="1" applyAlignment="1">
      <alignment horizontal="centerContinuous" vertical="justify"/>
      <protection/>
    </xf>
    <xf numFmtId="0" fontId="94" fillId="0" borderId="16" xfId="44" applyFont="1" applyBorder="1" applyAlignment="1">
      <alignment horizontal="centerContinuous" vertical="justify"/>
      <protection/>
    </xf>
    <xf numFmtId="0" fontId="94" fillId="0" borderId="0" xfId="44" applyFont="1" applyFill="1" applyBorder="1" applyAlignment="1">
      <alignment horizontal="left" vertical="justify"/>
      <protection/>
    </xf>
    <xf numFmtId="0" fontId="94" fillId="0" borderId="0" xfId="44" applyFont="1" applyFill="1" applyBorder="1" applyAlignment="1">
      <alignment horizontal="center"/>
      <protection/>
    </xf>
    <xf numFmtId="0" fontId="0" fillId="0" borderId="0" xfId="44" applyFont="1" applyFill="1">
      <alignment/>
      <protection/>
    </xf>
    <xf numFmtId="0" fontId="94" fillId="0" borderId="24" xfId="44" applyFont="1" applyFill="1" applyBorder="1" applyAlignment="1">
      <alignment horizontal="centerContinuous" vertical="justify"/>
      <protection/>
    </xf>
    <xf numFmtId="0" fontId="94" fillId="0" borderId="0" xfId="44" applyFont="1" applyFill="1" applyBorder="1" applyAlignment="1">
      <alignment horizontal="centerContinuous" vertical="justify"/>
      <protection/>
    </xf>
    <xf numFmtId="0" fontId="94" fillId="0" borderId="16" xfId="44" applyFont="1" applyFill="1" applyBorder="1" applyAlignment="1">
      <alignment horizontal="centerContinuous" vertical="justify"/>
      <protection/>
    </xf>
    <xf numFmtId="0" fontId="94" fillId="0" borderId="0" xfId="44" applyFont="1" applyFill="1" applyBorder="1">
      <alignment/>
      <protection/>
    </xf>
    <xf numFmtId="0" fontId="94" fillId="0" borderId="0" xfId="44" applyFont="1" applyFill="1">
      <alignment/>
      <protection/>
    </xf>
    <xf numFmtId="0" fontId="94" fillId="0" borderId="0" xfId="44" applyFont="1" applyAlignment="1">
      <alignment horizontal="right" vertical="top"/>
      <protection/>
    </xf>
    <xf numFmtId="0" fontId="60" fillId="0" borderId="0" xfId="27" applyFont="1" applyFill="1">
      <alignment/>
      <protection/>
    </xf>
    <xf numFmtId="0" fontId="60" fillId="0" borderId="0" xfId="27" applyFont="1" applyFill="1" applyBorder="1">
      <alignment/>
      <protection/>
    </xf>
    <xf numFmtId="0" fontId="59" fillId="0" borderId="0" xfId="27" applyFont="1" applyFill="1">
      <alignment/>
      <protection/>
    </xf>
    <xf numFmtId="0" fontId="60" fillId="2" borderId="0" xfId="27" applyFont="1" applyFill="1">
      <alignment/>
      <protection/>
    </xf>
    <xf numFmtId="0" fontId="60" fillId="2" borderId="0" xfId="27" applyFont="1" applyFill="1" applyBorder="1">
      <alignment/>
      <protection/>
    </xf>
    <xf numFmtId="0" fontId="35" fillId="2" borderId="0" xfId="27" applyFont="1" applyFill="1" applyBorder="1" applyAlignment="1">
      <alignment horizontal="center"/>
      <protection/>
    </xf>
    <xf numFmtId="0" fontId="35" fillId="0" borderId="12" xfId="27" applyFont="1" applyFill="1" applyBorder="1" applyAlignment="1">
      <alignment horizontal="center"/>
      <protection/>
    </xf>
    <xf numFmtId="0" fontId="35" fillId="0" borderId="5" xfId="27" applyFont="1" applyFill="1" applyBorder="1" applyAlignment="1">
      <alignment horizontal="center" vertical="center" wrapText="1"/>
      <protection/>
    </xf>
    <xf numFmtId="49" fontId="35" fillId="0" borderId="5" xfId="27" applyNumberFormat="1" applyFont="1" applyFill="1" applyBorder="1" applyAlignment="1">
      <alignment horizontal="center" vertical="center" wrapText="1"/>
      <protection/>
    </xf>
    <xf numFmtId="49" fontId="35" fillId="0" borderId="32" xfId="27" applyNumberFormat="1" applyFont="1" applyFill="1" applyBorder="1" applyAlignment="1">
      <alignment horizontal="center"/>
      <protection/>
    </xf>
    <xf numFmtId="0" fontId="39" fillId="0" borderId="0" xfId="27" applyFont="1" applyFill="1" applyBorder="1">
      <alignment/>
      <protection/>
    </xf>
    <xf numFmtId="0" fontId="39" fillId="0" borderId="0" xfId="27" applyFont="1" applyFill="1">
      <alignment/>
      <protection/>
    </xf>
    <xf numFmtId="0" fontId="38" fillId="0" borderId="0" xfId="27" applyFont="1" applyFill="1" applyBorder="1" applyAlignment="1">
      <alignment horizontal="left"/>
      <protection/>
    </xf>
    <xf numFmtId="0" fontId="38" fillId="0" borderId="0" xfId="27" applyFont="1" applyFill="1" applyBorder="1">
      <alignment/>
      <protection/>
    </xf>
    <xf numFmtId="0" fontId="31" fillId="0" borderId="5" xfId="27" applyFont="1" applyFill="1" applyBorder="1">
      <alignment/>
      <protection/>
    </xf>
    <xf numFmtId="0" fontId="110" fillId="0" borderId="6" xfId="27" applyFont="1" applyFill="1" applyBorder="1" applyAlignment="1">
      <alignment horizontal="centerContinuous" vertical="center" wrapText="1"/>
      <protection/>
    </xf>
    <xf numFmtId="0" fontId="36" fillId="0" borderId="6" xfId="27" applyFont="1" applyFill="1" applyBorder="1" applyAlignment="1">
      <alignment horizontal="centerContinuous" vertical="center" wrapText="1"/>
      <protection/>
    </xf>
    <xf numFmtId="0" fontId="36" fillId="0" borderId="7" xfId="27" applyFont="1" applyFill="1" applyBorder="1" applyAlignment="1">
      <alignment horizontal="centerContinuous"/>
      <protection/>
    </xf>
    <xf numFmtId="0" fontId="36" fillId="0" borderId="4" xfId="27" applyFont="1" applyFill="1" applyBorder="1">
      <alignment/>
      <protection/>
    </xf>
    <xf numFmtId="0" fontId="36" fillId="0" borderId="0" xfId="27" applyFont="1" applyFill="1" applyBorder="1" applyAlignment="1">
      <alignment horizontal="right" vertical="center" wrapText="1"/>
      <protection/>
    </xf>
    <xf numFmtId="164" fontId="36" fillId="0" borderId="0" xfId="27" applyNumberFormat="1" applyFont="1" applyFill="1" applyBorder="1" applyAlignment="1">
      <alignment horizontal="right" vertical="center" wrapText="1"/>
      <protection/>
    </xf>
    <xf numFmtId="0" fontId="36" fillId="0" borderId="9" xfId="27" applyFont="1" applyFill="1" applyBorder="1" applyAlignment="1">
      <alignment horizontal="right"/>
      <protection/>
    </xf>
    <xf numFmtId="0" fontId="36" fillId="0" borderId="4" xfId="27" applyFont="1" applyFill="1" applyBorder="1" applyAlignment="1">
      <alignment horizontal="left"/>
      <protection/>
    </xf>
    <xf numFmtId="181" fontId="36" fillId="0" borderId="0" xfId="27" applyNumberFormat="1" applyFont="1" applyFill="1" applyBorder="1">
      <alignment/>
      <protection/>
    </xf>
    <xf numFmtId="164" fontId="36" fillId="0" borderId="9" xfId="27" applyNumberFormat="1" applyFont="1" applyFill="1" applyBorder="1" applyAlignment="1">
      <alignment horizontal="right"/>
      <protection/>
    </xf>
    <xf numFmtId="164" fontId="36" fillId="0" borderId="0" xfId="27" applyNumberFormat="1" applyFont="1" applyFill="1" applyBorder="1">
      <alignment/>
      <protection/>
    </xf>
    <xf numFmtId="0" fontId="36" fillId="0" borderId="9" xfId="27" applyFont="1" applyFill="1" applyBorder="1">
      <alignment/>
      <protection/>
    </xf>
    <xf numFmtId="164" fontId="36" fillId="0" borderId="0" xfId="27" applyNumberFormat="1" applyFont="1" applyFill="1" applyBorder="1" applyAlignment="1">
      <alignment horizontal="right"/>
      <protection/>
    </xf>
    <xf numFmtId="164" fontId="36" fillId="0" borderId="9" xfId="27" applyNumberFormat="1" applyFont="1" applyFill="1" applyBorder="1">
      <alignment/>
      <protection/>
    </xf>
    <xf numFmtId="0" fontId="36" fillId="0" borderId="0" xfId="27" applyFont="1" applyFill="1" applyBorder="1">
      <alignment/>
      <protection/>
    </xf>
    <xf numFmtId="0" fontId="31" fillId="0" borderId="4" xfId="27" applyFont="1" applyFill="1" applyBorder="1" applyAlignment="1">
      <alignment horizontal="left"/>
      <protection/>
    </xf>
    <xf numFmtId="0" fontId="110" fillId="0" borderId="0" xfId="27" applyFont="1" applyFill="1" applyBorder="1" applyAlignment="1">
      <alignment horizontal="centerContinuous"/>
      <protection/>
    </xf>
    <xf numFmtId="0" fontId="36" fillId="0" borderId="0" xfId="27" applyFont="1" applyFill="1" applyBorder="1" applyAlignment="1">
      <alignment horizontal="centerContinuous"/>
      <protection/>
    </xf>
    <xf numFmtId="0" fontId="36" fillId="0" borderId="9" xfId="27" applyFont="1" applyFill="1" applyBorder="1" applyAlignment="1">
      <alignment horizontal="centerContinuous"/>
      <protection/>
    </xf>
    <xf numFmtId="0" fontId="111" fillId="0" borderId="4" xfId="27" applyFont="1" applyFill="1" applyBorder="1" applyAlignment="1">
      <alignment horizontal="left"/>
      <protection/>
    </xf>
    <xf numFmtId="181" fontId="36" fillId="0" borderId="9" xfId="27" applyNumberFormat="1" applyFont="1" applyFill="1" applyBorder="1">
      <alignment/>
      <protection/>
    </xf>
    <xf numFmtId="165" fontId="36" fillId="0" borderId="0" xfId="27" applyNumberFormat="1" applyFont="1" applyFill="1" applyBorder="1">
      <alignment/>
      <protection/>
    </xf>
    <xf numFmtId="174" fontId="36" fillId="0" borderId="0" xfId="27" applyNumberFormat="1" applyFont="1" applyFill="1" applyBorder="1">
      <alignment/>
      <protection/>
    </xf>
    <xf numFmtId="174" fontId="36" fillId="0" borderId="9" xfId="27" applyNumberFormat="1" applyFont="1" applyFill="1" applyBorder="1">
      <alignment/>
      <protection/>
    </xf>
    <xf numFmtId="0" fontId="31" fillId="0" borderId="4" xfId="27" applyFont="1" applyFill="1" applyBorder="1">
      <alignment/>
      <protection/>
    </xf>
    <xf numFmtId="181" fontId="110" fillId="0" borderId="0" xfId="27" applyNumberFormat="1" applyFont="1" applyFill="1" applyBorder="1" applyAlignment="1">
      <alignment horizontal="centerContinuous"/>
      <protection/>
    </xf>
    <xf numFmtId="181" fontId="36" fillId="0" borderId="0" xfId="27" applyNumberFormat="1" applyFont="1" applyFill="1" applyBorder="1" applyAlignment="1">
      <alignment horizontal="centerContinuous"/>
      <protection/>
    </xf>
    <xf numFmtId="190" fontId="36" fillId="0" borderId="0" xfId="27" applyNumberFormat="1" applyFont="1" applyFill="1" applyBorder="1">
      <alignment/>
      <protection/>
    </xf>
    <xf numFmtId="190" fontId="36" fillId="0" borderId="9" xfId="27" applyNumberFormat="1" applyFont="1" applyFill="1" applyBorder="1">
      <alignment/>
      <protection/>
    </xf>
    <xf numFmtId="164" fontId="112" fillId="0" borderId="0" xfId="27" applyNumberFormat="1" applyFont="1" applyFill="1" applyBorder="1" applyAlignment="1">
      <alignment horizontal="centerContinuous"/>
      <protection/>
    </xf>
    <xf numFmtId="164" fontId="36" fillId="0" borderId="0" xfId="27" applyNumberFormat="1" applyFont="1" applyFill="1" applyBorder="1" applyAlignment="1">
      <alignment horizontal="centerContinuous"/>
      <protection/>
    </xf>
    <xf numFmtId="0" fontId="36" fillId="0" borderId="3" xfId="27" applyFont="1" applyFill="1" applyBorder="1" applyAlignment="1">
      <alignment horizontal="left"/>
      <protection/>
    </xf>
    <xf numFmtId="164" fontId="36" fillId="0" borderId="2" xfId="27" applyNumberFormat="1" applyFont="1" applyFill="1" applyBorder="1">
      <alignment/>
      <protection/>
    </xf>
    <xf numFmtId="4" fontId="36" fillId="0" borderId="0" xfId="27" applyNumberFormat="1" applyFont="1" applyFill="1" applyBorder="1">
      <alignment/>
      <protection/>
    </xf>
    <xf numFmtId="4" fontId="36" fillId="0" borderId="9" xfId="27" applyNumberFormat="1" applyFont="1" applyFill="1" applyBorder="1">
      <alignment/>
      <protection/>
    </xf>
    <xf numFmtId="0" fontId="14" fillId="3" borderId="24" xfId="0" applyFont="1" applyFill="1" applyBorder="1" applyAlignment="1">
      <alignment horizontal="centerContinuous" vertical="justify"/>
    </xf>
    <xf numFmtId="0" fontId="15" fillId="2" borderId="12" xfId="0" applyFont="1" applyFill="1" applyBorder="1" applyAlignment="1">
      <alignment horizontal="centerContinuous"/>
    </xf>
    <xf numFmtId="0" fontId="15" fillId="2" borderId="34" xfId="0" applyFont="1" applyFill="1" applyBorder="1" applyAlignment="1">
      <alignment horizontal="centerContinuous"/>
    </xf>
    <xf numFmtId="0" fontId="15" fillId="2" borderId="11" xfId="0" applyFont="1" applyFill="1" applyBorder="1" applyAlignment="1">
      <alignment horizontal="centerContinuous" vertical="center" wrapText="1"/>
    </xf>
    <xf numFmtId="0" fontId="15" fillId="2" borderId="18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/>
    </xf>
    <xf numFmtId="2" fontId="15" fillId="2" borderId="0" xfId="0" applyNumberFormat="1" applyFont="1" applyFill="1" applyAlignment="1">
      <alignment/>
    </xf>
    <xf numFmtId="0" fontId="35" fillId="3" borderId="13" xfId="0" applyFont="1" applyFill="1" applyBorder="1" applyAlignment="1">
      <alignment horizontal="centerContinuous" vertical="justify"/>
    </xf>
    <xf numFmtId="169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4" fontId="36" fillId="0" borderId="8" xfId="27" applyNumberFormat="1" applyFont="1" applyFill="1" applyBorder="1">
      <alignment/>
      <protection/>
    </xf>
    <xf numFmtId="0" fontId="17" fillId="3" borderId="2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56" fillId="3" borderId="36" xfId="0" applyFont="1" applyFill="1" applyBorder="1" applyAlignment="1">
      <alignment horizontal="center" wrapText="1"/>
    </xf>
    <xf numFmtId="0" fontId="56" fillId="3" borderId="37" xfId="0" applyFont="1" applyFill="1" applyBorder="1" applyAlignment="1">
      <alignment horizontal="center" wrapText="1"/>
    </xf>
    <xf numFmtId="0" fontId="0" fillId="0" borderId="24" xfId="44" applyFont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center" vertical="center" wrapText="1"/>
      <protection/>
    </xf>
    <xf numFmtId="0" fontId="0" fillId="0" borderId="16" xfId="44" applyFont="1" applyBorder="1" applyAlignment="1">
      <alignment horizontal="center" vertical="center" wrapText="1"/>
      <protection/>
    </xf>
    <xf numFmtId="0" fontId="0" fillId="3" borderId="0" xfId="0" applyFont="1" applyFill="1" applyBorder="1" applyAlignment="1">
      <alignment horizontal="center" wrapText="1"/>
    </xf>
    <xf numFmtId="0" fontId="17" fillId="3" borderId="31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94" fillId="0" borderId="13" xfId="44" applyFont="1" applyBorder="1" applyAlignment="1">
      <alignment horizontal="center" vertical="center" wrapText="1"/>
      <protection/>
    </xf>
    <xf numFmtId="0" fontId="94" fillId="0" borderId="14" xfId="44" applyFont="1" applyBorder="1" applyAlignment="1">
      <alignment horizontal="center" vertical="center" wrapText="1"/>
      <protection/>
    </xf>
    <xf numFmtId="0" fontId="94" fillId="0" borderId="15" xfId="44" applyFont="1" applyBorder="1" applyAlignment="1">
      <alignment horizontal="center" vertical="center" wrapText="1"/>
      <protection/>
    </xf>
    <xf numFmtId="0" fontId="94" fillId="0" borderId="45" xfId="44" applyFont="1" applyBorder="1" applyAlignment="1">
      <alignment horizontal="center" vertical="center" wrapText="1"/>
      <protection/>
    </xf>
    <xf numFmtId="0" fontId="94" fillId="0" borderId="26" xfId="44" applyFont="1" applyBorder="1" applyAlignment="1">
      <alignment horizontal="center" vertical="center" wrapText="1"/>
      <protection/>
    </xf>
    <xf numFmtId="0" fontId="94" fillId="0" borderId="29" xfId="44" applyFont="1" applyBorder="1" applyAlignment="1">
      <alignment horizontal="center" vertical="center" wrapText="1"/>
      <protection/>
    </xf>
    <xf numFmtId="0" fontId="94" fillId="0" borderId="24" xfId="44" applyFont="1" applyBorder="1" applyAlignment="1">
      <alignment horizontal="center" vertical="center" wrapText="1"/>
      <protection/>
    </xf>
    <xf numFmtId="0" fontId="94" fillId="0" borderId="0" xfId="44" applyFont="1" applyBorder="1" applyAlignment="1">
      <alignment horizontal="center" vertical="center" wrapText="1"/>
      <protection/>
    </xf>
    <xf numFmtId="0" fontId="94" fillId="0" borderId="16" xfId="44" applyFont="1" applyBorder="1" applyAlignment="1">
      <alignment horizontal="center" vertical="center" wrapText="1"/>
      <protection/>
    </xf>
    <xf numFmtId="0" fontId="94" fillId="0" borderId="13" xfId="44" applyFont="1" applyBorder="1" applyAlignment="1">
      <alignment horizontal="left" vertical="center" wrapText="1"/>
      <protection/>
    </xf>
    <xf numFmtId="0" fontId="94" fillId="0" borderId="14" xfId="44" applyFont="1" applyBorder="1" applyAlignment="1">
      <alignment horizontal="left" vertical="center" wrapText="1"/>
      <protection/>
    </xf>
    <xf numFmtId="0" fontId="94" fillId="0" borderId="15" xfId="44" applyFont="1" applyBorder="1" applyAlignment="1">
      <alignment horizontal="left" vertical="center" wrapText="1"/>
      <protection/>
    </xf>
    <xf numFmtId="0" fontId="0" fillId="0" borderId="13" xfId="44" applyFont="1" applyBorder="1" applyAlignment="1">
      <alignment horizontal="left" wrapText="1"/>
      <protection/>
    </xf>
    <xf numFmtId="0" fontId="0" fillId="0" borderId="14" xfId="44" applyFont="1" applyBorder="1" applyAlignment="1">
      <alignment horizontal="left" wrapText="1"/>
      <protection/>
    </xf>
    <xf numFmtId="0" fontId="0" fillId="0" borderId="15" xfId="44" applyFont="1" applyBorder="1" applyAlignment="1">
      <alignment horizontal="left" wrapText="1"/>
      <protection/>
    </xf>
    <xf numFmtId="0" fontId="94" fillId="0" borderId="45" xfId="44" applyFont="1" applyBorder="1" applyAlignment="1">
      <alignment horizontal="left" vertical="center" wrapText="1"/>
      <protection/>
    </xf>
    <xf numFmtId="0" fontId="94" fillId="0" borderId="26" xfId="44" applyFont="1" applyBorder="1" applyAlignment="1">
      <alignment horizontal="left" vertical="center" wrapText="1"/>
      <protection/>
    </xf>
    <xf numFmtId="0" fontId="94" fillId="0" borderId="29" xfId="44" applyFont="1" applyBorder="1" applyAlignment="1">
      <alignment horizontal="left" vertical="center" wrapText="1"/>
      <protection/>
    </xf>
    <xf numFmtId="0" fontId="94" fillId="0" borderId="24" xfId="44" applyFont="1" applyBorder="1" applyAlignment="1">
      <alignment horizontal="left" vertical="center" wrapText="1"/>
      <protection/>
    </xf>
    <xf numFmtId="0" fontId="94" fillId="0" borderId="0" xfId="44" applyFont="1" applyBorder="1" applyAlignment="1">
      <alignment horizontal="left" vertical="center" wrapText="1"/>
      <protection/>
    </xf>
    <xf numFmtId="0" fontId="94" fillId="0" borderId="16" xfId="44" applyFont="1" applyBorder="1" applyAlignment="1">
      <alignment horizontal="left" vertical="center" wrapText="1"/>
      <protection/>
    </xf>
    <xf numFmtId="0" fontId="0" fillId="3" borderId="0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180" fontId="0" fillId="3" borderId="4" xfId="0" applyNumberFormat="1" applyFont="1" applyFill="1" applyBorder="1" applyAlignment="1">
      <alignment horizontal="right"/>
    </xf>
    <xf numFmtId="180" fontId="0" fillId="3" borderId="48" xfId="0" applyNumberFormat="1" applyFont="1" applyFill="1" applyBorder="1" applyAlignment="1">
      <alignment horizontal="right"/>
    </xf>
    <xf numFmtId="0" fontId="0" fillId="3" borderId="3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35" fillId="3" borderId="31" xfId="36" applyFont="1" applyFill="1" applyBorder="1" applyAlignment="1">
      <alignment horizontal="center" vertical="center"/>
      <protection/>
    </xf>
    <xf numFmtId="0" fontId="35" fillId="3" borderId="30" xfId="36" applyFont="1" applyFill="1" applyBorder="1" applyAlignment="1">
      <alignment horizontal="center" vertical="center"/>
      <protection/>
    </xf>
    <xf numFmtId="0" fontId="14" fillId="3" borderId="5" xfId="36" applyFont="1" applyFill="1" applyBorder="1" applyAlignment="1">
      <alignment horizontal="center" vertical="center"/>
      <protection/>
    </xf>
    <xf numFmtId="0" fontId="14" fillId="3" borderId="4" xfId="36" applyFont="1" applyFill="1" applyBorder="1" applyAlignment="1">
      <alignment horizontal="center" vertical="center"/>
      <protection/>
    </xf>
    <xf numFmtId="0" fontId="14" fillId="3" borderId="3" xfId="36" applyFont="1" applyFill="1" applyBorder="1" applyAlignment="1">
      <alignment horizontal="center" vertical="center"/>
      <protection/>
    </xf>
    <xf numFmtId="0" fontId="35" fillId="2" borderId="13" xfId="36" applyFont="1" applyFill="1" applyBorder="1" applyAlignment="1">
      <alignment horizontal="center" vertical="center"/>
      <protection/>
    </xf>
    <xf numFmtId="0" fontId="35" fillId="2" borderId="14" xfId="36" applyFont="1" applyFill="1" applyBorder="1" applyAlignment="1">
      <alignment horizontal="center" vertical="center"/>
      <protection/>
    </xf>
    <xf numFmtId="0" fontId="35" fillId="2" borderId="15" xfId="36" applyFont="1" applyFill="1" applyBorder="1" applyAlignment="1">
      <alignment horizontal="center" vertical="center"/>
      <protection/>
    </xf>
    <xf numFmtId="0" fontId="35" fillId="3" borderId="31" xfId="36" applyFont="1" applyFill="1" applyBorder="1" applyAlignment="1">
      <alignment horizontal="center" vertical="justify"/>
      <protection/>
    </xf>
    <xf numFmtId="0" fontId="35" fillId="3" borderId="21" xfId="36" applyFont="1" applyFill="1" applyBorder="1" applyAlignment="1">
      <alignment horizontal="center" vertical="justify"/>
      <protection/>
    </xf>
    <xf numFmtId="0" fontId="35" fillId="3" borderId="22" xfId="36" applyFont="1" applyFill="1" applyBorder="1" applyAlignment="1">
      <alignment horizontal="center" vertical="justify"/>
      <protection/>
    </xf>
    <xf numFmtId="0" fontId="35" fillId="3" borderId="21" xfId="36" applyFont="1" applyFill="1" applyBorder="1" applyAlignment="1">
      <alignment horizontal="center" vertical="center"/>
      <protection/>
    </xf>
    <xf numFmtId="0" fontId="35" fillId="3" borderId="9" xfId="36" applyFont="1" applyFill="1" applyBorder="1" applyAlignment="1">
      <alignment horizontal="center" vertical="justify"/>
      <protection/>
    </xf>
    <xf numFmtId="0" fontId="35" fillId="3" borderId="4" xfId="36" applyFont="1" applyFill="1" applyBorder="1" applyAlignment="1">
      <alignment horizontal="center" vertical="justify"/>
      <protection/>
    </xf>
    <xf numFmtId="0" fontId="35" fillId="3" borderId="3" xfId="36" applyFont="1" applyFill="1" applyBorder="1" applyAlignment="1">
      <alignment horizontal="center" vertical="justify"/>
      <protection/>
    </xf>
    <xf numFmtId="0" fontId="35" fillId="3" borderId="36" xfId="36" applyFont="1" applyFill="1" applyBorder="1" applyAlignment="1">
      <alignment horizontal="center" vertical="center"/>
      <protection/>
    </xf>
    <xf numFmtId="0" fontId="35" fillId="3" borderId="37" xfId="36" applyFont="1" applyFill="1" applyBorder="1" applyAlignment="1">
      <alignment horizontal="center" vertical="center"/>
      <protection/>
    </xf>
    <xf numFmtId="0" fontId="35" fillId="3" borderId="38" xfId="36" applyFont="1" applyFill="1" applyBorder="1" applyAlignment="1">
      <alignment horizontal="center" vertical="center"/>
      <protection/>
    </xf>
    <xf numFmtId="0" fontId="35" fillId="3" borderId="5" xfId="36" applyFont="1" applyFill="1" applyBorder="1" applyAlignment="1">
      <alignment horizontal="center" vertical="center"/>
      <protection/>
    </xf>
    <xf numFmtId="0" fontId="35" fillId="3" borderId="4" xfId="36" applyFont="1" applyFill="1" applyBorder="1" applyAlignment="1">
      <alignment horizontal="center" vertical="center"/>
      <protection/>
    </xf>
    <xf numFmtId="0" fontId="35" fillId="3" borderId="3" xfId="36" applyFont="1" applyFill="1" applyBorder="1" applyAlignment="1">
      <alignment horizontal="center" vertical="center"/>
      <protection/>
    </xf>
    <xf numFmtId="0" fontId="19" fillId="0" borderId="3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47" fillId="0" borderId="39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21" fillId="0" borderId="0" xfId="43" applyFont="1" applyFill="1" applyAlignment="1">
      <alignment horizontal="left" wrapText="1"/>
      <protection/>
    </xf>
    <xf numFmtId="0" fontId="14" fillId="0" borderId="31" xfId="43" applyFont="1" applyBorder="1" applyAlignment="1">
      <alignment horizontal="center"/>
      <protection/>
    </xf>
    <xf numFmtId="0" fontId="14" fillId="0" borderId="21" xfId="43" applyFont="1" applyBorder="1" applyAlignment="1">
      <alignment horizontal="center"/>
      <protection/>
    </xf>
    <xf numFmtId="0" fontId="14" fillId="0" borderId="30" xfId="43" applyFont="1" applyBorder="1" applyAlignment="1">
      <alignment horizontal="center"/>
      <protection/>
    </xf>
    <xf numFmtId="164" fontId="6" fillId="2" borderId="2" xfId="51" applyNumberFormat="1" applyFont="1" applyFill="1" applyBorder="1" applyAlignment="1">
      <alignment horizontal="right"/>
      <protection/>
    </xf>
    <xf numFmtId="164" fontId="7" fillId="2" borderId="2" xfId="47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1" fontId="65" fillId="2" borderId="0" xfId="38" applyNumberFormat="1" applyFont="1" applyFill="1" applyBorder="1" applyAlignment="1">
      <alignment horizontal="left" vertical="center" wrapText="1"/>
      <protection/>
    </xf>
    <xf numFmtId="0" fontId="26" fillId="0" borderId="0" xfId="54" applyNumberFormat="1" applyFont="1" applyFill="1" applyAlignment="1">
      <alignment horizontal="left" wrapText="1"/>
      <protection/>
    </xf>
    <xf numFmtId="0" fontId="4" fillId="0" borderId="0" xfId="54" applyNumberFormat="1" applyFont="1" applyFill="1" applyAlignment="1">
      <alignment horizontal="left" wrapText="1"/>
      <protection/>
    </xf>
    <xf numFmtId="0" fontId="26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left" wrapText="1"/>
      <protection/>
    </xf>
    <xf numFmtId="0" fontId="85" fillId="2" borderId="0" xfId="53" applyFont="1" applyFill="1" applyBorder="1" applyAlignment="1">
      <alignment horizontal="left" vertical="justify"/>
      <protection/>
    </xf>
    <xf numFmtId="0" fontId="86" fillId="2" borderId="0" xfId="53" applyFont="1" applyFill="1" applyBorder="1" applyAlignment="1">
      <alignment horizontal="left" vertical="justify" wrapText="1"/>
      <protection/>
    </xf>
    <xf numFmtId="0" fontId="86" fillId="2" borderId="0" xfId="53" applyFont="1" applyFill="1" applyBorder="1" applyAlignment="1">
      <alignment horizontal="left" vertical="justify"/>
      <protection/>
    </xf>
    <xf numFmtId="0" fontId="0" fillId="0" borderId="0" xfId="56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17" fillId="0" borderId="26" xfId="56" applyFont="1" applyFill="1" applyBorder="1" applyAlignment="1">
      <alignment wrapText="1"/>
      <protection/>
    </xf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17" fillId="2" borderId="0" xfId="33" applyFont="1" applyFill="1" applyBorder="1" applyAlignment="1">
      <alignment horizontal="center" vertical="center"/>
      <protection/>
    </xf>
    <xf numFmtId="0" fontId="17" fillId="2" borderId="0" xfId="33" applyFont="1" applyFill="1" applyAlignment="1">
      <alignment horizontal="center" vertical="center"/>
      <protection/>
    </xf>
    <xf numFmtId="0" fontId="17" fillId="0" borderId="0" xfId="33" applyFont="1" applyFill="1" applyBorder="1" applyAlignment="1">
      <alignment horizontal="center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0" fillId="0" borderId="0" xfId="56" applyFont="1" applyFill="1" applyBorder="1" applyAlignment="1">
      <alignment horizontal="left" wrapText="1"/>
      <protection/>
    </xf>
    <xf numFmtId="0" fontId="65" fillId="2" borderId="0" xfId="0" applyFont="1" applyFill="1" applyAlignment="1">
      <alignment horizontal="left"/>
    </xf>
    <xf numFmtId="0" fontId="96" fillId="2" borderId="0" xfId="40" applyFont="1" applyFill="1" applyAlignment="1">
      <alignment horizontal="left"/>
      <protection/>
    </xf>
    <xf numFmtId="0" fontId="31" fillId="2" borderId="0" xfId="0" applyFont="1" applyFill="1" applyAlignment="1">
      <alignment horizontal="left"/>
    </xf>
    <xf numFmtId="0" fontId="15" fillId="0" borderId="0" xfId="56" applyFont="1" applyFill="1" applyBorder="1" applyAlignment="1">
      <alignment horizontal="left" wrapText="1"/>
      <protection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7" fillId="0" borderId="60" xfId="56" applyFont="1" applyFill="1" applyBorder="1" applyAlignment="1">
      <alignment horizontal="center" vertical="center" wrapText="1"/>
      <protection/>
    </xf>
    <xf numFmtId="0" fontId="0" fillId="0" borderId="61" xfId="56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wrapText="1"/>
      <protection/>
    </xf>
    <xf numFmtId="0" fontId="0" fillId="0" borderId="16" xfId="56" applyFont="1" applyFill="1" applyBorder="1" applyAlignment="1">
      <alignment wrapText="1"/>
      <protection/>
    </xf>
    <xf numFmtId="0" fontId="17" fillId="0" borderId="45" xfId="56" applyFont="1" applyFill="1" applyBorder="1" applyAlignment="1">
      <alignment horizontal="center" vertical="center" wrapText="1"/>
      <protection/>
    </xf>
    <xf numFmtId="0" fontId="17" fillId="0" borderId="26" xfId="56" applyFont="1" applyFill="1" applyBorder="1" applyAlignment="1">
      <alignment horizontal="center" vertical="center" wrapText="1"/>
      <protection/>
    </xf>
    <xf numFmtId="0" fontId="17" fillId="0" borderId="29" xfId="56" applyFont="1" applyFill="1" applyBorder="1" applyAlignment="1">
      <alignment horizontal="center" vertical="center" wrapText="1"/>
      <protection/>
    </xf>
    <xf numFmtId="0" fontId="17" fillId="0" borderId="61" xfId="56" applyFont="1" applyFill="1" applyBorder="1" applyAlignment="1">
      <alignment horizontal="center" vertical="center" wrapText="1"/>
      <protection/>
    </xf>
    <xf numFmtId="0" fontId="17" fillId="0" borderId="0" xfId="33" applyFont="1" applyFill="1" applyAlignment="1">
      <alignment horizontal="left"/>
      <protection/>
    </xf>
    <xf numFmtId="0" fontId="17" fillId="0" borderId="77" xfId="56" applyFont="1" applyFill="1" applyBorder="1" applyAlignment="1">
      <alignment horizontal="center" vertical="center" wrapText="1"/>
      <protection/>
    </xf>
    <xf numFmtId="0" fontId="17" fillId="0" borderId="69" xfId="56" applyFont="1" applyFill="1" applyBorder="1" applyAlignment="1">
      <alignment horizontal="center" vertical="center" wrapText="1"/>
      <protection/>
    </xf>
    <xf numFmtId="0" fontId="17" fillId="0" borderId="70" xfId="56" applyFont="1" applyFill="1" applyBorder="1" applyAlignment="1">
      <alignment horizontal="center" vertical="center" wrapText="1"/>
      <protection/>
    </xf>
    <xf numFmtId="0" fontId="17" fillId="0" borderId="62" xfId="56" applyFont="1" applyFill="1" applyBorder="1" applyAlignment="1">
      <alignment horizontal="center" vertical="center" wrapText="1"/>
      <protection/>
    </xf>
    <xf numFmtId="0" fontId="0" fillId="0" borderId="62" xfId="56" applyFont="1" applyFill="1" applyBorder="1" applyAlignment="1">
      <alignment horizontal="center" vertical="center" wrapText="1"/>
      <protection/>
    </xf>
    <xf numFmtId="0" fontId="17" fillId="0" borderId="60" xfId="56" applyFont="1" applyFill="1" applyBorder="1" applyAlignment="1">
      <alignment horizontal="center" vertical="center" wrapText="1" shrinkToFit="1"/>
      <protection/>
    </xf>
    <xf numFmtId="0" fontId="0" fillId="0" borderId="61" xfId="56" applyFont="1" applyFill="1" applyBorder="1" applyAlignment="1">
      <alignment horizontal="center" vertical="center" wrapText="1" shrinkToFit="1"/>
      <protection/>
    </xf>
    <xf numFmtId="2" fontId="100" fillId="3" borderId="62" xfId="0" applyNumberFormat="1" applyFont="1" applyFill="1" applyBorder="1" applyAlignment="1">
      <alignment horizontal="center"/>
    </xf>
    <xf numFmtId="0" fontId="99" fillId="3" borderId="60" xfId="0" applyFont="1" applyFill="1" applyBorder="1" applyAlignment="1">
      <alignment horizontal="center" vertical="justify" wrapText="1"/>
    </xf>
    <xf numFmtId="2" fontId="99" fillId="3" borderId="60" xfId="0" applyNumberFormat="1" applyFont="1" applyFill="1" applyBorder="1" applyAlignment="1">
      <alignment horizontal="center"/>
    </xf>
    <xf numFmtId="2" fontId="99" fillId="3" borderId="61" xfId="0" applyNumberFormat="1" applyFont="1" applyFill="1" applyBorder="1" applyAlignment="1">
      <alignment horizontal="center"/>
    </xf>
    <xf numFmtId="2" fontId="99" fillId="0" borderId="61" xfId="0" applyNumberFormat="1" applyFont="1" applyFill="1" applyBorder="1" applyAlignment="1">
      <alignment horizontal="center" vertical="justify"/>
    </xf>
    <xf numFmtId="2" fontId="100" fillId="0" borderId="62" xfId="0" applyNumberFormat="1" applyFont="1" applyFill="1" applyBorder="1" applyAlignment="1">
      <alignment horizontal="center" vertical="justify"/>
    </xf>
    <xf numFmtId="0" fontId="93" fillId="3" borderId="60" xfId="0" applyFont="1" applyFill="1" applyBorder="1" applyAlignment="1">
      <alignment horizontal="center" vertical="justify"/>
    </xf>
    <xf numFmtId="0" fontId="93" fillId="3" borderId="62" xfId="0" applyFont="1" applyFill="1" applyBorder="1" applyAlignment="1">
      <alignment horizontal="center" vertical="justify"/>
    </xf>
    <xf numFmtId="0" fontId="106" fillId="0" borderId="77" xfId="0" applyFont="1" applyBorder="1" applyAlignment="1">
      <alignment horizontal="center" vertical="top" wrapText="1"/>
    </xf>
    <xf numFmtId="0" fontId="106" fillId="0" borderId="70" xfId="0" applyFont="1" applyBorder="1" applyAlignment="1">
      <alignment horizontal="center" vertical="top" wrapText="1"/>
    </xf>
    <xf numFmtId="0" fontId="106" fillId="0" borderId="69" xfId="0" applyFont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61" fillId="0" borderId="31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106" fillId="0" borderId="77" xfId="0" applyFont="1" applyBorder="1" applyAlignment="1">
      <alignment vertical="top" wrapText="1"/>
    </xf>
    <xf numFmtId="0" fontId="106" fillId="0" borderId="70" xfId="0" applyFont="1" applyBorder="1" applyAlignment="1">
      <alignment vertical="top" wrapText="1"/>
    </xf>
    <xf numFmtId="0" fontId="61" fillId="0" borderId="22" xfId="0" applyFont="1" applyFill="1" applyBorder="1" applyAlignment="1">
      <alignment horizontal="center"/>
    </xf>
    <xf numFmtId="0" fontId="106" fillId="0" borderId="60" xfId="0" applyFont="1" applyBorder="1" applyAlignment="1">
      <alignment vertical="top" wrapText="1"/>
    </xf>
    <xf numFmtId="0" fontId="106" fillId="0" borderId="62" xfId="0" applyFont="1" applyBorder="1" applyAlignment="1">
      <alignment vertical="top" wrapText="1"/>
    </xf>
  </cellXfs>
  <cellStyles count="52">
    <cellStyle name="Normal" xfId="0"/>
    <cellStyle name="RowLevel_0" xfId="1"/>
    <cellStyle name="RowLevel_1" xfId="3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05 06 Macroeconomic Indicators Report 06 SUMM" xfId="27"/>
    <cellStyle name="Normal_1 Tables  BoP" xfId="28"/>
    <cellStyle name="Normal_200507_tbl_bg" xfId="29"/>
    <cellStyle name="Normal_200508_tbl_bg" xfId="30"/>
    <cellStyle name="Normal_26 - 28 credits" xfId="31"/>
    <cellStyle name="Normal_3 Table Gross External Debt" xfId="32"/>
    <cellStyle name="Normal_3 Tables BNB Supervision 05 06" xfId="33"/>
    <cellStyle name="Normal_3C Tables BNB Supervision 09 99 " xfId="34"/>
    <cellStyle name="Normal_4 Table New Credits &amp; Deposits Received" xfId="35"/>
    <cellStyle name="Normal_4 Tables &amp; Charts CPI" xfId="36"/>
    <cellStyle name="Normal_4A Table Debt Service Payments" xfId="37"/>
    <cellStyle name="Normal_5_BNB" xfId="38"/>
    <cellStyle name="Normal_Annual Q2 54 56" xfId="39"/>
    <cellStyle name="Normal_Balance Sheet Full" xfId="40"/>
    <cellStyle name="Normal_BOP-5" xfId="41"/>
    <cellStyle name="Normal_BOP-AN-M06-2005-EUR-Bg" xfId="42"/>
    <cellStyle name="Normal_Bulletin0605" xfId="43"/>
    <cellStyle name="Normal_Content S-E Report" xfId="44"/>
    <cellStyle name="Normal_Debt-str" xfId="45"/>
    <cellStyle name="Normal_DIND11" xfId="46"/>
    <cellStyle name="Normal_DSP599N" xfId="47"/>
    <cellStyle name="Normal_DSP99" xfId="48"/>
    <cellStyle name="Normal_EXT_IND" xfId="49"/>
    <cellStyle name="Normal_External_Indicators (1)" xfId="50"/>
    <cellStyle name="Normal_GED798" xfId="51"/>
    <cellStyle name="Normal_Ged-bg" xfId="52"/>
    <cellStyle name="Normal_INFL" xfId="53"/>
    <cellStyle name="Normal_M_IB1" xfId="54"/>
    <cellStyle name="Normal_OtchetBNB_03.2004" xfId="55"/>
    <cellStyle name="Normal_OtchetBNB_06.2005" xfId="56"/>
    <cellStyle name="Normal_OtchetBNB_0920031" xfId="57"/>
    <cellStyle name="Normal_OtchetBNB0300" xfId="58"/>
    <cellStyle name="Normal_OtchetBNB0301" xfId="59"/>
    <cellStyle name="Normal_Sheet1_Web.2005-2Q.sent(MoF)" xfId="60"/>
    <cellStyle name="Normal_Web.2005-2Q.sent(MoF)" xfId="61"/>
    <cellStyle name="Percent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95\Temporary%20Internet%20Files\Content.IE5\49APKNM3\BOPan04USD-b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95\Temporary%20Internet%20Files\Content.IE5\49APKNM3\BOPan04USD-b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ra\Local%20Settings\Temporary%20Internet%20Files\Content.IE5\315XR1LQ\Web.2005-2Q.sent(Mo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ra\Local%20Settings\Temporary%20Internet%20Files\Content.IE5\315XR1LQ\05%20Q2%20Data%20Bank%20Spvision%20-%20SUMMARY%20(v.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%20Report%20BNB\04%20Sent%20&amp;%20Filled%20up\2005%20Q2%20(v.1)\Web.2005-2Q.sent(Mo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75" zoomScaleNormal="90" zoomScaleSheetLayoutView="75" workbookViewId="0" topLeftCell="A1">
      <pane xSplit="2" ySplit="2" topLeftCell="C3" activePane="bottomRight" state="frozen"/>
      <selection pane="topLeft" activeCell="A68" sqref="A68"/>
      <selection pane="topRight" activeCell="A68" sqref="A68"/>
      <selection pane="bottomLeft" activeCell="A68" sqref="A68"/>
      <selection pane="bottomRight" activeCell="A1" sqref="A1"/>
    </sheetView>
  </sheetViews>
  <sheetFormatPr defaultColWidth="9.00390625" defaultRowHeight="12.75"/>
  <cols>
    <col min="1" max="1" width="12.375" style="1611" customWidth="1"/>
    <col min="2" max="2" width="59.00390625" style="1554" customWidth="1"/>
    <col min="3" max="10" width="20.75390625" style="1576" customWidth="1"/>
    <col min="11" max="11" width="20.75390625" style="1562" customWidth="1"/>
    <col min="12" max="12" width="20.75390625" style="1554" customWidth="1"/>
    <col min="13" max="18" width="20.75390625" style="1566" customWidth="1"/>
    <col min="19" max="19" width="20.75390625" style="1579" customWidth="1"/>
    <col min="20" max="55" width="20.75390625" style="1566" customWidth="1"/>
    <col min="56" max="16384" width="9.125" style="1566" customWidth="1"/>
  </cols>
  <sheetData>
    <row r="1" spans="1:12" s="1555" customFormat="1" ht="62.25" customHeight="1">
      <c r="A1" s="1551"/>
      <c r="B1" s="1552"/>
      <c r="C1" s="1552"/>
      <c r="D1" s="1552"/>
      <c r="E1" s="1552"/>
      <c r="F1" s="1552"/>
      <c r="G1" s="1552"/>
      <c r="H1" s="1552"/>
      <c r="I1" s="1552"/>
      <c r="J1" s="1552"/>
      <c r="K1" s="1553"/>
      <c r="L1" s="1554"/>
    </row>
    <row r="2" spans="1:12" s="1555" customFormat="1" ht="63" customHeight="1">
      <c r="A2" s="1556"/>
      <c r="B2" s="1557" t="s">
        <v>810</v>
      </c>
      <c r="C2" s="1558"/>
      <c r="D2" s="1557" t="s">
        <v>811</v>
      </c>
      <c r="E2" s="1558"/>
      <c r="F2" s="1558"/>
      <c r="G2" s="1558"/>
      <c r="H2" s="1558"/>
      <c r="I2" s="1558"/>
      <c r="J2" s="1558"/>
      <c r="K2" s="1553"/>
      <c r="L2" s="1559"/>
    </row>
    <row r="3" spans="1:12" s="1555" customFormat="1" ht="16.5" customHeight="1">
      <c r="A3" s="1560">
        <v>1</v>
      </c>
      <c r="B3" s="1554" t="s">
        <v>812</v>
      </c>
      <c r="C3" s="1558"/>
      <c r="D3" s="1561"/>
      <c r="E3" s="1558"/>
      <c r="F3" s="1558"/>
      <c r="G3" s="1558"/>
      <c r="H3" s="1558"/>
      <c r="I3" s="1558"/>
      <c r="J3" s="1558"/>
      <c r="K3" s="1553"/>
      <c r="L3" s="1559"/>
    </row>
    <row r="4" spans="1:13" s="1555" customFormat="1" ht="15">
      <c r="A4" s="1560">
        <v>2</v>
      </c>
      <c r="B4" s="1554" t="s">
        <v>1075</v>
      </c>
      <c r="C4" s="1554"/>
      <c r="D4" s="1561"/>
      <c r="E4" s="1554"/>
      <c r="F4" s="1554"/>
      <c r="G4" s="1554"/>
      <c r="H4" s="1554"/>
      <c r="I4" s="1554"/>
      <c r="J4" s="1554"/>
      <c r="K4" s="1553"/>
      <c r="L4" s="1554"/>
      <c r="M4" s="1555" t="s">
        <v>813</v>
      </c>
    </row>
    <row r="5" spans="1:19" ht="15" customHeight="1" thickBot="1">
      <c r="A5" s="1560">
        <v>3</v>
      </c>
      <c r="B5" s="1554" t="s">
        <v>814</v>
      </c>
      <c r="C5" s="1554"/>
      <c r="D5" s="1561"/>
      <c r="E5" s="1554"/>
      <c r="F5" s="1554"/>
      <c r="G5" s="1554"/>
      <c r="H5" s="1554"/>
      <c r="I5" s="1554"/>
      <c r="J5" s="1554"/>
      <c r="M5" s="1563"/>
      <c r="N5" s="1564"/>
      <c r="O5" s="1564"/>
      <c r="P5" s="1564"/>
      <c r="Q5" s="1564"/>
      <c r="R5" s="1565"/>
      <c r="S5" s="1555"/>
    </row>
    <row r="6" spans="1:19" ht="15" customHeight="1" thickBot="1">
      <c r="A6" s="1560">
        <v>4</v>
      </c>
      <c r="B6" s="1554" t="s">
        <v>815</v>
      </c>
      <c r="C6" s="1554"/>
      <c r="D6" s="1561"/>
      <c r="E6" s="1554"/>
      <c r="F6" s="1554"/>
      <c r="G6" s="1554"/>
      <c r="H6" s="1554"/>
      <c r="I6" s="1554"/>
      <c r="J6" s="1554"/>
      <c r="M6" s="1567" t="s">
        <v>816</v>
      </c>
      <c r="N6" s="1568"/>
      <c r="O6" s="1568"/>
      <c r="P6" s="1568"/>
      <c r="Q6" s="1568"/>
      <c r="R6" s="1569"/>
      <c r="S6" s="1555"/>
    </row>
    <row r="7" spans="1:19" ht="15" customHeight="1">
      <c r="A7" s="1560">
        <v>5</v>
      </c>
      <c r="B7" s="1554" t="s">
        <v>817</v>
      </c>
      <c r="C7" s="1554"/>
      <c r="D7" s="1561"/>
      <c r="E7" s="1554"/>
      <c r="F7" s="1554"/>
      <c r="G7" s="1554"/>
      <c r="H7" s="1554"/>
      <c r="I7" s="1554"/>
      <c r="J7" s="1554"/>
      <c r="M7" s="1693" t="s">
        <v>818</v>
      </c>
      <c r="N7" s="1694"/>
      <c r="O7" s="1694"/>
      <c r="P7" s="1694"/>
      <c r="Q7" s="1694"/>
      <c r="R7" s="1695"/>
      <c r="S7" s="1555"/>
    </row>
    <row r="8" spans="1:19" ht="15" customHeight="1">
      <c r="A8" s="1560">
        <v>6</v>
      </c>
      <c r="B8" s="1554" t="s">
        <v>819</v>
      </c>
      <c r="C8" s="1554"/>
      <c r="D8" s="1561"/>
      <c r="E8" s="1554"/>
      <c r="F8" s="1554"/>
      <c r="G8" s="1554"/>
      <c r="H8" s="1554"/>
      <c r="I8" s="1554"/>
      <c r="J8" s="1554"/>
      <c r="M8" s="1570"/>
      <c r="N8" s="1571"/>
      <c r="O8" s="1571"/>
      <c r="P8" s="1571"/>
      <c r="Q8" s="1571"/>
      <c r="R8" s="1572"/>
      <c r="S8" s="1555"/>
    </row>
    <row r="9" spans="1:19" ht="15" customHeight="1">
      <c r="A9" s="1560">
        <v>7</v>
      </c>
      <c r="B9" s="1554" t="s">
        <v>820</v>
      </c>
      <c r="C9" s="1554"/>
      <c r="D9" s="1561"/>
      <c r="E9" s="1554"/>
      <c r="F9" s="1554"/>
      <c r="G9" s="1554"/>
      <c r="H9" s="1554"/>
      <c r="I9" s="1554"/>
      <c r="J9" s="1554"/>
      <c r="M9" s="1702"/>
      <c r="N9" s="1703"/>
      <c r="O9" s="1703"/>
      <c r="P9" s="1703"/>
      <c r="Q9" s="1703"/>
      <c r="R9" s="1704"/>
      <c r="S9" s="1555"/>
    </row>
    <row r="10" spans="1:19" ht="15" customHeight="1">
      <c r="A10" s="1560">
        <v>8</v>
      </c>
      <c r="B10" s="1554" t="s">
        <v>821</v>
      </c>
      <c r="C10" s="1554"/>
      <c r="D10" s="1561"/>
      <c r="E10" s="1554"/>
      <c r="F10" s="1554"/>
      <c r="G10" s="1554"/>
      <c r="H10" s="1554"/>
      <c r="I10" s="1554"/>
      <c r="J10" s="1554"/>
      <c r="M10" s="1570"/>
      <c r="N10" s="1571"/>
      <c r="O10" s="1571"/>
      <c r="P10" s="1571"/>
      <c r="Q10" s="1571"/>
      <c r="R10" s="1572"/>
      <c r="S10" s="1555"/>
    </row>
    <row r="11" spans="1:19" ht="15" customHeight="1">
      <c r="A11" s="1560">
        <v>9</v>
      </c>
      <c r="B11" s="1554" t="s">
        <v>822</v>
      </c>
      <c r="C11" s="1554"/>
      <c r="D11" s="1561"/>
      <c r="E11" s="1554"/>
      <c r="F11" s="1554"/>
      <c r="G11" s="1554"/>
      <c r="H11" s="1554"/>
      <c r="I11" s="1554"/>
      <c r="J11" s="1554"/>
      <c r="M11" s="1570"/>
      <c r="N11" s="1571"/>
      <c r="O11" s="1571"/>
      <c r="P11" s="1571"/>
      <c r="Q11" s="1571"/>
      <c r="R11" s="1572"/>
      <c r="S11" s="1555"/>
    </row>
    <row r="12" spans="1:19" ht="15" customHeight="1">
      <c r="A12" s="1560">
        <v>10</v>
      </c>
      <c r="B12" s="1554" t="s">
        <v>823</v>
      </c>
      <c r="C12" s="1554"/>
      <c r="D12" s="1561"/>
      <c r="E12" s="1554"/>
      <c r="F12" s="1554"/>
      <c r="G12" s="1554"/>
      <c r="H12" s="1554"/>
      <c r="I12" s="1554"/>
      <c r="J12" s="1554"/>
      <c r="M12" s="1570"/>
      <c r="N12" s="1571"/>
      <c r="O12" s="1571"/>
      <c r="P12" s="1571"/>
      <c r="Q12" s="1571"/>
      <c r="R12" s="1572"/>
      <c r="S12" s="1555"/>
    </row>
    <row r="13" spans="1:19" ht="15" customHeight="1" thickBot="1">
      <c r="A13" s="1560">
        <v>11</v>
      </c>
      <c r="B13" s="1554" t="s">
        <v>824</v>
      </c>
      <c r="C13" s="1554"/>
      <c r="D13" s="1561"/>
      <c r="E13" s="1554"/>
      <c r="F13" s="1554"/>
      <c r="G13" s="1554"/>
      <c r="H13" s="1554"/>
      <c r="I13" s="1554"/>
      <c r="J13" s="1554"/>
      <c r="M13" s="1699"/>
      <c r="N13" s="1700"/>
      <c r="O13" s="1700"/>
      <c r="P13" s="1700"/>
      <c r="Q13" s="1700"/>
      <c r="R13" s="1701"/>
      <c r="S13" s="1555"/>
    </row>
    <row r="14" spans="1:19" ht="15" customHeight="1">
      <c r="A14" s="1560">
        <v>12</v>
      </c>
      <c r="B14" s="1554" t="s">
        <v>825</v>
      </c>
      <c r="C14" s="1554"/>
      <c r="D14" s="1561"/>
      <c r="E14" s="1554"/>
      <c r="F14" s="1554"/>
      <c r="G14" s="1554"/>
      <c r="H14" s="1554"/>
      <c r="I14" s="1554"/>
      <c r="J14" s="1554"/>
      <c r="M14" s="1573" t="s">
        <v>816</v>
      </c>
      <c r="N14" s="1574"/>
      <c r="O14" s="1574"/>
      <c r="P14" s="1574"/>
      <c r="Q14" s="1574"/>
      <c r="R14" s="1575"/>
      <c r="S14" s="1555"/>
    </row>
    <row r="15" spans="1:19" ht="30" customHeight="1">
      <c r="A15" s="1560">
        <v>13</v>
      </c>
      <c r="B15" s="1554" t="s">
        <v>826</v>
      </c>
      <c r="C15" s="1554"/>
      <c r="D15" s="1561"/>
      <c r="E15" s="1554"/>
      <c r="F15" s="1554"/>
      <c r="G15" s="1554"/>
      <c r="H15" s="1554"/>
      <c r="I15" s="1554"/>
      <c r="J15" s="1554"/>
      <c r="M15" s="1570"/>
      <c r="N15" s="1571"/>
      <c r="O15" s="1571"/>
      <c r="P15" s="1571"/>
      <c r="Q15" s="1571"/>
      <c r="R15" s="1572"/>
      <c r="S15" s="1555"/>
    </row>
    <row r="16" spans="1:19" ht="30" customHeight="1">
      <c r="A16" s="1560">
        <v>14</v>
      </c>
      <c r="B16" s="1554" t="s">
        <v>827</v>
      </c>
      <c r="C16" s="1554"/>
      <c r="D16" s="1561"/>
      <c r="E16" s="1554"/>
      <c r="F16" s="1554"/>
      <c r="G16" s="1554"/>
      <c r="H16" s="1554"/>
      <c r="I16" s="1554"/>
      <c r="J16" s="1554"/>
      <c r="M16" s="1570"/>
      <c r="N16" s="1571"/>
      <c r="O16" s="1571"/>
      <c r="P16" s="1571"/>
      <c r="Q16" s="1571"/>
      <c r="R16" s="1572"/>
      <c r="S16" s="1555"/>
    </row>
    <row r="17" spans="1:18" ht="15" customHeight="1" thickBot="1">
      <c r="A17" s="1560">
        <v>15</v>
      </c>
      <c r="B17" s="1554" t="s">
        <v>828</v>
      </c>
      <c r="D17" s="1577"/>
      <c r="M17" s="1578"/>
      <c r="N17" s="1578"/>
      <c r="O17" s="1578"/>
      <c r="P17" s="1578"/>
      <c r="Q17" s="1578"/>
      <c r="R17" s="1578"/>
    </row>
    <row r="18" spans="1:19" ht="15" customHeight="1">
      <c r="A18" s="1560">
        <v>16</v>
      </c>
      <c r="B18" s="1554" t="s">
        <v>829</v>
      </c>
      <c r="C18" s="1554"/>
      <c r="D18" s="1561"/>
      <c r="E18" s="1554"/>
      <c r="F18" s="1554"/>
      <c r="G18" s="1554"/>
      <c r="H18" s="1554"/>
      <c r="I18" s="1554"/>
      <c r="J18" s="1554"/>
      <c r="M18" s="1580" t="s">
        <v>830</v>
      </c>
      <c r="N18" s="1581"/>
      <c r="O18" s="1581"/>
      <c r="P18" s="1581"/>
      <c r="Q18" s="1581"/>
      <c r="R18" s="1582"/>
      <c r="S18" s="1555"/>
    </row>
    <row r="19" spans="1:19" ht="15" customHeight="1">
      <c r="A19" s="1560">
        <v>17</v>
      </c>
      <c r="B19" s="1554" t="s">
        <v>831</v>
      </c>
      <c r="C19" s="1554"/>
      <c r="D19" s="1561"/>
      <c r="E19" s="1554"/>
      <c r="F19" s="1554"/>
      <c r="G19" s="1554"/>
      <c r="H19" s="1554"/>
      <c r="I19" s="1554"/>
      <c r="J19" s="1554"/>
      <c r="M19" s="1702"/>
      <c r="N19" s="1703"/>
      <c r="O19" s="1703"/>
      <c r="P19" s="1703"/>
      <c r="Q19" s="1703"/>
      <c r="R19" s="1572"/>
      <c r="S19" s="1555"/>
    </row>
    <row r="20" spans="1:19" ht="15" customHeight="1">
      <c r="A20" s="1560">
        <v>18</v>
      </c>
      <c r="B20" s="1554" t="s">
        <v>832</v>
      </c>
      <c r="C20" s="1554"/>
      <c r="D20" s="1561"/>
      <c r="E20" s="1554"/>
      <c r="F20" s="1554"/>
      <c r="G20" s="1554"/>
      <c r="H20" s="1554"/>
      <c r="I20" s="1554"/>
      <c r="J20" s="1554"/>
      <c r="M20" s="1570"/>
      <c r="N20" s="1571"/>
      <c r="O20" s="1571"/>
      <c r="P20" s="1571"/>
      <c r="Q20" s="1571"/>
      <c r="R20" s="1572"/>
      <c r="S20" s="1555"/>
    </row>
    <row r="21" spans="1:19" ht="15" customHeight="1">
      <c r="A21" s="1560">
        <v>19</v>
      </c>
      <c r="B21" s="1554" t="s">
        <v>833</v>
      </c>
      <c r="C21" s="1554"/>
      <c r="D21" s="1561"/>
      <c r="E21" s="1554"/>
      <c r="F21" s="1554"/>
      <c r="G21" s="1554"/>
      <c r="H21" s="1554"/>
      <c r="I21" s="1554"/>
      <c r="J21" s="1554"/>
      <c r="M21" s="1570"/>
      <c r="N21" s="1571"/>
      <c r="O21" s="1571"/>
      <c r="P21" s="1571"/>
      <c r="Q21" s="1571"/>
      <c r="R21" s="1572"/>
      <c r="S21" s="1555"/>
    </row>
    <row r="22" spans="1:19" ht="15" customHeight="1" thickBot="1">
      <c r="A22" s="1560">
        <v>20</v>
      </c>
      <c r="B22" s="1554" t="s">
        <v>834</v>
      </c>
      <c r="C22" s="1554"/>
      <c r="D22" s="1561"/>
      <c r="E22" s="1554"/>
      <c r="F22" s="1554"/>
      <c r="G22" s="1554"/>
      <c r="H22" s="1554"/>
      <c r="I22" s="1554"/>
      <c r="J22" s="1554"/>
      <c r="M22" s="1583"/>
      <c r="N22" s="1584"/>
      <c r="O22" s="1584"/>
      <c r="P22" s="1584"/>
      <c r="Q22" s="1584"/>
      <c r="R22" s="1585"/>
      <c r="S22" s="1555"/>
    </row>
    <row r="23" spans="1:19" ht="30.75" customHeight="1">
      <c r="A23" s="1560">
        <v>21</v>
      </c>
      <c r="B23" s="1554" t="s">
        <v>835</v>
      </c>
      <c r="C23" s="1554"/>
      <c r="D23" s="1561"/>
      <c r="E23" s="1554"/>
      <c r="F23" s="1554"/>
      <c r="G23" s="1554"/>
      <c r="H23" s="1554"/>
      <c r="I23" s="1554"/>
      <c r="J23" s="1554"/>
      <c r="M23" s="1696" t="s">
        <v>836</v>
      </c>
      <c r="N23" s="1697"/>
      <c r="O23" s="1697"/>
      <c r="P23" s="1697"/>
      <c r="Q23" s="1697"/>
      <c r="R23" s="1698"/>
      <c r="S23" s="1555"/>
    </row>
    <row r="24" spans="1:19" ht="30">
      <c r="A24" s="1560">
        <v>22</v>
      </c>
      <c r="B24" s="1554" t="s">
        <v>837</v>
      </c>
      <c r="C24" s="1554"/>
      <c r="D24" s="1561"/>
      <c r="E24" s="1554"/>
      <c r="F24" s="1554"/>
      <c r="G24" s="1554"/>
      <c r="H24" s="1554"/>
      <c r="I24" s="1554"/>
      <c r="J24" s="1554"/>
      <c r="M24" s="1570"/>
      <c r="N24" s="1571"/>
      <c r="O24" s="1571"/>
      <c r="P24" s="1571"/>
      <c r="Q24" s="1571"/>
      <c r="R24" s="1572"/>
      <c r="S24" s="1555"/>
    </row>
    <row r="25" spans="1:19" ht="30">
      <c r="A25" s="1560">
        <v>23</v>
      </c>
      <c r="B25" s="1554" t="s">
        <v>838</v>
      </c>
      <c r="C25" s="1554"/>
      <c r="D25" s="1561"/>
      <c r="E25" s="1554"/>
      <c r="F25" s="1554"/>
      <c r="G25" s="1554"/>
      <c r="H25" s="1554"/>
      <c r="I25" s="1554"/>
      <c r="J25" s="1554"/>
      <c r="M25" s="1570"/>
      <c r="N25" s="1571"/>
      <c r="O25" s="1571"/>
      <c r="P25" s="1571"/>
      <c r="Q25" s="1571"/>
      <c r="R25" s="1572"/>
      <c r="S25" s="1555"/>
    </row>
    <row r="26" spans="1:19" ht="30.75" thickBot="1">
      <c r="A26" s="1560">
        <v>24</v>
      </c>
      <c r="B26" s="1554" t="s">
        <v>839</v>
      </c>
      <c r="C26" s="1554"/>
      <c r="D26" s="1561"/>
      <c r="E26" s="1554"/>
      <c r="F26" s="1554"/>
      <c r="G26" s="1554"/>
      <c r="H26" s="1554"/>
      <c r="I26" s="1554"/>
      <c r="J26" s="1554"/>
      <c r="M26" s="1586"/>
      <c r="N26" s="1587"/>
      <c r="O26" s="1587"/>
      <c r="P26" s="1587"/>
      <c r="Q26" s="1587"/>
      <c r="R26" s="1588"/>
      <c r="S26" s="1555"/>
    </row>
    <row r="27" spans="1:19" ht="15">
      <c r="A27" s="1560">
        <v>25</v>
      </c>
      <c r="B27" s="1554" t="s">
        <v>840</v>
      </c>
      <c r="D27" s="1561"/>
      <c r="E27" s="1554"/>
      <c r="F27" s="1554"/>
      <c r="G27" s="1554"/>
      <c r="H27" s="1554"/>
      <c r="I27" s="1554"/>
      <c r="J27" s="1554"/>
      <c r="M27" s="1589"/>
      <c r="N27" s="1590"/>
      <c r="O27" s="1590"/>
      <c r="P27" s="1590"/>
      <c r="Q27" s="1590"/>
      <c r="R27" s="1591"/>
      <c r="S27" s="1555"/>
    </row>
    <row r="28" spans="1:19" ht="14.25" customHeight="1">
      <c r="A28" s="1560">
        <v>26</v>
      </c>
      <c r="B28" s="1554" t="s">
        <v>841</v>
      </c>
      <c r="D28" s="1561"/>
      <c r="E28" s="1554"/>
      <c r="F28" s="1554"/>
      <c r="G28" s="1554"/>
      <c r="H28" s="1554"/>
      <c r="I28" s="1554"/>
      <c r="J28" s="1554"/>
      <c r="M28" s="1589"/>
      <c r="N28" s="1590"/>
      <c r="O28" s="1590"/>
      <c r="P28" s="1590"/>
      <c r="Q28" s="1590"/>
      <c r="R28" s="1591"/>
      <c r="S28" s="1555"/>
    </row>
    <row r="29" spans="1:19" ht="30">
      <c r="A29" s="1560">
        <v>27</v>
      </c>
      <c r="B29" s="1554" t="s">
        <v>842</v>
      </c>
      <c r="D29" s="1561"/>
      <c r="E29" s="1554"/>
      <c r="F29" s="1554"/>
      <c r="G29" s="1554"/>
      <c r="H29" s="1554"/>
      <c r="I29" s="1554"/>
      <c r="J29" s="1554"/>
      <c r="M29" s="1589"/>
      <c r="N29" s="1590"/>
      <c r="O29" s="1590"/>
      <c r="P29" s="1590"/>
      <c r="Q29" s="1590"/>
      <c r="R29" s="1591"/>
      <c r="S29" s="1555"/>
    </row>
    <row r="30" spans="1:19" ht="30.75" thickBot="1">
      <c r="A30" s="1560">
        <v>28</v>
      </c>
      <c r="B30" s="1554" t="s">
        <v>843</v>
      </c>
      <c r="D30" s="1561"/>
      <c r="E30" s="1554"/>
      <c r="F30" s="1554"/>
      <c r="G30" s="1554"/>
      <c r="H30" s="1554"/>
      <c r="I30" s="1554"/>
      <c r="J30" s="1554"/>
      <c r="M30" s="1589"/>
      <c r="N30" s="1590"/>
      <c r="O30" s="1590"/>
      <c r="P30" s="1590"/>
      <c r="Q30" s="1590"/>
      <c r="R30" s="1591"/>
      <c r="S30" s="1555"/>
    </row>
    <row r="31" spans="1:19" ht="15" customHeight="1">
      <c r="A31" s="1560">
        <v>29</v>
      </c>
      <c r="B31" s="1554" t="s">
        <v>844</v>
      </c>
      <c r="C31" s="1554"/>
      <c r="D31" s="1561"/>
      <c r="E31" s="1554"/>
      <c r="F31" s="1554"/>
      <c r="G31" s="1554"/>
      <c r="H31" s="1554"/>
      <c r="I31" s="1554"/>
      <c r="J31" s="1554"/>
      <c r="M31" s="1592" t="s">
        <v>845</v>
      </c>
      <c r="N31" s="1593"/>
      <c r="O31" s="1593"/>
      <c r="P31" s="1593"/>
      <c r="Q31" s="1593"/>
      <c r="R31" s="1594"/>
      <c r="S31" s="1555"/>
    </row>
    <row r="32" spans="1:19" ht="15" customHeight="1">
      <c r="A32" s="1560">
        <v>30</v>
      </c>
      <c r="B32" s="1554" t="s">
        <v>846</v>
      </c>
      <c r="C32" s="1554"/>
      <c r="D32" s="1561"/>
      <c r="E32" s="1554"/>
      <c r="F32" s="1554"/>
      <c r="G32" s="1554"/>
      <c r="H32" s="1554"/>
      <c r="I32" s="1554"/>
      <c r="J32" s="1554"/>
      <c r="M32" s="1595" t="s">
        <v>816</v>
      </c>
      <c r="N32" s="1555"/>
      <c r="O32" s="1555"/>
      <c r="P32" s="1555"/>
      <c r="Q32" s="1555"/>
      <c r="R32" s="1596"/>
      <c r="S32" s="1555"/>
    </row>
    <row r="33" spans="1:19" ht="15" customHeight="1">
      <c r="A33" s="1560">
        <v>31</v>
      </c>
      <c r="B33" s="1554" t="s">
        <v>847</v>
      </c>
      <c r="C33" s="1554"/>
      <c r="D33" s="1561"/>
      <c r="E33" s="1554"/>
      <c r="F33" s="1554"/>
      <c r="G33" s="1554"/>
      <c r="H33" s="1554"/>
      <c r="I33" s="1554"/>
      <c r="J33" s="1554"/>
      <c r="M33" s="1570"/>
      <c r="N33" s="1571"/>
      <c r="O33" s="1571"/>
      <c r="P33" s="1571"/>
      <c r="Q33" s="1571"/>
      <c r="R33" s="1572"/>
      <c r="S33" s="1555"/>
    </row>
    <row r="34" spans="1:19" ht="15">
      <c r="A34" s="1560">
        <v>32</v>
      </c>
      <c r="B34" s="1554" t="s">
        <v>848</v>
      </c>
      <c r="C34" s="1554"/>
      <c r="D34" s="1561"/>
      <c r="E34" s="1554"/>
      <c r="F34" s="1554"/>
      <c r="G34" s="1554"/>
      <c r="H34" s="1554"/>
      <c r="I34" s="1554"/>
      <c r="J34" s="1554"/>
      <c r="M34" s="1570"/>
      <c r="N34" s="1571"/>
      <c r="O34" s="1571"/>
      <c r="P34" s="1571"/>
      <c r="Q34" s="1571"/>
      <c r="R34" s="1572"/>
      <c r="S34" s="1555"/>
    </row>
    <row r="35" spans="1:19" ht="15">
      <c r="A35" s="1560">
        <v>33</v>
      </c>
      <c r="B35" s="1554" t="s">
        <v>849</v>
      </c>
      <c r="C35" s="1554"/>
      <c r="D35" s="1561"/>
      <c r="E35" s="1554"/>
      <c r="F35" s="1554"/>
      <c r="G35" s="1554"/>
      <c r="H35" s="1554"/>
      <c r="I35" s="1554"/>
      <c r="J35" s="1554"/>
      <c r="M35" s="1570"/>
      <c r="N35" s="1571"/>
      <c r="O35" s="1571"/>
      <c r="P35" s="1571"/>
      <c r="Q35" s="1571"/>
      <c r="R35" s="1572"/>
      <c r="S35" s="1555"/>
    </row>
    <row r="36" spans="1:19" ht="30">
      <c r="A36" s="1560">
        <v>34</v>
      </c>
      <c r="B36" s="1554" t="s">
        <v>850</v>
      </c>
      <c r="C36" s="1554"/>
      <c r="D36" s="1561"/>
      <c r="E36" s="1554"/>
      <c r="F36" s="1554"/>
      <c r="G36" s="1554"/>
      <c r="H36" s="1554"/>
      <c r="I36" s="1554"/>
      <c r="J36" s="1554"/>
      <c r="M36" s="1570"/>
      <c r="N36" s="1571"/>
      <c r="O36" s="1571"/>
      <c r="P36" s="1571"/>
      <c r="Q36" s="1571"/>
      <c r="R36" s="1572"/>
      <c r="S36" s="1555"/>
    </row>
    <row r="37" spans="1:19" ht="15">
      <c r="A37" s="1560">
        <v>35</v>
      </c>
      <c r="B37" s="1554" t="s">
        <v>851</v>
      </c>
      <c r="C37" s="1554"/>
      <c r="D37" s="1561"/>
      <c r="E37" s="1554"/>
      <c r="F37" s="1554"/>
      <c r="G37" s="1554"/>
      <c r="H37" s="1554"/>
      <c r="I37" s="1554"/>
      <c r="J37" s="1554"/>
      <c r="M37" s="1570"/>
      <c r="N37" s="1571"/>
      <c r="O37" s="1571"/>
      <c r="P37" s="1571"/>
      <c r="Q37" s="1571"/>
      <c r="R37" s="1572"/>
      <c r="S37" s="1555"/>
    </row>
    <row r="38" spans="1:19" ht="30">
      <c r="A38" s="1560">
        <v>36</v>
      </c>
      <c r="B38" s="1554" t="s">
        <v>852</v>
      </c>
      <c r="C38" s="1554"/>
      <c r="D38" s="1561"/>
      <c r="E38" s="1554"/>
      <c r="F38" s="1554"/>
      <c r="G38" s="1554"/>
      <c r="H38" s="1554"/>
      <c r="I38" s="1554"/>
      <c r="J38" s="1554"/>
      <c r="M38" s="1570"/>
      <c r="N38" s="1571"/>
      <c r="O38" s="1571"/>
      <c r="P38" s="1571"/>
      <c r="Q38" s="1571"/>
      <c r="R38" s="1572"/>
      <c r="S38" s="1555"/>
    </row>
    <row r="39" spans="1:19" ht="15">
      <c r="A39" s="1560">
        <v>37</v>
      </c>
      <c r="B39" s="1554" t="s">
        <v>853</v>
      </c>
      <c r="C39" s="1554"/>
      <c r="D39" s="1561"/>
      <c r="E39" s="1554"/>
      <c r="F39" s="1554"/>
      <c r="G39" s="1554"/>
      <c r="H39" s="1554"/>
      <c r="I39" s="1554"/>
      <c r="J39" s="1554"/>
      <c r="M39" s="1570"/>
      <c r="N39" s="1571"/>
      <c r="O39" s="1571"/>
      <c r="P39" s="1571"/>
      <c r="Q39" s="1571"/>
      <c r="R39" s="1572"/>
      <c r="S39" s="1555"/>
    </row>
    <row r="40" spans="1:19" ht="33" customHeight="1" thickBot="1">
      <c r="A40" s="1560">
        <v>38</v>
      </c>
      <c r="B40" s="1554" t="s">
        <v>854</v>
      </c>
      <c r="C40" s="1554"/>
      <c r="D40" s="1561"/>
      <c r="E40" s="1554"/>
      <c r="F40" s="1554"/>
      <c r="G40" s="1554"/>
      <c r="H40" s="1554"/>
      <c r="I40" s="1554"/>
      <c r="J40" s="1554"/>
      <c r="M40" s="1570"/>
      <c r="N40" s="1571"/>
      <c r="O40" s="1571"/>
      <c r="P40" s="1571"/>
      <c r="Q40" s="1571"/>
      <c r="R40" s="1572"/>
      <c r="S40" s="1555"/>
    </row>
    <row r="41" spans="1:19" ht="33" customHeight="1">
      <c r="A41" s="1560">
        <v>39</v>
      </c>
      <c r="B41" s="1554" t="s">
        <v>855</v>
      </c>
      <c r="C41" s="1554"/>
      <c r="D41" s="1561"/>
      <c r="E41" s="1554"/>
      <c r="F41" s="1554"/>
      <c r="G41" s="1554"/>
      <c r="H41" s="1554"/>
      <c r="I41" s="1554"/>
      <c r="J41" s="1554"/>
      <c r="M41" s="1693" t="s">
        <v>856</v>
      </c>
      <c r="N41" s="1694"/>
      <c r="O41" s="1694"/>
      <c r="P41" s="1694"/>
      <c r="Q41" s="1694"/>
      <c r="R41" s="1695"/>
      <c r="S41" s="1555"/>
    </row>
    <row r="42" spans="1:19" ht="32.25" customHeight="1">
      <c r="A42" s="1560">
        <v>40</v>
      </c>
      <c r="B42" s="1554" t="s">
        <v>857</v>
      </c>
      <c r="C42" s="1554"/>
      <c r="D42" s="1561"/>
      <c r="E42" s="1554"/>
      <c r="F42" s="1554"/>
      <c r="G42" s="1554"/>
      <c r="H42" s="1554"/>
      <c r="I42" s="1554"/>
      <c r="J42" s="1554"/>
      <c r="M42" s="1678"/>
      <c r="N42" s="1679"/>
      <c r="O42" s="1679"/>
      <c r="P42" s="1679"/>
      <c r="Q42" s="1679"/>
      <c r="R42" s="1680"/>
      <c r="S42" s="1555"/>
    </row>
    <row r="43" spans="1:19" ht="15">
      <c r="A43" s="1560">
        <v>41</v>
      </c>
      <c r="B43" s="1554" t="s">
        <v>858</v>
      </c>
      <c r="C43" s="1554"/>
      <c r="D43" s="1561"/>
      <c r="E43" s="1554"/>
      <c r="F43" s="1554"/>
      <c r="G43" s="1554"/>
      <c r="H43" s="1554"/>
      <c r="I43" s="1554"/>
      <c r="J43" s="1554"/>
      <c r="M43" s="1678"/>
      <c r="N43" s="1679"/>
      <c r="O43" s="1679"/>
      <c r="P43" s="1679"/>
      <c r="Q43" s="1679"/>
      <c r="R43" s="1680"/>
      <c r="S43" s="1555"/>
    </row>
    <row r="44" spans="1:19" ht="32.25" customHeight="1">
      <c r="A44" s="1560">
        <v>42</v>
      </c>
      <c r="B44" s="1554" t="s">
        <v>859</v>
      </c>
      <c r="C44" s="1554"/>
      <c r="D44" s="1561"/>
      <c r="E44" s="1554"/>
      <c r="F44" s="1554"/>
      <c r="G44" s="1554"/>
      <c r="H44" s="1554"/>
      <c r="I44" s="1554"/>
      <c r="J44" s="1554"/>
      <c r="M44" s="1548"/>
      <c r="N44" s="1549"/>
      <c r="O44" s="1549"/>
      <c r="P44" s="1549"/>
      <c r="Q44" s="1549"/>
      <c r="R44" s="1550"/>
      <c r="S44" s="1555"/>
    </row>
    <row r="45" spans="1:19" ht="15" customHeight="1" thickBot="1">
      <c r="A45" s="1560">
        <v>43</v>
      </c>
      <c r="B45" s="1554" t="s">
        <v>860</v>
      </c>
      <c r="C45" s="1554"/>
      <c r="D45" s="1561"/>
      <c r="E45" s="1554"/>
      <c r="F45" s="1554"/>
      <c r="G45" s="1554"/>
      <c r="H45" s="1554"/>
      <c r="I45" s="1554"/>
      <c r="J45" s="1554"/>
      <c r="M45" s="1586"/>
      <c r="N45" s="1587"/>
      <c r="O45" s="1587"/>
      <c r="P45" s="1587"/>
      <c r="Q45" s="1587"/>
      <c r="R45" s="1588"/>
      <c r="S45" s="1555"/>
    </row>
    <row r="46" spans="1:19" ht="15" customHeight="1" thickBot="1">
      <c r="A46" s="1560">
        <v>44</v>
      </c>
      <c r="B46" s="1554" t="s">
        <v>861</v>
      </c>
      <c r="C46" s="1554"/>
      <c r="D46" s="1561"/>
      <c r="E46" s="1554"/>
      <c r="F46" s="1554"/>
      <c r="G46" s="1554"/>
      <c r="H46" s="1554"/>
      <c r="I46" s="1554"/>
      <c r="J46" s="1554"/>
      <c r="M46" s="1597" t="s">
        <v>862</v>
      </c>
      <c r="N46" s="1568"/>
      <c r="O46" s="1568"/>
      <c r="P46" s="1568"/>
      <c r="Q46" s="1568"/>
      <c r="R46" s="1569"/>
      <c r="S46" s="1555"/>
    </row>
    <row r="47" spans="1:19" ht="45">
      <c r="A47" s="1560">
        <v>45</v>
      </c>
      <c r="B47" s="1554" t="s">
        <v>863</v>
      </c>
      <c r="C47" s="1554"/>
      <c r="D47" s="1561"/>
      <c r="E47" s="1554"/>
      <c r="F47" s="1554"/>
      <c r="G47" s="1554"/>
      <c r="H47" s="1554"/>
      <c r="I47" s="1554"/>
      <c r="J47" s="1554"/>
      <c r="M47" s="1592" t="s">
        <v>864</v>
      </c>
      <c r="N47" s="1598"/>
      <c r="O47" s="1598"/>
      <c r="P47" s="1598"/>
      <c r="Q47" s="1598"/>
      <c r="R47" s="1599"/>
      <c r="S47" s="1555"/>
    </row>
    <row r="48" spans="1:19" ht="15">
      <c r="A48" s="1560">
        <v>46</v>
      </c>
      <c r="B48" s="1554" t="s">
        <v>865</v>
      </c>
      <c r="C48" s="1554"/>
      <c r="D48" s="1561"/>
      <c r="E48" s="1554"/>
      <c r="F48" s="1554"/>
      <c r="G48" s="1554"/>
      <c r="H48" s="1554"/>
      <c r="I48" s="1554"/>
      <c r="J48" s="1554"/>
      <c r="M48" s="1600"/>
      <c r="N48" s="1601"/>
      <c r="O48" s="1601"/>
      <c r="P48" s="1601"/>
      <c r="Q48" s="1601"/>
      <c r="R48" s="1602"/>
      <c r="S48" s="1555"/>
    </row>
    <row r="49" spans="1:19" ht="30">
      <c r="A49" s="1560">
        <v>47</v>
      </c>
      <c r="B49" s="1554" t="s">
        <v>866</v>
      </c>
      <c r="C49" s="1554"/>
      <c r="D49" s="1561"/>
      <c r="E49" s="1554"/>
      <c r="F49" s="1554"/>
      <c r="G49" s="1554"/>
      <c r="H49" s="1554"/>
      <c r="I49" s="1554"/>
      <c r="J49" s="1554"/>
      <c r="M49" s="1600"/>
      <c r="N49" s="1601"/>
      <c r="O49" s="1601"/>
      <c r="P49" s="1601"/>
      <c r="Q49" s="1601"/>
      <c r="R49" s="1602"/>
      <c r="S49" s="1555"/>
    </row>
    <row r="50" spans="1:19" s="1610" customFormat="1" ht="30">
      <c r="A50" s="1560">
        <v>48</v>
      </c>
      <c r="B50" s="1603" t="s">
        <v>867</v>
      </c>
      <c r="C50" s="1554"/>
      <c r="D50" s="1604"/>
      <c r="E50" s="1603"/>
      <c r="F50" s="1603"/>
      <c r="G50" s="1603"/>
      <c r="H50" s="1603"/>
      <c r="I50" s="1603"/>
      <c r="J50" s="1603"/>
      <c r="K50" s="1605"/>
      <c r="L50" s="1603"/>
      <c r="M50" s="1606"/>
      <c r="N50" s="1607"/>
      <c r="O50" s="1607"/>
      <c r="P50" s="1607"/>
      <c r="Q50" s="1607"/>
      <c r="R50" s="1608"/>
      <c r="S50" s="1609"/>
    </row>
    <row r="51" spans="1:19" s="1610" customFormat="1" ht="15.75" thickBot="1">
      <c r="A51" s="1560">
        <v>49</v>
      </c>
      <c r="B51" s="1603" t="s">
        <v>868</v>
      </c>
      <c r="C51" s="1554"/>
      <c r="D51" s="1604"/>
      <c r="E51" s="1603"/>
      <c r="F51" s="1603"/>
      <c r="G51" s="1603"/>
      <c r="H51" s="1603"/>
      <c r="I51" s="1603"/>
      <c r="J51" s="1603"/>
      <c r="K51" s="1605"/>
      <c r="L51" s="1603"/>
      <c r="M51" s="1606"/>
      <c r="N51" s="1607"/>
      <c r="O51" s="1607"/>
      <c r="P51" s="1607"/>
      <c r="Q51" s="1607"/>
      <c r="R51" s="1608"/>
      <c r="S51" s="1609"/>
    </row>
    <row r="52" spans="1:19" ht="15.75" thickBot="1">
      <c r="A52" s="1560">
        <v>50</v>
      </c>
      <c r="B52" s="1554" t="s">
        <v>869</v>
      </c>
      <c r="C52" s="1554"/>
      <c r="D52" s="1561"/>
      <c r="E52" s="1554"/>
      <c r="F52" s="1554"/>
      <c r="G52" s="1554"/>
      <c r="H52" s="1554"/>
      <c r="I52" s="1554"/>
      <c r="J52" s="1554"/>
      <c r="M52" s="1597" t="s">
        <v>870</v>
      </c>
      <c r="N52" s="1568"/>
      <c r="O52" s="1568"/>
      <c r="P52" s="1568"/>
      <c r="Q52" s="1568"/>
      <c r="R52" s="1569"/>
      <c r="S52" s="1555"/>
    </row>
    <row r="53" spans="1:19" ht="15">
      <c r="A53" s="1560">
        <v>51</v>
      </c>
      <c r="B53" s="1554" t="s">
        <v>871</v>
      </c>
      <c r="C53" s="1554"/>
      <c r="D53" s="1561"/>
      <c r="E53" s="1554"/>
      <c r="F53" s="1554"/>
      <c r="G53" s="1554"/>
      <c r="H53" s="1554"/>
      <c r="I53" s="1554"/>
      <c r="J53" s="1554"/>
      <c r="M53" s="1684" t="s">
        <v>872</v>
      </c>
      <c r="N53" s="1685"/>
      <c r="O53" s="1685"/>
      <c r="P53" s="1685"/>
      <c r="Q53" s="1685"/>
      <c r="R53" s="1686"/>
      <c r="S53" s="1555"/>
    </row>
    <row r="54" spans="1:19" ht="15">
      <c r="A54" s="1560">
        <v>52</v>
      </c>
      <c r="B54" s="1554" t="s">
        <v>873</v>
      </c>
      <c r="C54" s="1554"/>
      <c r="D54" s="1561"/>
      <c r="E54" s="1554"/>
      <c r="F54" s="1554"/>
      <c r="G54" s="1554"/>
      <c r="H54" s="1554"/>
      <c r="I54" s="1554"/>
      <c r="J54" s="1554"/>
      <c r="M54" s="1570"/>
      <c r="N54" s="1571"/>
      <c r="O54" s="1571"/>
      <c r="P54" s="1571"/>
      <c r="Q54" s="1571"/>
      <c r="R54" s="1572"/>
      <c r="S54" s="1555"/>
    </row>
    <row r="55" spans="1:19" ht="16.5" customHeight="1">
      <c r="A55" s="1560">
        <v>53</v>
      </c>
      <c r="B55" s="1554" t="s">
        <v>874</v>
      </c>
      <c r="C55" s="1554"/>
      <c r="D55" s="1561"/>
      <c r="E55" s="1554"/>
      <c r="F55" s="1554"/>
      <c r="G55" s="1554"/>
      <c r="H55" s="1554"/>
      <c r="I55" s="1554"/>
      <c r="J55" s="1554"/>
      <c r="M55" s="1690"/>
      <c r="N55" s="1691"/>
      <c r="O55" s="1691"/>
      <c r="P55" s="1691"/>
      <c r="Q55" s="1691"/>
      <c r="R55" s="1692"/>
      <c r="S55" s="1555"/>
    </row>
    <row r="56" spans="1:19" ht="15" customHeight="1">
      <c r="A56" s="1560">
        <v>54</v>
      </c>
      <c r="B56" s="1554" t="s">
        <v>875</v>
      </c>
      <c r="C56" s="1554"/>
      <c r="D56" s="1561"/>
      <c r="E56" s="1554"/>
      <c r="F56" s="1554"/>
      <c r="G56" s="1554"/>
      <c r="H56" s="1554"/>
      <c r="I56" s="1554"/>
      <c r="J56" s="1554"/>
      <c r="M56" s="1570"/>
      <c r="N56" s="1571"/>
      <c r="O56" s="1571"/>
      <c r="P56" s="1571"/>
      <c r="Q56" s="1571"/>
      <c r="R56" s="1572"/>
      <c r="S56" s="1555"/>
    </row>
    <row r="57" spans="1:19" ht="15" customHeight="1" thickBot="1">
      <c r="A57" s="1560">
        <v>55</v>
      </c>
      <c r="B57" s="1554" t="s">
        <v>876</v>
      </c>
      <c r="C57" s="1554"/>
      <c r="D57" s="1561"/>
      <c r="E57" s="1554"/>
      <c r="F57" s="1554"/>
      <c r="G57" s="1554"/>
      <c r="H57" s="1554"/>
      <c r="I57" s="1554"/>
      <c r="J57" s="1554"/>
      <c r="M57" s="1687"/>
      <c r="N57" s="1688"/>
      <c r="O57" s="1688"/>
      <c r="P57" s="1688"/>
      <c r="Q57" s="1688"/>
      <c r="R57" s="1689"/>
      <c r="S57" s="1555"/>
    </row>
  </sheetData>
  <mergeCells count="11">
    <mergeCell ref="M57:R57"/>
    <mergeCell ref="M55:R55"/>
    <mergeCell ref="M53:R53"/>
    <mergeCell ref="M42:R42"/>
    <mergeCell ref="M43:R43"/>
    <mergeCell ref="M7:R7"/>
    <mergeCell ref="M23:R23"/>
    <mergeCell ref="M13:R13"/>
    <mergeCell ref="M41:R41"/>
    <mergeCell ref="M9:R9"/>
    <mergeCell ref="M19:Q19"/>
  </mergeCells>
  <printOptions/>
  <pageMargins left="1.141732283464567" right="0.5511811023622047" top="0.5905511811023623" bottom="0.5905511811023623" header="0.11811023622047245" footer="0.1181102362204724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0" sqref="B30"/>
    </sheetView>
  </sheetViews>
  <sheetFormatPr defaultColWidth="9.00390625" defaultRowHeight="12.75"/>
  <cols>
    <col min="1" max="1" width="1.875" style="273" customWidth="1"/>
    <col min="2" max="2" width="26.75390625" style="273" customWidth="1"/>
    <col min="3" max="7" width="9.125" style="273" customWidth="1"/>
    <col min="8" max="8" width="11.75390625" style="273" customWidth="1"/>
    <col min="9" max="16384" width="9.125" style="273" customWidth="1"/>
  </cols>
  <sheetData>
    <row r="1" spans="1:8" ht="15.75">
      <c r="A1" s="159" t="s">
        <v>1392</v>
      </c>
      <c r="B1" s="160"/>
      <c r="C1" s="160"/>
      <c r="D1" s="160"/>
      <c r="E1" s="160"/>
      <c r="F1" s="160"/>
      <c r="G1" s="160"/>
      <c r="H1" s="161"/>
    </row>
    <row r="2" spans="1:8" ht="15.75">
      <c r="A2" s="415"/>
      <c r="B2" s="162"/>
      <c r="C2" s="162"/>
      <c r="D2" s="162"/>
      <c r="E2" s="162"/>
      <c r="F2" s="162"/>
      <c r="G2" s="162"/>
      <c r="H2" s="163"/>
    </row>
    <row r="3" spans="1:8" ht="15.75" customHeight="1">
      <c r="A3" s="322"/>
      <c r="B3" s="323"/>
      <c r="C3" s="278" t="s">
        <v>1313</v>
      </c>
      <c r="D3" s="278"/>
      <c r="E3" s="278"/>
      <c r="F3" s="278"/>
      <c r="G3" s="279" t="s">
        <v>1134</v>
      </c>
      <c r="H3" s="280"/>
    </row>
    <row r="4" spans="1:8" ht="29.25" customHeight="1">
      <c r="A4" s="325" t="s">
        <v>1250</v>
      </c>
      <c r="B4" s="326"/>
      <c r="C4" s="284">
        <v>2004</v>
      </c>
      <c r="D4" s="284"/>
      <c r="E4" s="284">
        <v>2005</v>
      </c>
      <c r="F4" s="284"/>
      <c r="G4" s="285" t="s">
        <v>1136</v>
      </c>
      <c r="H4" s="286"/>
    </row>
    <row r="5" spans="1:8" ht="12.75">
      <c r="A5" s="341"/>
      <c r="B5" s="342"/>
      <c r="C5" s="288" t="s">
        <v>1137</v>
      </c>
      <c r="D5" s="288" t="s">
        <v>1138</v>
      </c>
      <c r="E5" s="288" t="s">
        <v>1137</v>
      </c>
      <c r="F5" s="288" t="s">
        <v>1138</v>
      </c>
      <c r="G5" s="369" t="s">
        <v>1137</v>
      </c>
      <c r="H5" s="370" t="s">
        <v>1139</v>
      </c>
    </row>
    <row r="6" spans="1:8" ht="12.75">
      <c r="A6" s="307" t="s">
        <v>1251</v>
      </c>
      <c r="B6" s="308"/>
      <c r="C6" s="290">
        <v>2178.9597844907944</v>
      </c>
      <c r="D6" s="291">
        <v>0.602834172796644</v>
      </c>
      <c r="E6" s="290">
        <v>2602.7439540461937</v>
      </c>
      <c r="F6" s="291">
        <v>0.5940048366977478</v>
      </c>
      <c r="G6" s="290">
        <v>423.78416955539933</v>
      </c>
      <c r="H6" s="292">
        <v>0.1944892111234785</v>
      </c>
    </row>
    <row r="7" spans="1:8" ht="13.5" customHeight="1">
      <c r="A7" s="298"/>
      <c r="B7" s="299" t="s">
        <v>240</v>
      </c>
      <c r="C7" s="300">
        <v>2027.2861523243996</v>
      </c>
      <c r="D7" s="301">
        <v>0.5608719258415179</v>
      </c>
      <c r="E7" s="300">
        <v>2364.3401943444555</v>
      </c>
      <c r="F7" s="301">
        <v>0.5395957250640007</v>
      </c>
      <c r="G7" s="300">
        <v>337.05404202005593</v>
      </c>
      <c r="H7" s="302">
        <v>0.1662587403527638</v>
      </c>
    </row>
    <row r="8" spans="1:8" ht="12.75">
      <c r="A8" s="298"/>
      <c r="B8" s="481" t="s">
        <v>1252</v>
      </c>
      <c r="C8" s="300">
        <v>487.2432961964997</v>
      </c>
      <c r="D8" s="301">
        <v>0.13480143667817565</v>
      </c>
      <c r="E8" s="300">
        <v>600.8243819759384</v>
      </c>
      <c r="F8" s="301">
        <v>0.1371216666721372</v>
      </c>
      <c r="G8" s="300">
        <v>113.5810857794387</v>
      </c>
      <c r="H8" s="302">
        <v>0.23310959158611538</v>
      </c>
    </row>
    <row r="9" spans="1:8" ht="12.75">
      <c r="A9" s="298"/>
      <c r="B9" s="481" t="s">
        <v>1254</v>
      </c>
      <c r="C9" s="300">
        <v>398.76572212341057</v>
      </c>
      <c r="D9" s="301">
        <v>0.11032310276993008</v>
      </c>
      <c r="E9" s="300">
        <v>457.12097873911694</v>
      </c>
      <c r="F9" s="301">
        <v>0.10432531094920937</v>
      </c>
      <c r="G9" s="300">
        <v>58.35525661570637</v>
      </c>
      <c r="H9" s="302">
        <v>0.14633970117834377</v>
      </c>
    </row>
    <row r="10" spans="1:8" ht="12.75">
      <c r="A10" s="298"/>
      <c r="B10" s="481" t="s">
        <v>1253</v>
      </c>
      <c r="C10" s="300">
        <v>389.6445805617053</v>
      </c>
      <c r="D10" s="301">
        <v>0.10779963452262756</v>
      </c>
      <c r="E10" s="300">
        <v>427.3326250236473</v>
      </c>
      <c r="F10" s="301">
        <v>0.09752693719571558</v>
      </c>
      <c r="G10" s="300">
        <v>37.68804446194201</v>
      </c>
      <c r="H10" s="302">
        <v>0.09672415925203307</v>
      </c>
    </row>
    <row r="11" spans="1:8" ht="12.75">
      <c r="A11" s="298"/>
      <c r="B11" s="481" t="s">
        <v>1255</v>
      </c>
      <c r="C11" s="300">
        <v>213.55210166527766</v>
      </c>
      <c r="D11" s="301">
        <v>0.059081634031376666</v>
      </c>
      <c r="E11" s="300">
        <v>240.76814907226083</v>
      </c>
      <c r="F11" s="301">
        <v>0.05494871858192357</v>
      </c>
      <c r="G11" s="300">
        <v>27.216047406983165</v>
      </c>
      <c r="H11" s="302">
        <v>0.12744453084166643</v>
      </c>
    </row>
    <row r="12" spans="1:8" ht="12.75">
      <c r="A12" s="298"/>
      <c r="B12" s="481" t="s">
        <v>1256</v>
      </c>
      <c r="C12" s="300">
        <v>168.34967098367446</v>
      </c>
      <c r="D12" s="301">
        <v>0.04657586402942598</v>
      </c>
      <c r="E12" s="300">
        <v>198.66652009632736</v>
      </c>
      <c r="F12" s="301">
        <v>0.04534017787023331</v>
      </c>
      <c r="G12" s="300">
        <v>30.316849112652903</v>
      </c>
      <c r="H12" s="302">
        <v>0.18008261575748996</v>
      </c>
    </row>
    <row r="13" spans="1:8" ht="12.75">
      <c r="A13" s="298"/>
      <c r="B13" s="481" t="s">
        <v>1257</v>
      </c>
      <c r="C13" s="300">
        <v>110.36944366330407</v>
      </c>
      <c r="D13" s="301">
        <v>0.030534970285531125</v>
      </c>
      <c r="E13" s="300">
        <v>130.53464104753482</v>
      </c>
      <c r="F13" s="301">
        <v>0.02979094736472257</v>
      </c>
      <c r="G13" s="300">
        <v>20.16519738423075</v>
      </c>
      <c r="H13" s="302">
        <v>0.18270634257926707</v>
      </c>
    </row>
    <row r="14" spans="1:8" ht="12.75">
      <c r="A14" s="298"/>
      <c r="B14" s="481" t="s">
        <v>1258</v>
      </c>
      <c r="C14" s="300">
        <v>82.40134162989625</v>
      </c>
      <c r="D14" s="301">
        <v>0.022797274631849468</v>
      </c>
      <c r="E14" s="300">
        <v>102.28284002188332</v>
      </c>
      <c r="F14" s="301">
        <v>0.02334324956925915</v>
      </c>
      <c r="G14" s="300">
        <v>19.881498391987066</v>
      </c>
      <c r="H14" s="302">
        <v>0.241276391849108</v>
      </c>
    </row>
    <row r="15" spans="1:8" ht="12.75">
      <c r="A15" s="298"/>
      <c r="B15" s="481" t="s">
        <v>1259</v>
      </c>
      <c r="C15" s="300">
        <v>83.47686711012717</v>
      </c>
      <c r="D15" s="301">
        <v>0.023094831070390273</v>
      </c>
      <c r="E15" s="300">
        <v>92.84603797742646</v>
      </c>
      <c r="F15" s="301">
        <v>0.021189558635253784</v>
      </c>
      <c r="G15" s="300">
        <v>9.369170867299289</v>
      </c>
      <c r="H15" s="302">
        <v>0.1122367332609521</v>
      </c>
    </row>
    <row r="16" spans="1:8" ht="12.75">
      <c r="A16" s="298"/>
      <c r="B16" s="481" t="s">
        <v>1260</v>
      </c>
      <c r="C16" s="300">
        <v>47.924215294785334</v>
      </c>
      <c r="D16" s="301">
        <v>0.013258782878781602</v>
      </c>
      <c r="E16" s="300">
        <v>60.52260370277581</v>
      </c>
      <c r="F16" s="301">
        <v>0.013812622356917326</v>
      </c>
      <c r="G16" s="300">
        <v>12.598388407990477</v>
      </c>
      <c r="H16" s="302">
        <v>0.2628814750642629</v>
      </c>
    </row>
    <row r="17" spans="1:8" ht="12.75">
      <c r="A17" s="298"/>
      <c r="B17" s="299" t="s">
        <v>1314</v>
      </c>
      <c r="C17" s="300">
        <v>151.67363216639484</v>
      </c>
      <c r="D17" s="301">
        <v>0.04196224695512611</v>
      </c>
      <c r="E17" s="300">
        <v>238.4037597017379</v>
      </c>
      <c r="F17" s="301">
        <v>0.054409111633747204</v>
      </c>
      <c r="G17" s="300">
        <v>86.73012753534306</v>
      </c>
      <c r="H17" s="302">
        <v>0.5718207330869155</v>
      </c>
    </row>
    <row r="18" spans="1:8" ht="12.75">
      <c r="A18" s="298"/>
      <c r="B18" s="481" t="s">
        <v>1315</v>
      </c>
      <c r="C18" s="300">
        <v>13.110568403184326</v>
      </c>
      <c r="D18" s="301">
        <v>0.003627188860704203</v>
      </c>
      <c r="E18" s="300">
        <v>53.49026091224698</v>
      </c>
      <c r="F18" s="301">
        <v>0.012207683221664791</v>
      </c>
      <c r="G18" s="300">
        <v>40.37969250906266</v>
      </c>
      <c r="H18" s="302">
        <v>3.079934543437121</v>
      </c>
    </row>
    <row r="19" spans="1:8" ht="12.75">
      <c r="A19" s="298"/>
      <c r="B19" s="481" t="s">
        <v>1261</v>
      </c>
      <c r="C19" s="300">
        <v>35.55037401001109</v>
      </c>
      <c r="D19" s="301">
        <v>0.009835418010683753</v>
      </c>
      <c r="E19" s="300">
        <v>49.08198514185793</v>
      </c>
      <c r="F19" s="301">
        <v>0.011201615327418857</v>
      </c>
      <c r="G19" s="300">
        <v>13.531611131846837</v>
      </c>
      <c r="H19" s="302">
        <v>0.3806320329579738</v>
      </c>
    </row>
    <row r="20" spans="1:8" ht="12.75">
      <c r="A20" s="298"/>
      <c r="B20" s="481" t="s">
        <v>1262</v>
      </c>
      <c r="C20" s="300">
        <v>31.41013022604214</v>
      </c>
      <c r="D20" s="301">
        <v>0.00868997216333479</v>
      </c>
      <c r="E20" s="300">
        <v>37.81497829565964</v>
      </c>
      <c r="F20" s="301">
        <v>0.008630230404463183</v>
      </c>
      <c r="G20" s="300">
        <v>6.404848069617504</v>
      </c>
      <c r="H20" s="302">
        <v>0.20391026791437</v>
      </c>
    </row>
    <row r="21" spans="1:8" ht="12.75">
      <c r="A21" s="298"/>
      <c r="B21" s="299"/>
      <c r="C21" s="300"/>
      <c r="D21" s="301"/>
      <c r="E21" s="300"/>
      <c r="F21" s="301"/>
      <c r="G21" s="300"/>
      <c r="H21" s="302"/>
    </row>
    <row r="22" spans="1:8" ht="13.5">
      <c r="A22" s="307" t="s">
        <v>241</v>
      </c>
      <c r="B22" s="308"/>
      <c r="C22" s="290">
        <v>139.20923393137443</v>
      </c>
      <c r="D22" s="291">
        <v>0.03851382846989352</v>
      </c>
      <c r="E22" s="290">
        <v>152.57133135292943</v>
      </c>
      <c r="F22" s="291">
        <v>0.034820216803948575</v>
      </c>
      <c r="G22" s="290">
        <v>13.362097421555006</v>
      </c>
      <c r="H22" s="292">
        <v>0.0959857118971151</v>
      </c>
    </row>
    <row r="23" spans="1:8" ht="12.75">
      <c r="A23" s="276"/>
      <c r="B23" s="277" t="s">
        <v>1263</v>
      </c>
      <c r="C23" s="294">
        <v>50.3381981051523</v>
      </c>
      <c r="D23" s="295">
        <v>0.013926638862628023</v>
      </c>
      <c r="E23" s="294">
        <v>55.90280239080083</v>
      </c>
      <c r="F23" s="295">
        <v>0.012758279566252242</v>
      </c>
      <c r="G23" s="294">
        <v>5.564604285648528</v>
      </c>
      <c r="H23" s="296">
        <v>0.11054436779847648</v>
      </c>
    </row>
    <row r="24" spans="1:8" ht="12.75">
      <c r="A24" s="298"/>
      <c r="B24" s="299" t="s">
        <v>1280</v>
      </c>
      <c r="C24" s="300">
        <v>25.80805540358825</v>
      </c>
      <c r="D24" s="301">
        <v>0.007140094021674593</v>
      </c>
      <c r="E24" s="300">
        <v>29.774273837705735</v>
      </c>
      <c r="F24" s="301">
        <v>0.006795160408024726</v>
      </c>
      <c r="G24" s="294">
        <v>3.9662184341174864</v>
      </c>
      <c r="H24" s="296">
        <v>0.15368141350029957</v>
      </c>
    </row>
    <row r="25" spans="1:8" ht="12.75">
      <c r="A25" s="346"/>
      <c r="B25" s="299"/>
      <c r="C25" s="304"/>
      <c r="D25" s="305"/>
      <c r="E25" s="304"/>
      <c r="F25" s="305"/>
      <c r="G25" s="304"/>
      <c r="H25" s="306"/>
    </row>
    <row r="26" spans="1:8" ht="13.5">
      <c r="A26" s="307" t="s">
        <v>242</v>
      </c>
      <c r="B26" s="308"/>
      <c r="C26" s="290">
        <v>713.3532271777456</v>
      </c>
      <c r="D26" s="291">
        <v>0.19735733797308616</v>
      </c>
      <c r="E26" s="290">
        <v>917.0987043457033</v>
      </c>
      <c r="F26" s="291">
        <v>0.2093025959252376</v>
      </c>
      <c r="G26" s="290">
        <v>203.7454771679577</v>
      </c>
      <c r="H26" s="292">
        <v>0.28561653526688346</v>
      </c>
    </row>
    <row r="27" spans="1:8" ht="12.75">
      <c r="A27" s="298"/>
      <c r="B27" s="299" t="s">
        <v>1265</v>
      </c>
      <c r="C27" s="300">
        <v>336.78298778523697</v>
      </c>
      <c r="D27" s="301">
        <v>0.0931748696320895</v>
      </c>
      <c r="E27" s="300">
        <v>453.11575565956144</v>
      </c>
      <c r="F27" s="301">
        <v>0.10341122876390225</v>
      </c>
      <c r="G27" s="300">
        <v>116.33276787432447</v>
      </c>
      <c r="H27" s="302">
        <v>0.34542352818756</v>
      </c>
    </row>
    <row r="28" spans="1:8" ht="12.75">
      <c r="A28" s="298"/>
      <c r="B28" s="299" t="s">
        <v>1266</v>
      </c>
      <c r="C28" s="300">
        <v>150.26027356370952</v>
      </c>
      <c r="D28" s="301">
        <v>0.04157122511517328</v>
      </c>
      <c r="E28" s="300">
        <v>172.82293686146713</v>
      </c>
      <c r="F28" s="301">
        <v>0.03944208965635311</v>
      </c>
      <c r="G28" s="300">
        <v>22.56266329775761</v>
      </c>
      <c r="H28" s="302">
        <v>0.15015720897241122</v>
      </c>
    </row>
    <row r="29" spans="1:8" ht="12.75">
      <c r="A29" s="298"/>
      <c r="B29" s="299" t="s">
        <v>1267</v>
      </c>
      <c r="C29" s="300">
        <v>124.25478452816454</v>
      </c>
      <c r="D29" s="301">
        <v>0.03437650881866368</v>
      </c>
      <c r="E29" s="300">
        <v>126.33781339260234</v>
      </c>
      <c r="F29" s="301">
        <v>0.02883313669650787</v>
      </c>
      <c r="G29" s="300">
        <v>2.083028864437807</v>
      </c>
      <c r="H29" s="302">
        <v>0.01676417429194167</v>
      </c>
    </row>
    <row r="30" spans="1:8" ht="12.75">
      <c r="A30" s="298"/>
      <c r="B30" s="299" t="s">
        <v>1268</v>
      </c>
      <c r="C30" s="300">
        <v>75.3385188095182</v>
      </c>
      <c r="D30" s="301">
        <v>0.020843263831449656</v>
      </c>
      <c r="E30" s="300">
        <v>85.62054491412853</v>
      </c>
      <c r="F30" s="301">
        <v>0.01954053825410844</v>
      </c>
      <c r="G30" s="300">
        <v>10.282026104610324</v>
      </c>
      <c r="H30" s="302">
        <v>0.13647767791409382</v>
      </c>
    </row>
    <row r="31" spans="1:8" ht="12.75">
      <c r="A31" s="303"/>
      <c r="B31" s="310"/>
      <c r="C31" s="304"/>
      <c r="D31" s="305"/>
      <c r="E31" s="304"/>
      <c r="F31" s="305"/>
      <c r="G31" s="304"/>
      <c r="H31" s="306"/>
    </row>
    <row r="32" spans="1:8" ht="12.75">
      <c r="A32" s="307" t="s">
        <v>1269</v>
      </c>
      <c r="B32" s="308"/>
      <c r="C32" s="290">
        <v>206.2111456517182</v>
      </c>
      <c r="D32" s="291">
        <v>0.057050674498543966</v>
      </c>
      <c r="E32" s="290">
        <v>208.15404815346938</v>
      </c>
      <c r="F32" s="291">
        <v>0.047505445623708197</v>
      </c>
      <c r="G32" s="290">
        <v>1.9429025017511776</v>
      </c>
      <c r="H32" s="292">
        <v>0.009421908285368128</v>
      </c>
    </row>
    <row r="33" spans="1:8" ht="12.75">
      <c r="A33" s="276"/>
      <c r="B33" s="277" t="s">
        <v>1270</v>
      </c>
      <c r="C33" s="294">
        <v>144.7260400955093</v>
      </c>
      <c r="D33" s="295">
        <v>0.04004011606092993</v>
      </c>
      <c r="E33" s="294">
        <v>115.89926373969108</v>
      </c>
      <c r="F33" s="295">
        <v>0.026450824378655938</v>
      </c>
      <c r="G33" s="294">
        <v>-28.82677635581821</v>
      </c>
      <c r="H33" s="296">
        <v>-0.1991816837992286</v>
      </c>
    </row>
    <row r="34" spans="1:8" ht="12.75">
      <c r="A34" s="298"/>
      <c r="B34" s="299"/>
      <c r="C34" s="300"/>
      <c r="D34" s="301"/>
      <c r="E34" s="300"/>
      <c r="F34" s="301"/>
      <c r="G34" s="300"/>
      <c r="H34" s="302"/>
    </row>
    <row r="35" spans="1:8" ht="12.75">
      <c r="A35" s="307" t="s">
        <v>1271</v>
      </c>
      <c r="B35" s="308"/>
      <c r="C35" s="290">
        <v>186.38900466809488</v>
      </c>
      <c r="D35" s="291">
        <v>0.051566652238025965</v>
      </c>
      <c r="E35" s="290">
        <v>242.62607332948159</v>
      </c>
      <c r="F35" s="291">
        <v>0.05537273877541649</v>
      </c>
      <c r="G35" s="290">
        <v>56.2370686613867</v>
      </c>
      <c r="H35" s="292">
        <v>0.30171880987040367</v>
      </c>
    </row>
    <row r="36" spans="1:8" ht="12.75">
      <c r="A36" s="298"/>
      <c r="B36" s="299" t="s">
        <v>1272</v>
      </c>
      <c r="C36" s="300">
        <v>23.840630831923022</v>
      </c>
      <c r="D36" s="301">
        <v>0.006595783487519065</v>
      </c>
      <c r="E36" s="300">
        <v>51.65085002275249</v>
      </c>
      <c r="F36" s="301">
        <v>0.011787888195982123</v>
      </c>
      <c r="G36" s="300">
        <v>27.81021919082947</v>
      </c>
      <c r="H36" s="302">
        <v>1.1665051729080549</v>
      </c>
    </row>
    <row r="37" spans="1:8" ht="12.75">
      <c r="A37" s="298"/>
      <c r="B37" s="299" t="s">
        <v>1282</v>
      </c>
      <c r="C37" s="300">
        <v>24.45350720665907</v>
      </c>
      <c r="D37" s="301">
        <v>0.0067653427538351945</v>
      </c>
      <c r="E37" s="300">
        <v>26.59648895865182</v>
      </c>
      <c r="F37" s="301">
        <v>0.006069918270699414</v>
      </c>
      <c r="G37" s="300">
        <v>2.1429817519927497</v>
      </c>
      <c r="H37" s="302">
        <v>0.08763494470883844</v>
      </c>
    </row>
    <row r="38" spans="1:8" ht="12.75">
      <c r="A38" s="346"/>
      <c r="B38" s="310"/>
      <c r="C38" s="304"/>
      <c r="D38" s="305"/>
      <c r="E38" s="304"/>
      <c r="F38" s="305"/>
      <c r="G38" s="304"/>
      <c r="H38" s="306"/>
    </row>
    <row r="39" spans="1:8" ht="12.75">
      <c r="A39" s="307" t="s">
        <v>1273</v>
      </c>
      <c r="B39" s="308"/>
      <c r="C39" s="290">
        <v>190.4035928480492</v>
      </c>
      <c r="D39" s="291">
        <v>0.05267733402380638</v>
      </c>
      <c r="E39" s="290">
        <v>258.4940388479572</v>
      </c>
      <c r="F39" s="291">
        <v>0.05899416617394127</v>
      </c>
      <c r="G39" s="290">
        <v>68.09044599990801</v>
      </c>
      <c r="H39" s="292">
        <v>0.35761114053266485</v>
      </c>
    </row>
    <row r="40" spans="1:8" ht="12.75">
      <c r="A40" s="346"/>
      <c r="B40" s="353"/>
      <c r="C40" s="304"/>
      <c r="D40" s="305"/>
      <c r="E40" s="304"/>
      <c r="F40" s="305"/>
      <c r="G40" s="304"/>
      <c r="H40" s="306"/>
    </row>
    <row r="41" spans="1:8" ht="13.5" thickBot="1">
      <c r="A41" s="312" t="s">
        <v>1178</v>
      </c>
      <c r="B41" s="313"/>
      <c r="C41" s="314">
        <v>3614.5259887677767</v>
      </c>
      <c r="D41" s="315">
        <v>1</v>
      </c>
      <c r="E41" s="314">
        <v>4381.6881500757345</v>
      </c>
      <c r="F41" s="315">
        <v>1</v>
      </c>
      <c r="G41" s="314">
        <v>767.1621613079578</v>
      </c>
      <c r="H41" s="316">
        <v>0.21224419569590372</v>
      </c>
    </row>
    <row r="42" spans="1:8" ht="12.75">
      <c r="A42" s="321"/>
      <c r="B42" s="321"/>
      <c r="C42" s="482"/>
      <c r="D42" s="482"/>
      <c r="E42" s="482"/>
      <c r="F42" s="482"/>
      <c r="G42" s="482"/>
      <c r="H42" s="482"/>
    </row>
    <row r="43" spans="1:8" s="484" customFormat="1" ht="12">
      <c r="A43" s="319" t="s">
        <v>1274</v>
      </c>
      <c r="B43" s="319"/>
      <c r="C43" s="1670"/>
      <c r="D43" s="1670"/>
      <c r="E43" s="1670"/>
      <c r="F43" s="1670"/>
      <c r="G43" s="1670"/>
      <c r="H43" s="1670"/>
    </row>
    <row r="44" spans="1:8" s="484" customFormat="1" ht="12">
      <c r="A44" s="319" t="s">
        <v>1275</v>
      </c>
      <c r="B44" s="319"/>
      <c r="C44" s="319"/>
      <c r="D44" s="319"/>
      <c r="E44" s="319"/>
      <c r="F44" s="319"/>
      <c r="G44" s="319"/>
      <c r="H44" s="319"/>
    </row>
    <row r="45" spans="1:8" s="484" customFormat="1" ht="24" customHeight="1">
      <c r="A45" s="1746" t="s">
        <v>1276</v>
      </c>
      <c r="B45" s="1746"/>
      <c r="C45" s="1746"/>
      <c r="D45" s="1746"/>
      <c r="E45" s="1746"/>
      <c r="F45" s="1746"/>
      <c r="G45" s="1746"/>
      <c r="H45" s="1746"/>
    </row>
    <row r="46" spans="1:8" s="484" customFormat="1" ht="12">
      <c r="A46" s="319" t="s">
        <v>1277</v>
      </c>
      <c r="B46" s="319"/>
      <c r="C46" s="319"/>
      <c r="D46" s="319"/>
      <c r="E46" s="319"/>
      <c r="F46" s="319"/>
      <c r="G46" s="319"/>
      <c r="H46" s="319"/>
    </row>
    <row r="47" spans="1:8" s="484" customFormat="1" ht="20.25" customHeight="1">
      <c r="A47" s="319" t="s">
        <v>1198</v>
      </c>
      <c r="B47" s="1671"/>
      <c r="C47" s="1671"/>
      <c r="D47" s="1671"/>
      <c r="E47" s="1671"/>
      <c r="F47" s="1671"/>
      <c r="G47" s="1671"/>
      <c r="H47" s="1671"/>
    </row>
    <row r="48" spans="1:8" s="484" customFormat="1" ht="12">
      <c r="A48" s="319" t="s">
        <v>1199</v>
      </c>
      <c r="B48" s="1671"/>
      <c r="C48" s="1671"/>
      <c r="D48" s="1671"/>
      <c r="E48" s="1671"/>
      <c r="F48" s="1671"/>
      <c r="G48" s="1671"/>
      <c r="H48" s="1671"/>
    </row>
    <row r="49" spans="1:8" s="484" customFormat="1" ht="11.25">
      <c r="A49" s="483"/>
      <c r="B49" s="483"/>
      <c r="C49" s="483"/>
      <c r="D49" s="483"/>
      <c r="E49" s="483"/>
      <c r="F49" s="483"/>
      <c r="G49" s="483"/>
      <c r="H49" s="483"/>
    </row>
    <row r="50" spans="1:8" ht="12.75">
      <c r="A50" s="441"/>
      <c r="B50" s="441"/>
      <c r="C50" s="441"/>
      <c r="D50" s="441"/>
      <c r="E50" s="441"/>
      <c r="F50" s="441"/>
      <c r="G50" s="441"/>
      <c r="H50" s="441"/>
    </row>
    <row r="51" spans="1:8" ht="12.75">
      <c r="A51" s="485"/>
      <c r="B51" s="485"/>
      <c r="C51" s="485"/>
      <c r="D51" s="485"/>
      <c r="E51" s="485"/>
      <c r="F51" s="485"/>
      <c r="G51" s="485"/>
      <c r="H51" s="485"/>
    </row>
  </sheetData>
  <mergeCells count="1">
    <mergeCell ref="A45:H45"/>
  </mergeCells>
  <printOptions/>
  <pageMargins left="0.7874015748031497" right="0.1968503937007874" top="0.7480314960629921" bottom="0.7874015748031497" header="0.4330708661417323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6.375" style="273" customWidth="1"/>
    <col min="2" max="2" width="25.00390625" style="273" customWidth="1"/>
    <col min="3" max="7" width="9.125" style="273" customWidth="1"/>
    <col min="8" max="8" width="11.375" style="273" customWidth="1"/>
    <col min="9" max="16384" width="9.125" style="273" customWidth="1"/>
  </cols>
  <sheetData>
    <row r="1" spans="1:8" ht="15.75">
      <c r="A1" s="159" t="s">
        <v>1393</v>
      </c>
      <c r="B1" s="160"/>
      <c r="C1" s="160"/>
      <c r="D1" s="160"/>
      <c r="E1" s="160"/>
      <c r="F1" s="160"/>
      <c r="G1" s="160"/>
      <c r="H1" s="161"/>
    </row>
    <row r="2" spans="1:8" ht="15.75">
      <c r="A2" s="415"/>
      <c r="B2" s="162"/>
      <c r="C2" s="162"/>
      <c r="D2" s="162"/>
      <c r="E2" s="162"/>
      <c r="F2" s="162"/>
      <c r="G2" s="162"/>
      <c r="H2" s="163"/>
    </row>
    <row r="3" spans="1:8" ht="12.75">
      <c r="A3" s="322"/>
      <c r="B3" s="323"/>
      <c r="C3" s="278" t="s">
        <v>1313</v>
      </c>
      <c r="D3" s="278"/>
      <c r="E3" s="278"/>
      <c r="F3" s="278"/>
      <c r="G3" s="279" t="s">
        <v>1134</v>
      </c>
      <c r="H3" s="280"/>
    </row>
    <row r="4" spans="1:8" ht="24">
      <c r="A4" s="325" t="s">
        <v>1250</v>
      </c>
      <c r="B4" s="326"/>
      <c r="C4" s="284">
        <v>2004</v>
      </c>
      <c r="D4" s="284"/>
      <c r="E4" s="284">
        <v>2005</v>
      </c>
      <c r="F4" s="284"/>
      <c r="G4" s="285" t="s">
        <v>1136</v>
      </c>
      <c r="H4" s="286"/>
    </row>
    <row r="5" spans="1:8" ht="12.75">
      <c r="A5" s="341"/>
      <c r="B5" s="342"/>
      <c r="C5" s="288" t="s">
        <v>1137</v>
      </c>
      <c r="D5" s="288" t="s">
        <v>1138</v>
      </c>
      <c r="E5" s="288" t="s">
        <v>1137</v>
      </c>
      <c r="F5" s="288" t="s">
        <v>1138</v>
      </c>
      <c r="G5" s="288" t="s">
        <v>1137</v>
      </c>
      <c r="H5" s="289" t="s">
        <v>1139</v>
      </c>
    </row>
    <row r="6" spans="1:8" ht="12.75">
      <c r="A6" s="423" t="s">
        <v>1251</v>
      </c>
      <c r="B6" s="308"/>
      <c r="C6" s="290">
        <v>2919.151768814263</v>
      </c>
      <c r="D6" s="291">
        <v>0.5475413141983397</v>
      </c>
      <c r="E6" s="290">
        <v>3377.5254475082183</v>
      </c>
      <c r="F6" s="291">
        <v>0.5126145931635174</v>
      </c>
      <c r="G6" s="290">
        <v>458.3736786939553</v>
      </c>
      <c r="H6" s="292">
        <v>0.15702290082716155</v>
      </c>
    </row>
    <row r="7" spans="1:8" ht="13.5">
      <c r="A7" s="427"/>
      <c r="B7" s="299" t="s">
        <v>240</v>
      </c>
      <c r="C7" s="300">
        <v>2605.2926644953804</v>
      </c>
      <c r="D7" s="301">
        <v>0.488671190250766</v>
      </c>
      <c r="E7" s="300">
        <v>3017.1751629742866</v>
      </c>
      <c r="F7" s="301">
        <v>0.4579234243259894</v>
      </c>
      <c r="G7" s="300">
        <v>411.8824984789062</v>
      </c>
      <c r="H7" s="302">
        <v>0.15809452200591206</v>
      </c>
    </row>
    <row r="8" spans="1:8" ht="12.75">
      <c r="A8" s="427"/>
      <c r="B8" s="481" t="s">
        <v>1253</v>
      </c>
      <c r="C8" s="300">
        <v>746.7360864696828</v>
      </c>
      <c r="D8" s="301">
        <v>0.140064268844444</v>
      </c>
      <c r="E8" s="300">
        <v>901.893378258846</v>
      </c>
      <c r="F8" s="301">
        <v>0.13688237567954067</v>
      </c>
      <c r="G8" s="300">
        <v>155.1572917891632</v>
      </c>
      <c r="H8" s="302">
        <v>0.20778062638260153</v>
      </c>
    </row>
    <row r="9" spans="1:8" ht="12.75">
      <c r="A9" s="427"/>
      <c r="B9" s="481" t="s">
        <v>1252</v>
      </c>
      <c r="C9" s="300">
        <v>540.2131478707249</v>
      </c>
      <c r="D9" s="301">
        <v>0.10132704304459852</v>
      </c>
      <c r="E9" s="300">
        <v>623.3922135359413</v>
      </c>
      <c r="F9" s="301">
        <v>0.09461363086362166</v>
      </c>
      <c r="G9" s="300">
        <v>83.1790656652164</v>
      </c>
      <c r="H9" s="302">
        <v>0.15397453022583868</v>
      </c>
    </row>
    <row r="10" spans="1:8" ht="12.75">
      <c r="A10" s="427"/>
      <c r="B10" s="481" t="s">
        <v>1254</v>
      </c>
      <c r="C10" s="300">
        <v>343.3977002091184</v>
      </c>
      <c r="D10" s="301">
        <v>0.06441063807434796</v>
      </c>
      <c r="E10" s="300">
        <v>364.671100760291</v>
      </c>
      <c r="F10" s="301">
        <v>0.05534694878247065</v>
      </c>
      <c r="G10" s="300">
        <v>21.273400551172585</v>
      </c>
      <c r="H10" s="302">
        <v>0.061949746717050676</v>
      </c>
    </row>
    <row r="11" spans="1:8" ht="12.75">
      <c r="A11" s="427"/>
      <c r="B11" s="481" t="s">
        <v>1256</v>
      </c>
      <c r="C11" s="300">
        <v>281.7872938854604</v>
      </c>
      <c r="D11" s="301">
        <v>0.05285445822541465</v>
      </c>
      <c r="E11" s="300">
        <v>341.8483191279406</v>
      </c>
      <c r="F11" s="301">
        <v>0.05188308415638522</v>
      </c>
      <c r="G11" s="300">
        <v>60.06102524248024</v>
      </c>
      <c r="H11" s="302">
        <v>0.21314312797543516</v>
      </c>
    </row>
    <row r="12" spans="1:8" ht="12.75">
      <c r="A12" s="427"/>
      <c r="B12" s="481" t="s">
        <v>1258</v>
      </c>
      <c r="C12" s="300">
        <v>138.71617369607787</v>
      </c>
      <c r="D12" s="301">
        <v>0.026018803426917095</v>
      </c>
      <c r="E12" s="300">
        <v>155.8213827377635</v>
      </c>
      <c r="F12" s="301">
        <v>0.023649359852262377</v>
      </c>
      <c r="G12" s="300">
        <v>17.10520904168564</v>
      </c>
      <c r="H12" s="302">
        <v>0.12331084823001631</v>
      </c>
    </row>
    <row r="13" spans="1:8" ht="12.75">
      <c r="A13" s="427"/>
      <c r="B13" s="481" t="s">
        <v>1259</v>
      </c>
      <c r="C13" s="300">
        <v>127.31690791121929</v>
      </c>
      <c r="D13" s="301">
        <v>0.02388065869754151</v>
      </c>
      <c r="E13" s="300">
        <v>154.96691583624346</v>
      </c>
      <c r="F13" s="301">
        <v>0.023519675499057122</v>
      </c>
      <c r="G13" s="300">
        <v>27.65000792502417</v>
      </c>
      <c r="H13" s="302">
        <v>0.21717467364432924</v>
      </c>
    </row>
    <row r="14" spans="1:8" ht="12.75">
      <c r="A14" s="427"/>
      <c r="B14" s="481" t="s">
        <v>1257</v>
      </c>
      <c r="C14" s="300">
        <v>112.02751670646222</v>
      </c>
      <c r="D14" s="301">
        <v>0.021012848451092525</v>
      </c>
      <c r="E14" s="300">
        <v>123.43061257880287</v>
      </c>
      <c r="F14" s="301">
        <v>0.018733340202569355</v>
      </c>
      <c r="G14" s="300">
        <v>11.403095872340643</v>
      </c>
      <c r="H14" s="302">
        <v>0.1017883481450309</v>
      </c>
    </row>
    <row r="15" spans="1:8" ht="12.75">
      <c r="A15" s="427"/>
      <c r="B15" s="481" t="s">
        <v>1260</v>
      </c>
      <c r="C15" s="300">
        <v>85.15527423140048</v>
      </c>
      <c r="D15" s="301">
        <v>0.015972458596258655</v>
      </c>
      <c r="E15" s="300">
        <v>94.03586405771462</v>
      </c>
      <c r="F15" s="301">
        <v>0.01427203345937423</v>
      </c>
      <c r="G15" s="300">
        <v>8.880589826314136</v>
      </c>
      <c r="H15" s="302">
        <v>0.10428702046313736</v>
      </c>
    </row>
    <row r="16" spans="1:8" ht="12.75">
      <c r="A16" s="427"/>
      <c r="B16" s="481" t="s">
        <v>1255</v>
      </c>
      <c r="C16" s="300">
        <v>81.37732471636085</v>
      </c>
      <c r="D16" s="301">
        <v>0.015263833760599622</v>
      </c>
      <c r="E16" s="300">
        <v>88.48879043679668</v>
      </c>
      <c r="F16" s="301">
        <v>0.013430141686350656</v>
      </c>
      <c r="G16" s="300">
        <v>7.111465720435831</v>
      </c>
      <c r="H16" s="302">
        <v>0.08738878729698614</v>
      </c>
    </row>
    <row r="17" spans="1:8" ht="12.75">
      <c r="A17" s="427"/>
      <c r="B17" s="481" t="s">
        <v>1278</v>
      </c>
      <c r="C17" s="300">
        <v>65.01011181953442</v>
      </c>
      <c r="D17" s="301">
        <v>0.012193857970018325</v>
      </c>
      <c r="E17" s="300">
        <v>79.23023626797831</v>
      </c>
      <c r="F17" s="301">
        <v>0.012024950207472934</v>
      </c>
      <c r="G17" s="300">
        <v>14.220124448443897</v>
      </c>
      <c r="H17" s="302">
        <v>0.21873711720291175</v>
      </c>
    </row>
    <row r="18" spans="1:8" ht="13.5">
      <c r="A18" s="427"/>
      <c r="B18" s="299" t="s">
        <v>243</v>
      </c>
      <c r="C18" s="300">
        <v>313.8591043188825</v>
      </c>
      <c r="D18" s="301">
        <v>0.05887012394757372</v>
      </c>
      <c r="E18" s="300">
        <v>360.3502845339319</v>
      </c>
      <c r="F18" s="301">
        <v>0.05469116883752799</v>
      </c>
      <c r="G18" s="300">
        <v>46.49118021504944</v>
      </c>
      <c r="H18" s="302">
        <v>0.148127550150064</v>
      </c>
    </row>
    <row r="19" spans="1:8" ht="12.75">
      <c r="A19" s="427"/>
      <c r="B19" s="481" t="s">
        <v>1261</v>
      </c>
      <c r="C19" s="300">
        <v>77.13424786407816</v>
      </c>
      <c r="D19" s="301">
        <v>0.014467965624943522</v>
      </c>
      <c r="E19" s="300">
        <v>103.27950384235848</v>
      </c>
      <c r="F19" s="301">
        <v>0.01567496134880023</v>
      </c>
      <c r="G19" s="300">
        <v>26.145255978280318</v>
      </c>
      <c r="H19" s="302">
        <v>0.3389578131928127</v>
      </c>
    </row>
    <row r="20" spans="1:8" ht="12.75">
      <c r="A20" s="427"/>
      <c r="B20" s="481" t="s">
        <v>1279</v>
      </c>
      <c r="C20" s="300">
        <v>86.50508939938544</v>
      </c>
      <c r="D20" s="301">
        <v>0.01622564158554309</v>
      </c>
      <c r="E20" s="300">
        <v>96.25372859604362</v>
      </c>
      <c r="F20" s="301">
        <v>0.014608643722028525</v>
      </c>
      <c r="G20" s="300">
        <v>9.748639196658175</v>
      </c>
      <c r="H20" s="302">
        <v>0.11269440057624439</v>
      </c>
    </row>
    <row r="21" spans="1:8" ht="12.75">
      <c r="A21" s="427"/>
      <c r="B21" s="481" t="s">
        <v>1262</v>
      </c>
      <c r="C21" s="300">
        <v>66.51858648246525</v>
      </c>
      <c r="D21" s="301">
        <v>0.012476800504284553</v>
      </c>
      <c r="E21" s="300">
        <v>73.45280929324124</v>
      </c>
      <c r="F21" s="301">
        <v>0.011148097190607673</v>
      </c>
      <c r="G21" s="300">
        <v>6.934222810775992</v>
      </c>
      <c r="H21" s="302">
        <v>0.10424489120200862</v>
      </c>
    </row>
    <row r="22" spans="1:8" ht="12.75">
      <c r="A22" s="346"/>
      <c r="B22" s="353"/>
      <c r="C22" s="300"/>
      <c r="D22" s="301"/>
      <c r="E22" s="300"/>
      <c r="F22" s="301"/>
      <c r="G22" s="300"/>
      <c r="H22" s="302"/>
    </row>
    <row r="23" spans="1:8" ht="13.5">
      <c r="A23" s="423" t="s">
        <v>241</v>
      </c>
      <c r="B23" s="308"/>
      <c r="C23" s="290">
        <v>982.0022170980833</v>
      </c>
      <c r="D23" s="291">
        <v>0.18419281595419484</v>
      </c>
      <c r="E23" s="290">
        <v>1198.9030495945372</v>
      </c>
      <c r="F23" s="291">
        <v>0.18196019795019133</v>
      </c>
      <c r="G23" s="290">
        <v>216.90083249645386</v>
      </c>
      <c r="H23" s="292">
        <v>0.22087611282326627</v>
      </c>
    </row>
    <row r="24" spans="1:8" ht="12.75">
      <c r="A24" s="425"/>
      <c r="B24" s="277" t="s">
        <v>1263</v>
      </c>
      <c r="C24" s="294">
        <v>696.6354582284475</v>
      </c>
      <c r="D24" s="295">
        <v>0.13066696236575032</v>
      </c>
      <c r="E24" s="294">
        <v>846.9263440526445</v>
      </c>
      <c r="F24" s="295">
        <v>0.1285399059291485</v>
      </c>
      <c r="G24" s="294">
        <v>150.29088582419695</v>
      </c>
      <c r="H24" s="296">
        <v>0.2157382086269173</v>
      </c>
    </row>
    <row r="25" spans="1:8" ht="12.75">
      <c r="A25" s="427"/>
      <c r="B25" s="299" t="s">
        <v>1264</v>
      </c>
      <c r="C25" s="300">
        <v>196.60310251913512</v>
      </c>
      <c r="D25" s="301">
        <v>0.03687657568161455</v>
      </c>
      <c r="E25" s="300">
        <v>270.59234544924664</v>
      </c>
      <c r="F25" s="301">
        <v>0.04106840562162486</v>
      </c>
      <c r="G25" s="300">
        <v>73.98924293011152</v>
      </c>
      <c r="H25" s="302">
        <v>0.37633812479083456</v>
      </c>
    </row>
    <row r="26" spans="1:8" ht="12.75">
      <c r="A26" s="427"/>
      <c r="B26" s="299" t="s">
        <v>1280</v>
      </c>
      <c r="C26" s="300">
        <v>71.53506644237996</v>
      </c>
      <c r="D26" s="301">
        <v>0.01341773480555832</v>
      </c>
      <c r="E26" s="300">
        <v>66.96438903176656</v>
      </c>
      <c r="F26" s="301">
        <v>0.01016333513202316</v>
      </c>
      <c r="G26" s="300">
        <v>-4.570677410613399</v>
      </c>
      <c r="H26" s="302">
        <v>-0.06389422192394253</v>
      </c>
    </row>
    <row r="27" spans="1:8" ht="12.75">
      <c r="A27" s="346"/>
      <c r="B27" s="353"/>
      <c r="C27" s="304"/>
      <c r="D27" s="305"/>
      <c r="E27" s="304"/>
      <c r="F27" s="305"/>
      <c r="G27" s="304"/>
      <c r="H27" s="306"/>
    </row>
    <row r="28" spans="1:8" ht="13.5">
      <c r="A28" s="423" t="s">
        <v>244</v>
      </c>
      <c r="B28" s="308"/>
      <c r="C28" s="290">
        <v>506.4630954633071</v>
      </c>
      <c r="D28" s="291">
        <v>0.09499659176527822</v>
      </c>
      <c r="E28" s="290">
        <v>715.0174498806134</v>
      </c>
      <c r="F28" s="291">
        <v>0.10851979796207722</v>
      </c>
      <c r="G28" s="290">
        <v>208.55435441730629</v>
      </c>
      <c r="H28" s="292">
        <v>0.41178588585318926</v>
      </c>
    </row>
    <row r="29" spans="1:8" ht="12.75">
      <c r="A29" s="427"/>
      <c r="B29" s="299" t="s">
        <v>1265</v>
      </c>
      <c r="C29" s="300">
        <v>316.8827674184362</v>
      </c>
      <c r="D29" s="301">
        <v>0.05943726830947688</v>
      </c>
      <c r="E29" s="300">
        <v>418.38041291932325</v>
      </c>
      <c r="F29" s="301">
        <v>0.06349853124406443</v>
      </c>
      <c r="G29" s="300">
        <v>101.49764550088707</v>
      </c>
      <c r="H29" s="302">
        <v>0.3203003001007683</v>
      </c>
    </row>
    <row r="30" spans="1:8" ht="12.75">
      <c r="A30" s="427"/>
      <c r="B30" s="299" t="s">
        <v>1266</v>
      </c>
      <c r="C30" s="300">
        <v>142.58980944151588</v>
      </c>
      <c r="D30" s="301">
        <v>0.026745375998251514</v>
      </c>
      <c r="E30" s="300">
        <v>226.856851055562</v>
      </c>
      <c r="F30" s="301">
        <v>0.034430571795098404</v>
      </c>
      <c r="G30" s="300">
        <v>84.26704161404612</v>
      </c>
      <c r="H30" s="302">
        <v>0.5909752032357458</v>
      </c>
    </row>
    <row r="31" spans="1:8" ht="12.75">
      <c r="A31" s="427"/>
      <c r="B31" s="299" t="s">
        <v>1267</v>
      </c>
      <c r="C31" s="300">
        <v>18.902341716815883</v>
      </c>
      <c r="D31" s="301">
        <v>0.0035454864442541418</v>
      </c>
      <c r="E31" s="300">
        <v>30.67835752596085</v>
      </c>
      <c r="F31" s="301">
        <v>0.004656122953476899</v>
      </c>
      <c r="G31" s="300">
        <v>11.776015809144965</v>
      </c>
      <c r="H31" s="302">
        <v>0.6229924305446662</v>
      </c>
    </row>
    <row r="32" spans="1:8" ht="12.75">
      <c r="A32" s="298"/>
      <c r="B32" s="299" t="s">
        <v>1268</v>
      </c>
      <c r="C32" s="300">
        <v>17.869364924354368</v>
      </c>
      <c r="D32" s="301">
        <v>0.0033517323967520124</v>
      </c>
      <c r="E32" s="300">
        <v>24.018225510397123</v>
      </c>
      <c r="F32" s="301">
        <v>0.003645299817831166</v>
      </c>
      <c r="G32" s="300">
        <v>6.148860586042755</v>
      </c>
      <c r="H32" s="302">
        <v>0.3441006780080024</v>
      </c>
    </row>
    <row r="33" spans="1:8" ht="12.75">
      <c r="A33" s="346"/>
      <c r="B33" s="353"/>
      <c r="C33" s="304"/>
      <c r="D33" s="305"/>
      <c r="E33" s="304"/>
      <c r="F33" s="305"/>
      <c r="G33" s="304"/>
      <c r="H33" s="306"/>
    </row>
    <row r="34" spans="1:8" ht="12.75">
      <c r="A34" s="307" t="s">
        <v>1269</v>
      </c>
      <c r="B34" s="308"/>
      <c r="C34" s="290">
        <v>391.08057346497395</v>
      </c>
      <c r="D34" s="291">
        <v>0.07335444954937416</v>
      </c>
      <c r="E34" s="290">
        <v>500.2783237806967</v>
      </c>
      <c r="F34" s="291">
        <v>0.07592836039253684</v>
      </c>
      <c r="G34" s="290">
        <v>109.19775031572277</v>
      </c>
      <c r="H34" s="292">
        <v>0.2792205947440209</v>
      </c>
    </row>
    <row r="35" spans="1:8" ht="12.75">
      <c r="A35" s="427"/>
      <c r="B35" s="299" t="s">
        <v>1270</v>
      </c>
      <c r="C35" s="300">
        <v>141.05626613765003</v>
      </c>
      <c r="D35" s="301">
        <v>0.026457731373210367</v>
      </c>
      <c r="E35" s="300">
        <v>192.19573275795952</v>
      </c>
      <c r="F35" s="301">
        <v>0.02916997632931848</v>
      </c>
      <c r="G35" s="300">
        <v>51.13946662030949</v>
      </c>
      <c r="H35" s="302">
        <v>0.36254657818891184</v>
      </c>
    </row>
    <row r="36" spans="1:8" ht="12.75">
      <c r="A36" s="427"/>
      <c r="B36" s="299" t="s">
        <v>1281</v>
      </c>
      <c r="C36" s="300">
        <v>97.57968688485198</v>
      </c>
      <c r="D36" s="301">
        <v>0.01830288872499999</v>
      </c>
      <c r="E36" s="300">
        <v>137.9629328724889</v>
      </c>
      <c r="F36" s="301">
        <v>0.020938942964368136</v>
      </c>
      <c r="G36" s="300">
        <v>40.38324598763691</v>
      </c>
      <c r="H36" s="302">
        <v>0.4138488990571449</v>
      </c>
    </row>
    <row r="37" spans="1:8" ht="12.75">
      <c r="A37" s="346"/>
      <c r="B37" s="353"/>
      <c r="C37" s="300"/>
      <c r="D37" s="301"/>
      <c r="E37" s="300"/>
      <c r="F37" s="301"/>
      <c r="G37" s="300"/>
      <c r="H37" s="302"/>
    </row>
    <row r="38" spans="1:8" ht="12.75">
      <c r="A38" s="423" t="s">
        <v>1271</v>
      </c>
      <c r="B38" s="308"/>
      <c r="C38" s="290">
        <v>461.62947853341035</v>
      </c>
      <c r="D38" s="291">
        <v>0.0865872114116038</v>
      </c>
      <c r="E38" s="290">
        <v>681.9876328719777</v>
      </c>
      <c r="F38" s="291">
        <v>0.10350678874237214</v>
      </c>
      <c r="G38" s="290">
        <v>220.35815433856732</v>
      </c>
      <c r="H38" s="292">
        <v>0.4773485329373716</v>
      </c>
    </row>
    <row r="39" spans="1:8" ht="12.75">
      <c r="A39" s="427"/>
      <c r="B39" s="299" t="s">
        <v>1282</v>
      </c>
      <c r="C39" s="300">
        <v>166.37806762346418</v>
      </c>
      <c r="D39" s="301">
        <v>0.031207307127212324</v>
      </c>
      <c r="E39" s="300">
        <v>245.16233108194476</v>
      </c>
      <c r="F39" s="301">
        <v>0.0372088354506128</v>
      </c>
      <c r="G39" s="300">
        <v>78.78426345848058</v>
      </c>
      <c r="H39" s="302">
        <v>0.47352553484861903</v>
      </c>
    </row>
    <row r="40" spans="1:8" ht="12.75">
      <c r="A40" s="427"/>
      <c r="B40" s="299" t="s">
        <v>1316</v>
      </c>
      <c r="C40" s="300">
        <v>14.150164380339803</v>
      </c>
      <c r="D40" s="301">
        <v>0.0026541270254272827</v>
      </c>
      <c r="E40" s="300">
        <v>91.48362332104529</v>
      </c>
      <c r="F40" s="301">
        <v>0.013884674173051658</v>
      </c>
      <c r="G40" s="300">
        <v>77.33345894070548</v>
      </c>
      <c r="H40" s="302">
        <v>5.465198626819655</v>
      </c>
    </row>
    <row r="41" spans="1:8" ht="12.75">
      <c r="A41" s="427"/>
      <c r="B41" s="299" t="s">
        <v>1283</v>
      </c>
      <c r="C41" s="300">
        <v>69.49509671085934</v>
      </c>
      <c r="D41" s="301">
        <v>0.013035100466482714</v>
      </c>
      <c r="E41" s="300">
        <v>74.78787317916178</v>
      </c>
      <c r="F41" s="301">
        <v>0.01135072282329783</v>
      </c>
      <c r="G41" s="300">
        <v>5.292776468302435</v>
      </c>
      <c r="H41" s="302">
        <v>0.07616043028652096</v>
      </c>
    </row>
    <row r="42" spans="1:8" ht="12.75">
      <c r="A42" s="346"/>
      <c r="B42" s="353"/>
      <c r="C42" s="304"/>
      <c r="D42" s="305"/>
      <c r="E42" s="304"/>
      <c r="F42" s="305"/>
      <c r="G42" s="304"/>
      <c r="H42" s="306"/>
    </row>
    <row r="43" spans="1:8" ht="12.75">
      <c r="A43" s="307" t="s">
        <v>1273</v>
      </c>
      <c r="B43" s="308"/>
      <c r="C43" s="290">
        <v>71.05461466486534</v>
      </c>
      <c r="D43" s="291">
        <v>0.013327617121209166</v>
      </c>
      <c r="E43" s="290">
        <v>115.1084158643645</v>
      </c>
      <c r="F43" s="291">
        <v>0.017470261789305025</v>
      </c>
      <c r="G43" s="290">
        <v>44.05380119949916</v>
      </c>
      <c r="H43" s="292">
        <v>0.6199991570889852</v>
      </c>
    </row>
    <row r="44" spans="1:8" ht="12.75">
      <c r="A44" s="346"/>
      <c r="B44" s="353"/>
      <c r="C44" s="304"/>
      <c r="D44" s="305"/>
      <c r="E44" s="304"/>
      <c r="F44" s="305"/>
      <c r="G44" s="304"/>
      <c r="H44" s="306"/>
    </row>
    <row r="45" spans="1:8" ht="13.5" thickBot="1">
      <c r="A45" s="312" t="s">
        <v>1204</v>
      </c>
      <c r="B45" s="313"/>
      <c r="C45" s="314">
        <v>5331.381748038903</v>
      </c>
      <c r="D45" s="315">
        <v>1</v>
      </c>
      <c r="E45" s="314">
        <v>6588.820319500408</v>
      </c>
      <c r="F45" s="315">
        <v>1</v>
      </c>
      <c r="G45" s="314">
        <v>1257.4385714615046</v>
      </c>
      <c r="H45" s="316">
        <v>0.2358560371190904</v>
      </c>
    </row>
    <row r="46" spans="1:8" ht="12.75">
      <c r="A46" s="321"/>
      <c r="B46" s="321"/>
      <c r="C46" s="321"/>
      <c r="D46" s="321"/>
      <c r="E46" s="321"/>
      <c r="F46" s="321"/>
      <c r="G46" s="321"/>
      <c r="H46" s="321"/>
    </row>
    <row r="47" spans="1:8" ht="12.75">
      <c r="A47" s="319" t="s">
        <v>1274</v>
      </c>
      <c r="B47" s="319"/>
      <c r="C47" s="1670"/>
      <c r="D47" s="1670"/>
      <c r="E47" s="1670"/>
      <c r="F47" s="1670"/>
      <c r="G47" s="1670"/>
      <c r="H47" s="1670"/>
    </row>
    <row r="48" spans="1:8" ht="12.75">
      <c r="A48" s="319" t="s">
        <v>1275</v>
      </c>
      <c r="B48" s="319"/>
      <c r="C48" s="319"/>
      <c r="D48" s="319"/>
      <c r="E48" s="319"/>
      <c r="F48" s="319"/>
      <c r="G48" s="319"/>
      <c r="H48" s="319"/>
    </row>
    <row r="49" spans="1:8" ht="26.25" customHeight="1">
      <c r="A49" s="1747" t="s">
        <v>1276</v>
      </c>
      <c r="B49" s="1747"/>
      <c r="C49" s="1747"/>
      <c r="D49" s="1747"/>
      <c r="E49" s="1747"/>
      <c r="F49" s="1747"/>
      <c r="G49" s="1747"/>
      <c r="H49" s="1747"/>
    </row>
    <row r="50" spans="1:8" ht="12.75">
      <c r="A50" s="319" t="s">
        <v>1277</v>
      </c>
      <c r="B50" s="319"/>
      <c r="C50" s="319"/>
      <c r="D50" s="319"/>
      <c r="E50" s="319"/>
      <c r="F50" s="319"/>
      <c r="G50" s="319"/>
      <c r="H50" s="319"/>
    </row>
    <row r="51" spans="1:8" ht="26.25" customHeight="1">
      <c r="A51" s="319" t="s">
        <v>1198</v>
      </c>
      <c r="B51" s="1671"/>
      <c r="C51" s="1671"/>
      <c r="D51" s="1671"/>
      <c r="E51" s="1671"/>
      <c r="F51" s="1671"/>
      <c r="G51" s="1671"/>
      <c r="H51" s="1671"/>
    </row>
    <row r="52" spans="1:8" ht="12.75">
      <c r="A52" s="319" t="s">
        <v>1199</v>
      </c>
      <c r="B52" s="1671"/>
      <c r="C52" s="1671"/>
      <c r="D52" s="1671"/>
      <c r="E52" s="1671"/>
      <c r="F52" s="1671"/>
      <c r="G52" s="1671"/>
      <c r="H52" s="1671"/>
    </row>
    <row r="53" spans="1:8" ht="12.75">
      <c r="A53" s="483"/>
      <c r="B53" s="483"/>
      <c r="C53" s="483"/>
      <c r="D53" s="483"/>
      <c r="E53" s="483"/>
      <c r="F53" s="483"/>
      <c r="G53" s="483"/>
      <c r="H53" s="483"/>
    </row>
    <row r="54" spans="1:8" ht="12.75">
      <c r="A54" s="483"/>
      <c r="B54" s="483"/>
      <c r="C54" s="483"/>
      <c r="D54" s="483"/>
      <c r="E54" s="483"/>
      <c r="F54" s="483"/>
      <c r="G54" s="483"/>
      <c r="H54" s="483"/>
    </row>
    <row r="55" spans="1:8" ht="12.75">
      <c r="A55" s="483"/>
      <c r="B55" s="483"/>
      <c r="C55" s="483"/>
      <c r="D55" s="483"/>
      <c r="E55" s="483"/>
      <c r="F55" s="483"/>
      <c r="G55" s="483"/>
      <c r="H55" s="483"/>
    </row>
    <row r="56" spans="1:8" ht="12.75">
      <c r="A56" s="319"/>
      <c r="B56" s="320"/>
      <c r="C56" s="320"/>
      <c r="D56" s="320"/>
      <c r="E56" s="320"/>
      <c r="F56" s="320"/>
      <c r="G56" s="320"/>
      <c r="H56" s="320"/>
    </row>
    <row r="57" spans="1:8" ht="12.75">
      <c r="A57" s="319"/>
      <c r="B57" s="320"/>
      <c r="C57" s="320"/>
      <c r="D57" s="320"/>
      <c r="E57" s="320"/>
      <c r="F57" s="320"/>
      <c r="G57" s="320"/>
      <c r="H57" s="320"/>
    </row>
  </sheetData>
  <mergeCells count="1">
    <mergeCell ref="A49:H49"/>
  </mergeCells>
  <printOptions/>
  <pageMargins left="0.7874015748031497" right="0.31496062992125984" top="0.31496062992125984" bottom="0.7874015748031497" header="0.2362204724409449" footer="0.1968503937007874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">
      <selection activeCell="F29" sqref="F29"/>
    </sheetView>
  </sheetViews>
  <sheetFormatPr defaultColWidth="9.00390625" defaultRowHeight="12.75"/>
  <cols>
    <col min="1" max="1" width="24.00390625" style="281" customWidth="1"/>
    <col min="2" max="5" width="12.75390625" style="281" customWidth="1"/>
    <col min="6" max="16384" width="9.125" style="281" customWidth="1"/>
  </cols>
  <sheetData>
    <row r="1" spans="1:5" ht="15.75">
      <c r="A1" s="159" t="s">
        <v>1395</v>
      </c>
      <c r="B1" s="160"/>
      <c r="C1" s="160"/>
      <c r="D1" s="160"/>
      <c r="E1" s="161"/>
    </row>
    <row r="2" spans="1:10" ht="12.75">
      <c r="A2" s="341"/>
      <c r="B2" s="360"/>
      <c r="C2" s="360"/>
      <c r="D2" s="360"/>
      <c r="E2" s="486"/>
      <c r="F2" s="321"/>
      <c r="G2" s="321"/>
      <c r="H2" s="321"/>
      <c r="I2" s="321"/>
      <c r="J2" s="321"/>
    </row>
    <row r="3" spans="1:10" ht="12.75">
      <c r="A3" s="487"/>
      <c r="B3" s="278" t="s">
        <v>1313</v>
      </c>
      <c r="C3" s="278"/>
      <c r="D3" s="278"/>
      <c r="E3" s="278"/>
      <c r="F3" s="321"/>
      <c r="G3" s="321"/>
      <c r="H3" s="321"/>
      <c r="I3" s="321"/>
      <c r="J3" s="321"/>
    </row>
    <row r="4" spans="1:10" ht="12.75">
      <c r="A4" s="488" t="s">
        <v>1284</v>
      </c>
      <c r="B4" s="284">
        <v>2004</v>
      </c>
      <c r="C4" s="284"/>
      <c r="D4" s="284">
        <v>2005</v>
      </c>
      <c r="E4" s="284"/>
      <c r="F4" s="321"/>
      <c r="G4" s="321"/>
      <c r="H4" s="321"/>
      <c r="I4" s="321"/>
      <c r="J4" s="321"/>
    </row>
    <row r="5" spans="1:10" ht="12.75">
      <c r="A5" s="489"/>
      <c r="B5" s="490" t="s">
        <v>1285</v>
      </c>
      <c r="C5" s="330" t="s">
        <v>1286</v>
      </c>
      <c r="D5" s="330" t="s">
        <v>1285</v>
      </c>
      <c r="E5" s="331" t="s">
        <v>1286</v>
      </c>
      <c r="F5" s="321"/>
      <c r="G5" s="321"/>
      <c r="H5" s="321"/>
      <c r="I5" s="321"/>
      <c r="J5" s="321"/>
    </row>
    <row r="6" spans="1:10" ht="12.75">
      <c r="A6" s="491" t="s">
        <v>1287</v>
      </c>
      <c r="B6" s="492">
        <v>0.3414991466694147</v>
      </c>
      <c r="C6" s="492">
        <v>0.33679666289764487</v>
      </c>
      <c r="D6" s="492">
        <v>0.3709497494170417</v>
      </c>
      <c r="E6" s="493">
        <v>0.34691088083924576</v>
      </c>
      <c r="F6" s="321"/>
      <c r="G6" s="321"/>
      <c r="H6" s="321"/>
      <c r="I6" s="321"/>
      <c r="J6" s="321"/>
    </row>
    <row r="7" spans="1:10" ht="12.75">
      <c r="A7" s="494" t="s">
        <v>1288</v>
      </c>
      <c r="B7" s="495">
        <v>0.6354046036083267</v>
      </c>
      <c r="C7" s="495">
        <v>0.6351420159094806</v>
      </c>
      <c r="D7" s="495">
        <v>0.6074796126689334</v>
      </c>
      <c r="E7" s="496">
        <v>0.6289291358671432</v>
      </c>
      <c r="F7" s="321"/>
      <c r="G7" s="321"/>
      <c r="H7" s="321"/>
      <c r="I7" s="321"/>
      <c r="J7" s="321"/>
    </row>
    <row r="8" spans="1:10" ht="12.75">
      <c r="A8" s="494" t="s">
        <v>1289</v>
      </c>
      <c r="B8" s="495">
        <v>0.023096249722258454</v>
      </c>
      <c r="C8" s="495">
        <v>0.02806132119287436</v>
      </c>
      <c r="D8" s="495">
        <v>0.021570637914024974</v>
      </c>
      <c r="E8" s="496">
        <v>0.02415998329361096</v>
      </c>
      <c r="F8" s="321"/>
      <c r="G8" s="321"/>
      <c r="H8" s="321"/>
      <c r="I8" s="321"/>
      <c r="J8" s="321"/>
    </row>
    <row r="9" spans="1:10" ht="12.75">
      <c r="A9" s="497" t="s">
        <v>1290</v>
      </c>
      <c r="B9" s="498">
        <v>0.009289210765652927</v>
      </c>
      <c r="C9" s="498">
        <v>0.015517160271939077</v>
      </c>
      <c r="D9" s="498">
        <v>0.00850020961391982</v>
      </c>
      <c r="E9" s="499">
        <v>0.012605963602774287</v>
      </c>
      <c r="F9" s="321"/>
      <c r="G9" s="321"/>
      <c r="H9" s="321"/>
      <c r="I9" s="321"/>
      <c r="J9" s="321"/>
    </row>
    <row r="10" spans="1:10" ht="12.75">
      <c r="A10" s="497" t="s">
        <v>1291</v>
      </c>
      <c r="B10" s="498">
        <v>0.0012433754825790897</v>
      </c>
      <c r="C10" s="498">
        <v>0.008085550856498258</v>
      </c>
      <c r="D10" s="498">
        <v>0.0009652549925449774</v>
      </c>
      <c r="E10" s="499">
        <v>0.00760588620023134</v>
      </c>
      <c r="F10" s="321"/>
      <c r="G10" s="321"/>
      <c r="H10" s="321"/>
      <c r="I10" s="321"/>
      <c r="J10" s="321"/>
    </row>
    <row r="11" spans="1:10" ht="12.75">
      <c r="A11" s="489" t="s">
        <v>1292</v>
      </c>
      <c r="B11" s="500">
        <v>0.006057077638264399</v>
      </c>
      <c r="C11" s="500">
        <v>0.0019502823013942123</v>
      </c>
      <c r="D11" s="500">
        <v>0.005629614323149609</v>
      </c>
      <c r="E11" s="501">
        <v>0.0018210192043277916</v>
      </c>
      <c r="F11" s="321"/>
      <c r="G11" s="321"/>
      <c r="H11" s="321"/>
      <c r="I11" s="321"/>
      <c r="J11" s="321"/>
    </row>
    <row r="12" spans="1:10" ht="13.5" thickBot="1">
      <c r="A12" s="502" t="s">
        <v>1293</v>
      </c>
      <c r="B12" s="503">
        <v>1</v>
      </c>
      <c r="C12" s="503">
        <v>1</v>
      </c>
      <c r="D12" s="503">
        <v>1</v>
      </c>
      <c r="E12" s="504">
        <v>1</v>
      </c>
      <c r="F12" s="321"/>
      <c r="G12" s="321"/>
      <c r="H12" s="321"/>
      <c r="I12" s="321"/>
      <c r="J12" s="321"/>
    </row>
    <row r="13" spans="1:10" ht="12.75">
      <c r="A13" s="321"/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ht="12.75">
      <c r="A14" s="319" t="s">
        <v>1198</v>
      </c>
      <c r="B14" s="505"/>
      <c r="C14" s="505"/>
      <c r="D14" s="505"/>
      <c r="E14" s="505"/>
      <c r="F14" s="321"/>
      <c r="G14" s="321"/>
      <c r="H14" s="321"/>
      <c r="I14" s="321"/>
      <c r="J14" s="321"/>
    </row>
    <row r="15" spans="1:10" ht="12.75">
      <c r="A15" s="319" t="s">
        <v>1199</v>
      </c>
      <c r="B15" s="505"/>
      <c r="C15" s="505"/>
      <c r="D15" s="505"/>
      <c r="E15" s="505"/>
      <c r="F15" s="321"/>
      <c r="G15" s="321"/>
      <c r="H15" s="321"/>
      <c r="I15" s="321"/>
      <c r="J15" s="321"/>
    </row>
  </sheetData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="60" workbookViewId="0" topLeftCell="A37">
      <selection activeCell="B22" sqref="B22"/>
    </sheetView>
  </sheetViews>
  <sheetFormatPr defaultColWidth="9.00390625" defaultRowHeight="12.75"/>
  <cols>
    <col min="1" max="1" width="51.625" style="52" customWidth="1"/>
    <col min="2" max="3" width="0" style="52" hidden="1" customWidth="1"/>
    <col min="4" max="4" width="9.125" style="52" customWidth="1"/>
    <col min="5" max="6" width="0" style="52" hidden="1" customWidth="1"/>
    <col min="7" max="7" width="9.125" style="52" customWidth="1"/>
    <col min="8" max="9" width="0" style="52" hidden="1" customWidth="1"/>
    <col min="10" max="10" width="9.125" style="52" customWidth="1"/>
    <col min="11" max="12" width="0" style="52" hidden="1" customWidth="1"/>
    <col min="13" max="13" width="9.125" style="52" customWidth="1"/>
    <col min="14" max="15" width="0" style="96" hidden="1" customWidth="1"/>
    <col min="16" max="16" width="9.125" style="96" customWidth="1"/>
    <col min="17" max="18" width="0" style="96" hidden="1" customWidth="1"/>
    <col min="19" max="19" width="9.125" style="96" customWidth="1"/>
    <col min="20" max="16384" width="9.125" style="52" customWidth="1"/>
  </cols>
  <sheetData>
    <row r="1" spans="1:19" s="1" customFormat="1" ht="18.75">
      <c r="A1" s="2" t="s">
        <v>1394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1336</v>
      </c>
      <c r="R1" s="3" t="s">
        <v>1336</v>
      </c>
      <c r="S1" s="3" t="s">
        <v>1336</v>
      </c>
    </row>
    <row r="2" spans="1:19" ht="12.75">
      <c r="A2" s="53"/>
      <c r="B2" s="54">
        <v>2004</v>
      </c>
      <c r="C2" s="55"/>
      <c r="D2" s="1487"/>
      <c r="E2" s="1487"/>
      <c r="F2" s="1487"/>
      <c r="G2" s="1487">
        <v>2004</v>
      </c>
      <c r="H2" s="1487"/>
      <c r="I2" s="1487"/>
      <c r="J2" s="1488"/>
      <c r="K2" s="1487"/>
      <c r="L2" s="1487"/>
      <c r="M2" s="1487"/>
      <c r="N2" s="1489">
        <v>2005</v>
      </c>
      <c r="O2" s="1487"/>
      <c r="P2" s="1489">
        <v>2005</v>
      </c>
      <c r="Q2" s="1487"/>
      <c r="R2" s="1487"/>
      <c r="S2" s="1490"/>
    </row>
    <row r="3" spans="1:19" ht="12.75">
      <c r="A3" s="4"/>
      <c r="B3" s="56" t="s">
        <v>1092</v>
      </c>
      <c r="C3" s="57" t="s">
        <v>1338</v>
      </c>
      <c r="D3" s="57" t="s">
        <v>1339</v>
      </c>
      <c r="E3" s="57" t="s">
        <v>1340</v>
      </c>
      <c r="F3" s="57" t="s">
        <v>57</v>
      </c>
      <c r="G3" s="57" t="s">
        <v>58</v>
      </c>
      <c r="H3" s="57" t="s">
        <v>59</v>
      </c>
      <c r="I3" s="57" t="s">
        <v>60</v>
      </c>
      <c r="J3" s="57" t="s">
        <v>61</v>
      </c>
      <c r="K3" s="57" t="s">
        <v>62</v>
      </c>
      <c r="L3" s="57" t="s">
        <v>63</v>
      </c>
      <c r="M3" s="58" t="s">
        <v>64</v>
      </c>
      <c r="N3" s="56" t="s">
        <v>1337</v>
      </c>
      <c r="O3" s="57" t="s">
        <v>1338</v>
      </c>
      <c r="P3" s="56" t="s">
        <v>1339</v>
      </c>
      <c r="Q3" s="57" t="s">
        <v>1340</v>
      </c>
      <c r="R3" s="57" t="s">
        <v>57</v>
      </c>
      <c r="S3" s="59" t="s">
        <v>1341</v>
      </c>
    </row>
    <row r="4" spans="1:19" ht="14.25">
      <c r="A4" s="5" t="s">
        <v>1347</v>
      </c>
      <c r="B4" s="60">
        <v>6711.498844414223</v>
      </c>
      <c r="C4" s="61">
        <v>6677.796232309185</v>
      </c>
      <c r="D4" s="61">
        <v>6778.454944115669</v>
      </c>
      <c r="E4" s="61">
        <v>6821.954499182951</v>
      </c>
      <c r="F4" s="61">
        <v>6757.704126604973</v>
      </c>
      <c r="G4" s="61">
        <v>6822.144247845392</v>
      </c>
      <c r="H4" s="61">
        <v>6254.36382343297</v>
      </c>
      <c r="I4" s="61">
        <v>6211.930966177816</v>
      </c>
      <c r="J4" s="61">
        <v>6141.351385198119</v>
      </c>
      <c r="K4" s="61">
        <v>6071.235432603826</v>
      </c>
      <c r="L4" s="61">
        <v>5923.394835519203</v>
      </c>
      <c r="M4" s="61">
        <v>5824.684497382891</v>
      </c>
      <c r="N4" s="62">
        <v>5251.236016363807</v>
      </c>
      <c r="O4" s="63">
        <v>5125.713137345622</v>
      </c>
      <c r="P4" s="62">
        <v>5149.943563667045</v>
      </c>
      <c r="Q4" s="63">
        <v>5144.947022536179</v>
      </c>
      <c r="R4" s="63">
        <v>5225.791327273111</v>
      </c>
      <c r="S4" s="64">
        <v>5189.2949632566615</v>
      </c>
    </row>
    <row r="5" spans="1:19" ht="12.75">
      <c r="A5" s="6" t="s">
        <v>1294</v>
      </c>
      <c r="B5" s="65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5">
        <v>0</v>
      </c>
      <c r="O5" s="66">
        <v>0</v>
      </c>
      <c r="P5" s="65">
        <v>0</v>
      </c>
      <c r="Q5" s="66">
        <v>0</v>
      </c>
      <c r="R5" s="66">
        <v>0</v>
      </c>
      <c r="S5" s="67">
        <v>0</v>
      </c>
    </row>
    <row r="6" spans="1:19" ht="12.75">
      <c r="A6" s="6" t="s">
        <v>1295</v>
      </c>
      <c r="B6" s="65">
        <v>6711.498844414223</v>
      </c>
      <c r="C6" s="66">
        <v>6677.796232309185</v>
      </c>
      <c r="D6" s="66">
        <v>6778.454944115669</v>
      </c>
      <c r="E6" s="66">
        <v>6821.954499182951</v>
      </c>
      <c r="F6" s="66">
        <v>6757.704126604973</v>
      </c>
      <c r="G6" s="66">
        <v>6822.144247845392</v>
      </c>
      <c r="H6" s="66">
        <v>6254.36382343297</v>
      </c>
      <c r="I6" s="66">
        <v>6211.930966177816</v>
      </c>
      <c r="J6" s="66">
        <v>6141.351385198119</v>
      </c>
      <c r="K6" s="66">
        <v>6071.235432603826</v>
      </c>
      <c r="L6" s="66">
        <v>5923.394835519203</v>
      </c>
      <c r="M6" s="66">
        <v>5824.684497382891</v>
      </c>
      <c r="N6" s="65">
        <v>5251.236016363807</v>
      </c>
      <c r="O6" s="66">
        <v>5125.713137345622</v>
      </c>
      <c r="P6" s="65">
        <v>5149.943563667045</v>
      </c>
      <c r="Q6" s="66">
        <v>5144.947022536179</v>
      </c>
      <c r="R6" s="66">
        <v>5225.791327273111</v>
      </c>
      <c r="S6" s="67">
        <v>5189.2949632566615</v>
      </c>
    </row>
    <row r="7" spans="1:19" ht="14.25">
      <c r="A7" s="7" t="s">
        <v>1348</v>
      </c>
      <c r="B7" s="68">
        <v>3949.115029905933</v>
      </c>
      <c r="C7" s="69">
        <v>3941.2191804554523</v>
      </c>
      <c r="D7" s="69">
        <v>3986.664476234983</v>
      </c>
      <c r="E7" s="69">
        <v>4054.4737388768685</v>
      </c>
      <c r="F7" s="69">
        <v>3992.797079620667</v>
      </c>
      <c r="G7" s="69">
        <v>4003.050382024433</v>
      </c>
      <c r="H7" s="69">
        <v>3408.5688296318785</v>
      </c>
      <c r="I7" s="69">
        <v>3394.6787789328446</v>
      </c>
      <c r="J7" s="69">
        <v>3345.935400190649</v>
      </c>
      <c r="K7" s="69">
        <v>3288.50063207447</v>
      </c>
      <c r="L7" s="69">
        <v>3196.4430441442382</v>
      </c>
      <c r="M7" s="69">
        <v>3145.350419709031</v>
      </c>
      <c r="N7" s="68">
        <v>2487.616848918734</v>
      </c>
      <c r="O7" s="69">
        <v>2463.108095085035</v>
      </c>
      <c r="P7" s="68">
        <v>2494.5747923403615</v>
      </c>
      <c r="Q7" s="69">
        <v>2495.3487183024104</v>
      </c>
      <c r="R7" s="69">
        <v>2567.0380432681877</v>
      </c>
      <c r="S7" s="70">
        <v>2596.6265541343887</v>
      </c>
    </row>
    <row r="8" spans="1:19" ht="14.25">
      <c r="A8" s="7" t="s">
        <v>1349</v>
      </c>
      <c r="B8" s="68">
        <v>-319.6008837656647</v>
      </c>
      <c r="C8" s="69">
        <v>-349.28890189075736</v>
      </c>
      <c r="D8" s="69">
        <v>-315.94463850020196</v>
      </c>
      <c r="E8" s="69">
        <v>-341.05989690021624</v>
      </c>
      <c r="F8" s="69">
        <v>-320.7686742886651</v>
      </c>
      <c r="G8" s="69">
        <v>-251.10787615950775</v>
      </c>
      <c r="H8" s="69">
        <v>-248.1734061603514</v>
      </c>
      <c r="I8" s="69">
        <v>-255.2821509182291</v>
      </c>
      <c r="J8" s="69">
        <v>-275.7939610255288</v>
      </c>
      <c r="K8" s="69">
        <v>-271.0357534638491</v>
      </c>
      <c r="L8" s="69">
        <v>-280.95999768149585</v>
      </c>
      <c r="M8" s="69">
        <v>-288.5393110682217</v>
      </c>
      <c r="N8" s="68">
        <v>-243.2362150666469</v>
      </c>
      <c r="O8" s="69">
        <v>-274.96516460745573</v>
      </c>
      <c r="P8" s="68">
        <v>-290.6291607330494</v>
      </c>
      <c r="Q8" s="69">
        <v>-303.8774069309889</v>
      </c>
      <c r="R8" s="69">
        <v>-318.36460033011457</v>
      </c>
      <c r="S8" s="70">
        <v>-378.56825080153186</v>
      </c>
    </row>
    <row r="9" spans="1:19" ht="12.75">
      <c r="A9" s="7" t="s">
        <v>1296</v>
      </c>
      <c r="B9" s="68">
        <v>3081.9846982739546</v>
      </c>
      <c r="C9" s="69">
        <v>3085.8659537444896</v>
      </c>
      <c r="D9" s="69">
        <v>3107.735106380888</v>
      </c>
      <c r="E9" s="69">
        <v>3108.5406572062984</v>
      </c>
      <c r="F9" s="69">
        <v>3085.675721272971</v>
      </c>
      <c r="G9" s="69">
        <v>3070.2017419804665</v>
      </c>
      <c r="H9" s="69">
        <v>3093.9683999614426</v>
      </c>
      <c r="I9" s="69">
        <v>3072.5343381632006</v>
      </c>
      <c r="J9" s="69">
        <v>3071.2099460329987</v>
      </c>
      <c r="K9" s="69">
        <v>3053.7705539932044</v>
      </c>
      <c r="L9" s="69">
        <v>3007.9117890564607</v>
      </c>
      <c r="M9" s="69">
        <v>2967.873388742082</v>
      </c>
      <c r="N9" s="68">
        <v>3006.8553825117206</v>
      </c>
      <c r="O9" s="69">
        <v>2937.570206868043</v>
      </c>
      <c r="P9" s="68">
        <v>2945.9979320597326</v>
      </c>
      <c r="Q9" s="69">
        <v>2953.475711164758</v>
      </c>
      <c r="R9" s="69">
        <v>2977.117884335037</v>
      </c>
      <c r="S9" s="70">
        <v>2971.236659923805</v>
      </c>
    </row>
    <row r="10" spans="1:19" ht="12.75">
      <c r="A10" s="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8"/>
      <c r="O10" s="69"/>
      <c r="P10" s="68"/>
      <c r="Q10" s="69"/>
      <c r="R10" s="69"/>
      <c r="S10" s="70"/>
    </row>
    <row r="11" spans="1:19" ht="12.75">
      <c r="A11" s="5" t="s">
        <v>1297</v>
      </c>
      <c r="B11" s="60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0">
        <v>0</v>
      </c>
      <c r="O11" s="61">
        <v>0</v>
      </c>
      <c r="P11" s="60">
        <v>0</v>
      </c>
      <c r="Q11" s="61">
        <v>0</v>
      </c>
      <c r="R11" s="61">
        <v>0</v>
      </c>
      <c r="S11" s="71">
        <v>0</v>
      </c>
    </row>
    <row r="12" spans="1:19" ht="12.75">
      <c r="A12" s="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8"/>
      <c r="O12" s="69"/>
      <c r="P12" s="68"/>
      <c r="Q12" s="69"/>
      <c r="R12" s="69"/>
      <c r="S12" s="70"/>
    </row>
    <row r="13" spans="1:19" ht="14.25">
      <c r="A13" s="5" t="s">
        <v>1350</v>
      </c>
      <c r="B13" s="60">
        <v>773.8781389098828</v>
      </c>
      <c r="C13" s="61">
        <v>931.8436917140937</v>
      </c>
      <c r="D13" s="61">
        <v>940.9636611552153</v>
      </c>
      <c r="E13" s="61">
        <v>946.9956517466804</v>
      </c>
      <c r="F13" s="61">
        <v>1071.807089670767</v>
      </c>
      <c r="G13" s="61">
        <v>1195.1931916699127</v>
      </c>
      <c r="H13" s="61">
        <v>1250.222111557155</v>
      </c>
      <c r="I13" s="61">
        <v>1239.647024067976</v>
      </c>
      <c r="J13" s="61">
        <v>1321.3161425772694</v>
      </c>
      <c r="K13" s="61">
        <v>1416.1007183067236</v>
      </c>
      <c r="L13" s="61">
        <v>1467.7660153807537</v>
      </c>
      <c r="M13" s="61">
        <v>1711.95783036724</v>
      </c>
      <c r="N13" s="60">
        <v>1537.0361905546208</v>
      </c>
      <c r="O13" s="61">
        <v>1935.7581764893162</v>
      </c>
      <c r="P13" s="60">
        <v>2420.238500208578</v>
      </c>
      <c r="Q13" s="61">
        <v>2255.2861932545716</v>
      </c>
      <c r="R13" s="61">
        <v>2136.7701461549873</v>
      </c>
      <c r="S13" s="71">
        <v>2038.3044305891856</v>
      </c>
    </row>
    <row r="14" spans="1:19" ht="12.75">
      <c r="A14" s="6" t="s">
        <v>1294</v>
      </c>
      <c r="B14" s="65">
        <v>585.2008346781162</v>
      </c>
      <c r="C14" s="66">
        <v>737.3996698325008</v>
      </c>
      <c r="D14" s="66">
        <v>723.6906409291706</v>
      </c>
      <c r="E14" s="66">
        <v>716.7862358939683</v>
      </c>
      <c r="F14" s="66">
        <v>837.0323296239959</v>
      </c>
      <c r="G14" s="66">
        <v>877.2567466234284</v>
      </c>
      <c r="H14" s="66">
        <v>872.9038508400525</v>
      </c>
      <c r="I14" s="66">
        <v>842.3663932747222</v>
      </c>
      <c r="J14" s="66">
        <v>903.9955727841889</v>
      </c>
      <c r="K14" s="66">
        <v>993.5124790746128</v>
      </c>
      <c r="L14" s="66">
        <v>1008.8181601358502</v>
      </c>
      <c r="M14" s="66">
        <v>1128.1114368930325</v>
      </c>
      <c r="N14" s="65">
        <v>967.7828067155631</v>
      </c>
      <c r="O14" s="66">
        <v>1343.0277667581026</v>
      </c>
      <c r="P14" s="65">
        <v>1854.5148113274158</v>
      </c>
      <c r="Q14" s="66">
        <v>1643.0942299527567</v>
      </c>
      <c r="R14" s="66">
        <v>1520.6308365513464</v>
      </c>
      <c r="S14" s="67">
        <v>1409.545973488897</v>
      </c>
    </row>
    <row r="15" spans="1:19" ht="12.75">
      <c r="A15" s="7" t="s">
        <v>1296</v>
      </c>
      <c r="B15" s="68">
        <v>10.767923975243248</v>
      </c>
      <c r="C15" s="69">
        <v>14.009088851536175</v>
      </c>
      <c r="D15" s="69">
        <v>15.424073793990276</v>
      </c>
      <c r="E15" s="69">
        <v>15.712011651575034</v>
      </c>
      <c r="F15" s="69">
        <v>18.091521885082038</v>
      </c>
      <c r="G15" s="69">
        <v>17.702490885455283</v>
      </c>
      <c r="H15" s="69">
        <v>19.552076912870753</v>
      </c>
      <c r="I15" s="69">
        <v>20.89008909695628</v>
      </c>
      <c r="J15" s="69">
        <v>20.63812351712572</v>
      </c>
      <c r="K15" s="69">
        <v>24.07497284963417</v>
      </c>
      <c r="L15" s="69">
        <v>21.91095</v>
      </c>
      <c r="M15" s="69">
        <v>27.640489724822707</v>
      </c>
      <c r="N15" s="68">
        <v>22.626740697555515</v>
      </c>
      <c r="O15" s="69">
        <v>25.623529784541603</v>
      </c>
      <c r="P15" s="68">
        <v>24.713791402371374</v>
      </c>
      <c r="Q15" s="69">
        <v>25.16489621720702</v>
      </c>
      <c r="R15" s="69">
        <v>26.476575291421035</v>
      </c>
      <c r="S15" s="70">
        <v>86.544113</v>
      </c>
    </row>
    <row r="16" spans="1:19" ht="12.75">
      <c r="A16" s="7" t="s">
        <v>1342</v>
      </c>
      <c r="B16" s="68">
        <v>470.9042266710297</v>
      </c>
      <c r="C16" s="69">
        <v>552.5429101711294</v>
      </c>
      <c r="D16" s="69">
        <v>571.8083882546028</v>
      </c>
      <c r="E16" s="69">
        <v>572.9480578577893</v>
      </c>
      <c r="F16" s="69">
        <v>664.3189847788408</v>
      </c>
      <c r="G16" s="69">
        <v>726.1786556091276</v>
      </c>
      <c r="H16" s="69">
        <v>726.8141914174546</v>
      </c>
      <c r="I16" s="69">
        <v>686.127117387503</v>
      </c>
      <c r="J16" s="69">
        <v>730.2904649177076</v>
      </c>
      <c r="K16" s="69">
        <v>830.4980278449558</v>
      </c>
      <c r="L16" s="69">
        <v>855.012311294949</v>
      </c>
      <c r="M16" s="69">
        <v>998.8716261638281</v>
      </c>
      <c r="N16" s="68">
        <v>843.0705064346082</v>
      </c>
      <c r="O16" s="69">
        <v>1189.5761537556946</v>
      </c>
      <c r="P16" s="68">
        <v>1712.7029081259618</v>
      </c>
      <c r="Q16" s="69">
        <v>1506.0157216117966</v>
      </c>
      <c r="R16" s="69">
        <v>1352.0734055618332</v>
      </c>
      <c r="S16" s="70">
        <v>1188.027450647551</v>
      </c>
    </row>
    <row r="17" spans="1:19" ht="12.75">
      <c r="A17" s="7" t="s">
        <v>1299</v>
      </c>
      <c r="B17" s="68">
        <v>103.52868403184326</v>
      </c>
      <c r="C17" s="69">
        <v>170.84767080983522</v>
      </c>
      <c r="D17" s="69">
        <v>136.45817888057758</v>
      </c>
      <c r="E17" s="69">
        <v>128.12616638460398</v>
      </c>
      <c r="F17" s="69">
        <v>154.62182296007322</v>
      </c>
      <c r="G17" s="69">
        <v>133.37560012884558</v>
      </c>
      <c r="H17" s="69">
        <v>126.53758250972733</v>
      </c>
      <c r="I17" s="69">
        <v>135.34918679026296</v>
      </c>
      <c r="J17" s="69">
        <v>153.06698434935555</v>
      </c>
      <c r="K17" s="69">
        <v>138.93947838002282</v>
      </c>
      <c r="L17" s="69">
        <v>131.8948988409013</v>
      </c>
      <c r="M17" s="69">
        <v>101.59932100438176</v>
      </c>
      <c r="N17" s="68">
        <v>102.08555958339939</v>
      </c>
      <c r="O17" s="69">
        <v>127.82808321786658</v>
      </c>
      <c r="P17" s="68">
        <v>117.09811179908274</v>
      </c>
      <c r="Q17" s="69">
        <v>111.91361212375308</v>
      </c>
      <c r="R17" s="69">
        <v>142.0808556980924</v>
      </c>
      <c r="S17" s="70">
        <v>134.9744098413461</v>
      </c>
    </row>
    <row r="18" spans="1:19" ht="12.75">
      <c r="A18" s="6" t="s">
        <v>1298</v>
      </c>
      <c r="B18" s="65">
        <v>188.67730423176658</v>
      </c>
      <c r="C18" s="66">
        <v>194.44402188159296</v>
      </c>
      <c r="D18" s="66">
        <v>217.2730202260447</v>
      </c>
      <c r="E18" s="66">
        <v>230.20941585271217</v>
      </c>
      <c r="F18" s="66">
        <v>234.77476004677098</v>
      </c>
      <c r="G18" s="66">
        <v>317.9364450464843</v>
      </c>
      <c r="H18" s="66">
        <v>377.3182607171025</v>
      </c>
      <c r="I18" s="66">
        <v>397.28063079325375</v>
      </c>
      <c r="J18" s="66">
        <v>417.32056979308044</v>
      </c>
      <c r="K18" s="66">
        <v>422.58823923211094</v>
      </c>
      <c r="L18" s="66">
        <v>458.9478552449034</v>
      </c>
      <c r="M18" s="66">
        <v>583.8463934742073</v>
      </c>
      <c r="N18" s="65">
        <v>569.2533838390575</v>
      </c>
      <c r="O18" s="66">
        <v>592.7304097312133</v>
      </c>
      <c r="P18" s="65">
        <v>565.7236888811624</v>
      </c>
      <c r="Q18" s="66">
        <v>612.1919633018149</v>
      </c>
      <c r="R18" s="66">
        <v>616.1393096036409</v>
      </c>
      <c r="S18" s="67">
        <v>628.7584571002886</v>
      </c>
    </row>
    <row r="19" spans="1:19" ht="12.75">
      <c r="A19" s="7" t="s">
        <v>1300</v>
      </c>
      <c r="B19" s="68">
        <v>0.03067751287177311</v>
      </c>
      <c r="C19" s="69">
        <v>0.03067751287177311</v>
      </c>
      <c r="D19" s="69">
        <v>0.03067751287177311</v>
      </c>
      <c r="E19" s="69">
        <v>0.044993685545267226</v>
      </c>
      <c r="F19" s="69">
        <v>0.4371545584227668</v>
      </c>
      <c r="G19" s="69">
        <v>0.4371545584227668</v>
      </c>
      <c r="H19" s="69">
        <v>0.6825746613969517</v>
      </c>
      <c r="I19" s="69">
        <v>1.3753751604178277</v>
      </c>
      <c r="J19" s="69">
        <v>1.4152559271511327</v>
      </c>
      <c r="K19" s="69">
        <v>2.4951043802375463</v>
      </c>
      <c r="L19" s="69">
        <v>5.712664188605349</v>
      </c>
      <c r="M19" s="69">
        <v>5.775553089992484</v>
      </c>
      <c r="N19" s="68">
        <v>6.585439429807295</v>
      </c>
      <c r="O19" s="69">
        <v>6.768993215156737</v>
      </c>
      <c r="P19" s="68">
        <v>6.772060966443914</v>
      </c>
      <c r="Q19" s="69">
        <v>6.789956182285781</v>
      </c>
      <c r="R19" s="69">
        <v>6.789956182285781</v>
      </c>
      <c r="S19" s="70">
        <v>6.795069101097743</v>
      </c>
    </row>
    <row r="20" spans="1:19" ht="12.75">
      <c r="A20" s="7" t="s">
        <v>1296</v>
      </c>
      <c r="B20" s="68">
        <v>188.64662671889482</v>
      </c>
      <c r="C20" s="69">
        <v>194.4133443687212</v>
      </c>
      <c r="D20" s="69">
        <v>217.24234271317295</v>
      </c>
      <c r="E20" s="69">
        <v>230.1644221671669</v>
      </c>
      <c r="F20" s="69">
        <v>234.3376054883482</v>
      </c>
      <c r="G20" s="69">
        <v>317.49929048806155</v>
      </c>
      <c r="H20" s="69">
        <v>376.6356860557055</v>
      </c>
      <c r="I20" s="69">
        <v>395.90525563283586</v>
      </c>
      <c r="J20" s="69">
        <v>415.9053138659293</v>
      </c>
      <c r="K20" s="69">
        <v>420.09313485187334</v>
      </c>
      <c r="L20" s="69">
        <v>453.23519105629805</v>
      </c>
      <c r="M20" s="69">
        <v>578.0708403842148</v>
      </c>
      <c r="N20" s="68">
        <v>562.6679444092503</v>
      </c>
      <c r="O20" s="69">
        <v>585.9614165160566</v>
      </c>
      <c r="P20" s="68">
        <v>558.9516279147185</v>
      </c>
      <c r="Q20" s="69">
        <v>605.4020071195292</v>
      </c>
      <c r="R20" s="69">
        <v>609.3493534213551</v>
      </c>
      <c r="S20" s="70">
        <v>621.9633879991909</v>
      </c>
    </row>
    <row r="21" spans="1:19" ht="12.75">
      <c r="A21" s="7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8"/>
      <c r="O21" s="69"/>
      <c r="P21" s="68"/>
      <c r="Q21" s="69"/>
      <c r="R21" s="69"/>
      <c r="S21" s="70"/>
    </row>
    <row r="22" spans="1:19" ht="14.25">
      <c r="A22" s="5" t="s">
        <v>1351</v>
      </c>
      <c r="B22" s="60">
        <v>1938.0362715158894</v>
      </c>
      <c r="C22" s="61">
        <v>1947.2653953800943</v>
      </c>
      <c r="D22" s="61">
        <v>2059.583947464738</v>
      </c>
      <c r="E22" s="61">
        <v>2130.2565111816416</v>
      </c>
      <c r="F22" s="61">
        <v>2155.2994840370375</v>
      </c>
      <c r="G22" s="61">
        <v>2254.0452353765845</v>
      </c>
      <c r="H22" s="61">
        <v>2838.19012082431</v>
      </c>
      <c r="I22" s="61">
        <v>2872.455825139047</v>
      </c>
      <c r="J22" s="61">
        <v>2873.6333451142873</v>
      </c>
      <c r="K22" s="61">
        <v>2920.7124847706323</v>
      </c>
      <c r="L22" s="61">
        <v>2681.3594729544207</v>
      </c>
      <c r="M22" s="61">
        <v>2811.210188301103</v>
      </c>
      <c r="N22" s="60">
        <v>3036.456359450732</v>
      </c>
      <c r="O22" s="61">
        <v>3105.3930160854325</v>
      </c>
      <c r="P22" s="60">
        <v>3296.0934188623046</v>
      </c>
      <c r="Q22" s="61">
        <v>3399.84391647542</v>
      </c>
      <c r="R22" s="61">
        <v>3630.1627226492824</v>
      </c>
      <c r="S22" s="71">
        <v>4020.8990621845783</v>
      </c>
    </row>
    <row r="23" spans="1:19" ht="12.75">
      <c r="A23" s="6" t="s">
        <v>1294</v>
      </c>
      <c r="B23" s="65">
        <v>929.3023810562929</v>
      </c>
      <c r="C23" s="66">
        <v>926.6778996968087</v>
      </c>
      <c r="D23" s="66">
        <v>926.2427395841596</v>
      </c>
      <c r="E23" s="66">
        <v>976.0117349368483</v>
      </c>
      <c r="F23" s="66">
        <v>1014.9071164084803</v>
      </c>
      <c r="G23" s="66">
        <v>1113.783432350124</v>
      </c>
      <c r="H23" s="66">
        <v>1346.669502433801</v>
      </c>
      <c r="I23" s="66">
        <v>1372.0148038648217</v>
      </c>
      <c r="J23" s="66">
        <v>1338.6870120888354</v>
      </c>
      <c r="K23" s="66">
        <v>1386.5862581311164</v>
      </c>
      <c r="L23" s="66">
        <v>1209.039501616304</v>
      </c>
      <c r="M23" s="66">
        <v>1248.1258546880592</v>
      </c>
      <c r="N23" s="65">
        <v>1282.6936210415483</v>
      </c>
      <c r="O23" s="66">
        <v>1312.6144254635303</v>
      </c>
      <c r="P23" s="65">
        <v>1495.1716355260069</v>
      </c>
      <c r="Q23" s="66">
        <v>1604.9100082714524</v>
      </c>
      <c r="R23" s="66">
        <v>1737.0009712115777</v>
      </c>
      <c r="S23" s="67">
        <v>2104.817207890436</v>
      </c>
    </row>
    <row r="24" spans="1:19" ht="12.75">
      <c r="A24" s="7" t="s">
        <v>1296</v>
      </c>
      <c r="B24" s="68">
        <v>291.1608888339764</v>
      </c>
      <c r="C24" s="69">
        <v>304.5472943653365</v>
      </c>
      <c r="D24" s="69">
        <v>325.4957342396026</v>
      </c>
      <c r="E24" s="69">
        <v>354.67168527150164</v>
      </c>
      <c r="F24" s="69">
        <v>372.9837721514206</v>
      </c>
      <c r="G24" s="69">
        <v>409.67279197367515</v>
      </c>
      <c r="H24" s="69">
        <v>632.9933694832312</v>
      </c>
      <c r="I24" s="69">
        <v>648.7634144899578</v>
      </c>
      <c r="J24" s="69">
        <v>673.3732407346738</v>
      </c>
      <c r="K24" s="69">
        <v>700.9468086511159</v>
      </c>
      <c r="L24" s="69">
        <v>503.53929046276215</v>
      </c>
      <c r="M24" s="69">
        <v>537.2416620289735</v>
      </c>
      <c r="N24" s="68">
        <v>546.179414437583</v>
      </c>
      <c r="O24" s="69">
        <v>550.4377968490774</v>
      </c>
      <c r="P24" s="68">
        <v>568.8134160874616</v>
      </c>
      <c r="Q24" s="69">
        <v>581.4277820993001</v>
      </c>
      <c r="R24" s="69">
        <v>616.394738305819</v>
      </c>
      <c r="S24" s="70">
        <v>855.018402079757</v>
      </c>
    </row>
    <row r="25" spans="1:19" ht="12.75">
      <c r="A25" s="7" t="s">
        <v>1301</v>
      </c>
      <c r="B25" s="68">
        <v>638.1414922223165</v>
      </c>
      <c r="C25" s="69">
        <v>622.1306053314723</v>
      </c>
      <c r="D25" s="69">
        <v>600.7470053445571</v>
      </c>
      <c r="E25" s="69">
        <v>621.3400496653467</v>
      </c>
      <c r="F25" s="69">
        <v>641.9233442570596</v>
      </c>
      <c r="G25" s="69">
        <v>704.1106403764488</v>
      </c>
      <c r="H25" s="69">
        <v>713.67613295057</v>
      </c>
      <c r="I25" s="69">
        <v>723.2513893748638</v>
      </c>
      <c r="J25" s="69">
        <v>665.3137713541616</v>
      </c>
      <c r="K25" s="69">
        <v>685.6394494800006</v>
      </c>
      <c r="L25" s="69">
        <v>705.500211153542</v>
      </c>
      <c r="M25" s="69">
        <v>710.8841926590859</v>
      </c>
      <c r="N25" s="68">
        <v>736.5142066039654</v>
      </c>
      <c r="O25" s="69">
        <v>762.1766286144529</v>
      </c>
      <c r="P25" s="68">
        <v>926.3582194385452</v>
      </c>
      <c r="Q25" s="69">
        <v>1023.4822261721522</v>
      </c>
      <c r="R25" s="69">
        <v>1120.606232905759</v>
      </c>
      <c r="S25" s="70">
        <v>1249.798805810679</v>
      </c>
    </row>
    <row r="26" spans="1:19" ht="12.75">
      <c r="A26" s="6" t="s">
        <v>1298</v>
      </c>
      <c r="B26" s="65">
        <v>1008.7338904595964</v>
      </c>
      <c r="C26" s="66">
        <v>1020.5874956832855</v>
      </c>
      <c r="D26" s="66">
        <v>1133.3412078805782</v>
      </c>
      <c r="E26" s="66">
        <v>1154.2447762447935</v>
      </c>
      <c r="F26" s="66">
        <v>1140.3923676285574</v>
      </c>
      <c r="G26" s="66">
        <v>1140.2618030264603</v>
      </c>
      <c r="H26" s="66">
        <v>1491.5206183905084</v>
      </c>
      <c r="I26" s="66">
        <v>1500.4410212742255</v>
      </c>
      <c r="J26" s="66">
        <v>1534.9463330254516</v>
      </c>
      <c r="K26" s="66">
        <v>1534.1262266395158</v>
      </c>
      <c r="L26" s="66">
        <v>1472.3199713381164</v>
      </c>
      <c r="M26" s="66">
        <v>1563.084333613043</v>
      </c>
      <c r="N26" s="65">
        <v>1753.7627384091838</v>
      </c>
      <c r="O26" s="66">
        <v>1792.778590621902</v>
      </c>
      <c r="P26" s="65">
        <v>1800.9217833362982</v>
      </c>
      <c r="Q26" s="66">
        <v>1794.9339082039673</v>
      </c>
      <c r="R26" s="66">
        <v>1893.1617514377044</v>
      </c>
      <c r="S26" s="67">
        <v>1916.0818542941424</v>
      </c>
    </row>
    <row r="27" spans="1:19" ht="12.75">
      <c r="A27" s="7" t="s">
        <v>1300</v>
      </c>
      <c r="B27" s="68">
        <v>2.8980407295112562</v>
      </c>
      <c r="C27" s="69">
        <v>2.8980407295112562</v>
      </c>
      <c r="D27" s="69">
        <v>2.8980407295112562</v>
      </c>
      <c r="E27" s="69">
        <v>2.8980407295112562</v>
      </c>
      <c r="F27" s="69">
        <v>2.8980407295112562</v>
      </c>
      <c r="G27" s="69">
        <v>2.8980407295112562</v>
      </c>
      <c r="H27" s="69">
        <v>2.8980407295112562</v>
      </c>
      <c r="I27" s="69">
        <v>2.8980407295112562</v>
      </c>
      <c r="J27" s="69">
        <v>2.8980407295112562</v>
      </c>
      <c r="K27" s="69">
        <v>2.8980407295112562</v>
      </c>
      <c r="L27" s="69">
        <v>2.8980407295112562</v>
      </c>
      <c r="M27" s="69">
        <v>2.8980407295112562</v>
      </c>
      <c r="N27" s="68">
        <v>2.8980407295112562</v>
      </c>
      <c r="O27" s="69">
        <v>2.8980407295112562</v>
      </c>
      <c r="P27" s="68">
        <v>2.8980407295112562</v>
      </c>
      <c r="Q27" s="69">
        <v>2.8980407295112562</v>
      </c>
      <c r="R27" s="69">
        <v>2.8980407295112562</v>
      </c>
      <c r="S27" s="70">
        <v>2.8980407295112562</v>
      </c>
    </row>
    <row r="28" spans="1:19" ht="12.75">
      <c r="A28" s="7" t="s">
        <v>1296</v>
      </c>
      <c r="B28" s="68">
        <v>1005.8358497300852</v>
      </c>
      <c r="C28" s="69">
        <v>1017.6894549537742</v>
      </c>
      <c r="D28" s="69">
        <v>1130.443167151067</v>
      </c>
      <c r="E28" s="69">
        <v>1151.3467355152823</v>
      </c>
      <c r="F28" s="69">
        <v>1137.494326899046</v>
      </c>
      <c r="G28" s="69">
        <v>1137.363762296949</v>
      </c>
      <c r="H28" s="69">
        <v>1488.6225776609972</v>
      </c>
      <c r="I28" s="69">
        <v>1497.542980544714</v>
      </c>
      <c r="J28" s="69">
        <v>1532.0482922959404</v>
      </c>
      <c r="K28" s="69">
        <v>1531.2281859100046</v>
      </c>
      <c r="L28" s="69">
        <v>1469.4219306086052</v>
      </c>
      <c r="M28" s="69">
        <v>1560.186292883532</v>
      </c>
      <c r="N28" s="68">
        <v>1750.8646976796724</v>
      </c>
      <c r="O28" s="69">
        <v>1789.8805498923907</v>
      </c>
      <c r="P28" s="68">
        <v>1798.0237426067868</v>
      </c>
      <c r="Q28" s="69">
        <v>1792.0358674744562</v>
      </c>
      <c r="R28" s="69">
        <v>1890.263710708193</v>
      </c>
      <c r="S28" s="70">
        <v>1913.183813564631</v>
      </c>
    </row>
    <row r="29" spans="1:19" ht="12.75">
      <c r="A29" s="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8"/>
      <c r="O29" s="69"/>
      <c r="P29" s="68"/>
      <c r="Q29" s="69"/>
      <c r="R29" s="69"/>
      <c r="S29" s="70"/>
    </row>
    <row r="30" spans="1:19" ht="12.75">
      <c r="A30" s="5" t="s">
        <v>1302</v>
      </c>
      <c r="B30" s="60">
        <v>1452.1447634201177</v>
      </c>
      <c r="C30" s="61">
        <v>1512.8083336425036</v>
      </c>
      <c r="D30" s="61">
        <v>1673.077461130154</v>
      </c>
      <c r="E30" s="61">
        <v>1724.4451746184138</v>
      </c>
      <c r="F30" s="61">
        <v>1800.6488043477611</v>
      </c>
      <c r="G30" s="61">
        <v>1862.7959545554593</v>
      </c>
      <c r="H30" s="61">
        <v>1963.359675662612</v>
      </c>
      <c r="I30" s="61">
        <v>1965.323380846585</v>
      </c>
      <c r="J30" s="61">
        <v>1956.4867946618167</v>
      </c>
      <c r="K30" s="61">
        <v>1885.0872187927719</v>
      </c>
      <c r="L30" s="61">
        <v>2045.225944713668</v>
      </c>
      <c r="M30" s="61">
        <v>1898.0966006653978</v>
      </c>
      <c r="N30" s="60">
        <v>1980.6807909663448</v>
      </c>
      <c r="O30" s="61">
        <v>2035.8902138077285</v>
      </c>
      <c r="P30" s="60">
        <v>2148.0199488254398</v>
      </c>
      <c r="Q30" s="61">
        <v>2125.95881481664</v>
      </c>
      <c r="R30" s="61">
        <v>2128.9648368422727</v>
      </c>
      <c r="S30" s="71">
        <v>2002.803456010495</v>
      </c>
    </row>
    <row r="31" spans="1:19" ht="12.75">
      <c r="A31" s="9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8"/>
      <c r="O31" s="69"/>
      <c r="P31" s="68"/>
      <c r="Q31" s="69"/>
      <c r="R31" s="69"/>
      <c r="S31" s="70"/>
    </row>
    <row r="32" spans="1:19" ht="12.75">
      <c r="A32" s="10" t="s">
        <v>1303</v>
      </c>
      <c r="B32" s="72">
        <v>10875.558018260113</v>
      </c>
      <c r="C32" s="73">
        <v>11069.713653045877</v>
      </c>
      <c r="D32" s="73">
        <v>11452.080013865778</v>
      </c>
      <c r="E32" s="73">
        <v>11623.651836729687</v>
      </c>
      <c r="F32" s="73">
        <v>11785.459504660537</v>
      </c>
      <c r="G32" s="73">
        <v>12134.17862944735</v>
      </c>
      <c r="H32" s="73">
        <v>12306.135731477047</v>
      </c>
      <c r="I32" s="73">
        <v>12289.357196231424</v>
      </c>
      <c r="J32" s="73">
        <v>12292.78766755149</v>
      </c>
      <c r="K32" s="73">
        <v>12293.135854473956</v>
      </c>
      <c r="L32" s="73">
        <v>12117.746268568046</v>
      </c>
      <c r="M32" s="73">
        <v>12245.949116716632</v>
      </c>
      <c r="N32" s="72">
        <v>11805.409357335504</v>
      </c>
      <c r="O32" s="73">
        <v>12202.7545437281</v>
      </c>
      <c r="P32" s="72">
        <v>13014.295431563369</v>
      </c>
      <c r="Q32" s="73">
        <v>12926.035947082812</v>
      </c>
      <c r="R32" s="73">
        <v>13121.689032919654</v>
      </c>
      <c r="S32" s="74">
        <v>13251.301912040923</v>
      </c>
    </row>
    <row r="33" spans="1:19" ht="12.75">
      <c r="A33" s="51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69"/>
      <c r="O33" s="69"/>
      <c r="P33" s="69"/>
      <c r="Q33" s="69"/>
      <c r="R33" s="69"/>
      <c r="S33" s="69"/>
    </row>
    <row r="34" spans="1:19" ht="12.75">
      <c r="A34" s="76" t="s">
        <v>1343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66"/>
      <c r="O34" s="66"/>
      <c r="P34" s="66"/>
      <c r="Q34" s="66"/>
      <c r="R34" s="66"/>
      <c r="S34" s="66"/>
    </row>
    <row r="35" spans="1:19" ht="14.25">
      <c r="A35" s="78" t="s">
        <v>1352</v>
      </c>
      <c r="B35" s="79">
        <v>9361.054802525703</v>
      </c>
      <c r="C35" s="80">
        <v>9405.636083516565</v>
      </c>
      <c r="D35" s="80">
        <v>9802.146633352446</v>
      </c>
      <c r="E35" s="80">
        <v>9930.853865898871</v>
      </c>
      <c r="F35" s="80">
        <v>9933.52005862806</v>
      </c>
      <c r="G35" s="80">
        <v>10143.138450473794</v>
      </c>
      <c r="H35" s="80">
        <v>10086.562378203193</v>
      </c>
      <c r="I35" s="80">
        <v>10074.97599909188</v>
      </c>
      <c r="J35" s="80">
        <v>10050.105082678467</v>
      </c>
      <c r="K35" s="80">
        <v>9913.037117268226</v>
      </c>
      <c r="L35" s="80">
        <v>9899.888606815892</v>
      </c>
      <c r="M35" s="80">
        <v>9869.71182513554</v>
      </c>
      <c r="N35" s="79">
        <v>9554.93292957839</v>
      </c>
      <c r="O35" s="80">
        <v>9547.112351506465</v>
      </c>
      <c r="P35" s="79">
        <v>9664.608984709945</v>
      </c>
      <c r="Q35" s="80">
        <v>9678.0317088586</v>
      </c>
      <c r="R35" s="80">
        <v>9864.057225156726</v>
      </c>
      <c r="S35" s="81">
        <v>9736.938730661586</v>
      </c>
    </row>
    <row r="36" spans="1:19" ht="12.75">
      <c r="A36" s="82" t="s">
        <v>1306</v>
      </c>
      <c r="B36" s="68">
        <v>1514.5032157344092</v>
      </c>
      <c r="C36" s="69">
        <v>1664.0775695293094</v>
      </c>
      <c r="D36" s="69">
        <v>1649.9333805133303</v>
      </c>
      <c r="E36" s="69">
        <v>1692.7979708308164</v>
      </c>
      <c r="F36" s="69">
        <v>1851.939446032476</v>
      </c>
      <c r="G36" s="69">
        <v>1991.0401789735527</v>
      </c>
      <c r="H36" s="69">
        <v>2219.573353273854</v>
      </c>
      <c r="I36" s="69">
        <v>2214.381197139544</v>
      </c>
      <c r="J36" s="69">
        <v>2242.6825848730246</v>
      </c>
      <c r="K36" s="69">
        <v>2380.098737205729</v>
      </c>
      <c r="L36" s="69">
        <v>2217.8576617521544</v>
      </c>
      <c r="M36" s="69">
        <v>2376.2372915810915</v>
      </c>
      <c r="N36" s="68">
        <v>2250.476427757111</v>
      </c>
      <c r="O36" s="69">
        <v>2655.642192221633</v>
      </c>
      <c r="P36" s="68">
        <v>3349.686446853423</v>
      </c>
      <c r="Q36" s="69">
        <v>3248.004238224209</v>
      </c>
      <c r="R36" s="69">
        <v>3257.631807762925</v>
      </c>
      <c r="S36" s="70">
        <v>3514.3631813793327</v>
      </c>
    </row>
    <row r="37" spans="1:19" ht="12.75">
      <c r="A37" s="82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8"/>
      <c r="O37" s="69"/>
      <c r="P37" s="68"/>
      <c r="Q37" s="69"/>
      <c r="R37" s="69"/>
      <c r="S37" s="70"/>
    </row>
    <row r="38" spans="1:19" ht="12.75">
      <c r="A38" s="82" t="s">
        <v>1307</v>
      </c>
      <c r="B38" s="68">
        <v>7188.6464146200915</v>
      </c>
      <c r="C38" s="69">
        <v>7153.2401281521215</v>
      </c>
      <c r="D38" s="69">
        <v>7276.086217061848</v>
      </c>
      <c r="E38" s="69">
        <v>7326.002013434</v>
      </c>
      <c r="F38" s="69">
        <v>7263.558208793387</v>
      </c>
      <c r="G38" s="69">
        <v>7322.812588349946</v>
      </c>
      <c r="H38" s="69">
        <v>6762.399609371238</v>
      </c>
      <c r="I38" s="69">
        <v>6726.061298660601</v>
      </c>
      <c r="J38" s="69">
        <v>6683.618286595579</v>
      </c>
      <c r="K38" s="69">
        <v>6611.328668515098</v>
      </c>
      <c r="L38" s="69">
        <v>6467.447345445562</v>
      </c>
      <c r="M38" s="69">
        <v>6423.02789357984</v>
      </c>
      <c r="N38" s="68">
        <v>5866.844712577761</v>
      </c>
      <c r="O38" s="69">
        <v>5739.061457215513</v>
      </c>
      <c r="P38" s="68">
        <v>5770.573553885907</v>
      </c>
      <c r="Q38" s="69">
        <v>5794.48332521351</v>
      </c>
      <c r="R38" s="69">
        <v>5889.773359460971</v>
      </c>
      <c r="S38" s="70">
        <v>5859.16993133333</v>
      </c>
    </row>
    <row r="39" spans="1:19" ht="12.75">
      <c r="A39" s="82" t="s">
        <v>1308</v>
      </c>
      <c r="B39" s="68">
        <v>3686.91160364002</v>
      </c>
      <c r="C39" s="69">
        <v>3916.4735248937527</v>
      </c>
      <c r="D39" s="69">
        <v>4175.993796803928</v>
      </c>
      <c r="E39" s="69">
        <v>4297.649823295688</v>
      </c>
      <c r="F39" s="69">
        <v>4521.901295867152</v>
      </c>
      <c r="G39" s="69">
        <v>4811.3660410974</v>
      </c>
      <c r="H39" s="69">
        <v>5543.736122105809</v>
      </c>
      <c r="I39" s="69">
        <v>5563.2958975708225</v>
      </c>
      <c r="J39" s="69">
        <v>5609.169380955913</v>
      </c>
      <c r="K39" s="69">
        <v>5681.807185958856</v>
      </c>
      <c r="L39" s="69">
        <v>5650.298923122484</v>
      </c>
      <c r="M39" s="69">
        <v>5822.921223136793</v>
      </c>
      <c r="N39" s="68">
        <v>5938.564644757746</v>
      </c>
      <c r="O39" s="69">
        <v>6463.693086512585</v>
      </c>
      <c r="P39" s="68">
        <v>7243.721877677459</v>
      </c>
      <c r="Q39" s="69">
        <v>7131.5526218693</v>
      </c>
      <c r="R39" s="69">
        <v>7231.915673458681</v>
      </c>
      <c r="S39" s="70">
        <v>7392.131980707591</v>
      </c>
    </row>
    <row r="40" spans="1:19" ht="12.75">
      <c r="A40" s="82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8"/>
      <c r="O40" s="69"/>
      <c r="P40" s="68"/>
      <c r="Q40" s="69"/>
      <c r="R40" s="69"/>
      <c r="S40" s="70"/>
    </row>
    <row r="41" spans="1:19" ht="14.25">
      <c r="A41" s="82" t="s">
        <v>1353</v>
      </c>
      <c r="B41" s="68">
        <v>224.04532688988616</v>
      </c>
      <c r="C41" s="69">
        <v>248.56939143460167</v>
      </c>
      <c r="D41" s="69">
        <v>264.8152848225168</v>
      </c>
      <c r="E41" s="69">
        <v>283.0465602670713</v>
      </c>
      <c r="F41" s="69">
        <v>278.1576404249076</v>
      </c>
      <c r="G41" s="69">
        <v>317.11521050810245</v>
      </c>
      <c r="H41" s="69">
        <v>336.9685879880409</v>
      </c>
      <c r="I41" s="69">
        <v>335.86067075023396</v>
      </c>
      <c r="J41" s="69">
        <v>342.3662722260452</v>
      </c>
      <c r="K41" s="69">
        <v>345.031290279172</v>
      </c>
      <c r="L41" s="69">
        <v>351.0151727163889</v>
      </c>
      <c r="M41" s="69">
        <v>332.67391948530803</v>
      </c>
      <c r="N41" s="68">
        <v>351.6277906541238</v>
      </c>
      <c r="O41" s="69">
        <v>350.9145003424142</v>
      </c>
      <c r="P41" s="68">
        <v>355.0133797130114</v>
      </c>
      <c r="Q41" s="69">
        <v>349.91455162226214</v>
      </c>
      <c r="R41" s="69">
        <v>361.93290558696003</v>
      </c>
      <c r="S41" s="70">
        <v>405.9077714708727</v>
      </c>
    </row>
    <row r="42" spans="1:19" ht="14.25">
      <c r="A42" s="82" t="s">
        <v>1354</v>
      </c>
      <c r="B42" s="68">
        <v>979.7430084721801</v>
      </c>
      <c r="C42" s="69">
        <v>994.4122203590654</v>
      </c>
      <c r="D42" s="69">
        <v>1042.200445200412</v>
      </c>
      <c r="E42" s="69">
        <v>1078.8253386126219</v>
      </c>
      <c r="F42" s="69">
        <v>1115.419576540922</v>
      </c>
      <c r="G42" s="69">
        <v>1186.6662055361035</v>
      </c>
      <c r="H42" s="69">
        <v>1185.0325661117465</v>
      </c>
      <c r="I42" s="69">
        <v>1183.3121265901163</v>
      </c>
      <c r="J42" s="69">
        <v>1098.8519545898764</v>
      </c>
      <c r="K42" s="69">
        <v>1066.8308227089858</v>
      </c>
      <c r="L42" s="69">
        <v>1035.6398382831833</v>
      </c>
      <c r="M42" s="69">
        <v>979.8592090080585</v>
      </c>
      <c r="N42" s="68">
        <v>1032.4133649771748</v>
      </c>
      <c r="O42" s="69">
        <v>1085.2213880829433</v>
      </c>
      <c r="P42" s="68">
        <v>1302.8877523957153</v>
      </c>
      <c r="Q42" s="69">
        <v>1363.1160720698988</v>
      </c>
      <c r="R42" s="69">
        <v>1423.344391744082</v>
      </c>
      <c r="S42" s="70">
        <v>1519.6987268138444</v>
      </c>
    </row>
    <row r="43" spans="1:19" ht="12.75">
      <c r="A43" s="82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8"/>
      <c r="O43" s="69"/>
      <c r="P43" s="68"/>
      <c r="Q43" s="69"/>
      <c r="R43" s="69"/>
      <c r="S43" s="70"/>
    </row>
    <row r="44" spans="1:19" ht="14.25">
      <c r="A44" s="82" t="s">
        <v>1355</v>
      </c>
      <c r="B44" s="68">
        <v>506.37282937526095</v>
      </c>
      <c r="C44" s="69">
        <v>523.6827250767814</v>
      </c>
      <c r="D44" s="69">
        <v>541.1872052546671</v>
      </c>
      <c r="E44" s="69">
        <v>574.9694466219461</v>
      </c>
      <c r="F44" s="69">
        <v>594.7601240658335</v>
      </c>
      <c r="G44" s="69">
        <v>631.7298768451972</v>
      </c>
      <c r="H44" s="69">
        <v>666.6773980143992</v>
      </c>
      <c r="I44" s="69">
        <v>691.7703190804348</v>
      </c>
      <c r="J44" s="69">
        <v>717.8503553458268</v>
      </c>
      <c r="K44" s="69">
        <v>730.2260363815577</v>
      </c>
      <c r="L44" s="69">
        <v>741.1081698492912</v>
      </c>
      <c r="M44" s="69">
        <v>751.0124994837084</v>
      </c>
      <c r="N44" s="68">
        <v>785.141800034195</v>
      </c>
      <c r="O44" s="69">
        <v>799.463509919797</v>
      </c>
      <c r="P44" s="68">
        <v>872.5095722010544</v>
      </c>
      <c r="Q44" s="69">
        <v>893.8390775091697</v>
      </c>
      <c r="R44" s="69">
        <v>941.2044985154558</v>
      </c>
      <c r="S44" s="70">
        <v>969.2877769048544</v>
      </c>
    </row>
    <row r="45" spans="1:19" ht="12.75">
      <c r="A45" s="83" t="s">
        <v>1344</v>
      </c>
      <c r="B45" s="84">
        <v>332.7580975475698</v>
      </c>
      <c r="C45" s="85">
        <v>336.3825682685216</v>
      </c>
      <c r="D45" s="85">
        <v>346.6586368899713</v>
      </c>
      <c r="E45" s="85">
        <v>365.9196029562065</v>
      </c>
      <c r="F45" s="85">
        <v>373.5245443054754</v>
      </c>
      <c r="G45" s="85">
        <v>400.02449991450464</v>
      </c>
      <c r="H45" s="85">
        <v>423.928928790067</v>
      </c>
      <c r="I45" s="85">
        <v>435.01670934690543</v>
      </c>
      <c r="J45" s="85">
        <v>446.5880923940124</v>
      </c>
      <c r="K45" s="85">
        <v>444.3462855823972</v>
      </c>
      <c r="L45" s="85">
        <v>455.2175990907984</v>
      </c>
      <c r="M45" s="85">
        <v>435.8837052145539</v>
      </c>
      <c r="N45" s="84">
        <v>466.1657179436906</v>
      </c>
      <c r="O45" s="85">
        <v>486.25218532248147</v>
      </c>
      <c r="P45" s="84">
        <v>521.0030557746429</v>
      </c>
      <c r="Q45" s="85">
        <v>529.4054287291486</v>
      </c>
      <c r="R45" s="85">
        <v>543.815035943815</v>
      </c>
      <c r="S45" s="86">
        <v>545.6486091353794</v>
      </c>
    </row>
    <row r="46" spans="1:15" ht="12.75">
      <c r="A46" s="5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7"/>
      <c r="N46" s="51"/>
      <c r="O46" s="51"/>
    </row>
    <row r="47" spans="1:15" ht="12.75">
      <c r="A47" s="5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7"/>
      <c r="N47" s="51"/>
      <c r="O47" s="51"/>
    </row>
    <row r="48" spans="1:19" ht="14.25">
      <c r="A48" s="89" t="s">
        <v>1356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7"/>
      <c r="N48" s="51"/>
      <c r="O48" s="51"/>
      <c r="P48" s="51"/>
      <c r="Q48" s="51"/>
      <c r="R48" s="51"/>
      <c r="S48" s="51"/>
    </row>
    <row r="49" spans="1:19" ht="14.25">
      <c r="A49" s="90" t="s">
        <v>265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7"/>
      <c r="N49" s="51"/>
      <c r="O49" s="51"/>
      <c r="P49" s="51"/>
      <c r="Q49" s="51"/>
      <c r="R49" s="51"/>
      <c r="S49" s="51"/>
    </row>
    <row r="50" spans="1:19" ht="12.75">
      <c r="A50" s="91" t="s">
        <v>1345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7"/>
      <c r="N50" s="51"/>
      <c r="O50" s="51"/>
      <c r="P50" s="51"/>
      <c r="Q50" s="51"/>
      <c r="R50" s="51"/>
      <c r="S50" s="51"/>
    </row>
    <row r="51" spans="1:19" ht="14.25">
      <c r="A51" s="92" t="s">
        <v>1357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7"/>
      <c r="N51" s="51"/>
      <c r="O51" s="51"/>
      <c r="P51" s="51"/>
      <c r="Q51" s="51"/>
      <c r="R51" s="51"/>
      <c r="S51" s="51"/>
    </row>
    <row r="52" spans="1:19" ht="14.25">
      <c r="A52" s="92" t="s">
        <v>1358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87"/>
      <c r="N52" s="51"/>
      <c r="O52" s="51"/>
      <c r="P52" s="51"/>
      <c r="Q52" s="51"/>
      <c r="R52" s="51"/>
      <c r="S52" s="51"/>
    </row>
    <row r="53" spans="1:19" ht="12.75">
      <c r="A53" s="93" t="s">
        <v>1309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7"/>
      <c r="N53" s="51"/>
      <c r="O53" s="51"/>
      <c r="P53" s="51"/>
      <c r="Q53" s="51"/>
      <c r="R53" s="51"/>
      <c r="S53" s="51"/>
    </row>
    <row r="54" spans="1:19" ht="14.25">
      <c r="A54" s="90" t="s">
        <v>1359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87"/>
      <c r="N54" s="51"/>
      <c r="O54" s="51"/>
      <c r="P54" s="51"/>
      <c r="Q54" s="51"/>
      <c r="R54" s="51"/>
      <c r="S54" s="51"/>
    </row>
    <row r="55" spans="1:26" ht="26.25" customHeight="1">
      <c r="A55" s="1748" t="s">
        <v>1360</v>
      </c>
      <c r="B55" s="1748"/>
      <c r="C55" s="1748"/>
      <c r="D55" s="1748"/>
      <c r="E55" s="1748"/>
      <c r="F55" s="1748"/>
      <c r="G55" s="1748"/>
      <c r="H55" s="1748"/>
      <c r="I55" s="1748"/>
      <c r="J55" s="1748"/>
      <c r="K55" s="1748"/>
      <c r="L55" s="1748"/>
      <c r="M55" s="1748"/>
      <c r="N55" s="1748"/>
      <c r="O55" s="1748"/>
      <c r="P55" s="1748"/>
      <c r="Q55" s="1748"/>
      <c r="R55" s="1748"/>
      <c r="S55" s="1748"/>
      <c r="T55" s="1748"/>
      <c r="U55" s="1748"/>
      <c r="V55" s="1748"/>
      <c r="W55" s="1748"/>
      <c r="X55" s="1748"/>
      <c r="Y55" s="1748"/>
      <c r="Z55" s="1748"/>
    </row>
    <row r="56" spans="1:19" ht="13.5">
      <c r="A56" s="94" t="s">
        <v>1361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87"/>
      <c r="N56" s="51"/>
      <c r="O56" s="51"/>
      <c r="P56" s="51"/>
      <c r="Q56" s="51"/>
      <c r="R56" s="51"/>
      <c r="S56" s="51"/>
    </row>
    <row r="57" ht="12.75">
      <c r="A57" s="95" t="s">
        <v>1346</v>
      </c>
    </row>
    <row r="58" ht="14.25">
      <c r="A58" s="97" t="s">
        <v>1362</v>
      </c>
    </row>
    <row r="60" ht="15.75">
      <c r="A60" s="11" t="s">
        <v>1363</v>
      </c>
    </row>
  </sheetData>
  <mergeCells count="1">
    <mergeCell ref="A55:Z55"/>
  </mergeCells>
  <printOptions/>
  <pageMargins left="0.984251968503937" right="0" top="0.7874015748031497" bottom="0.35433070866141736" header="0" footer="0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8"/>
  <sheetViews>
    <sheetView view="pageBreakPreview" zoomScale="60" workbookViewId="0" topLeftCell="A29">
      <selection activeCell="B22" sqref="B22"/>
    </sheetView>
  </sheetViews>
  <sheetFormatPr defaultColWidth="9.00390625" defaultRowHeight="12.75"/>
  <cols>
    <col min="1" max="1" width="58.375" style="52" customWidth="1"/>
    <col min="2" max="4" width="0" style="52" hidden="1" customWidth="1"/>
    <col min="5" max="5" width="9.125" style="52" customWidth="1"/>
    <col min="6" max="8" width="0" style="52" hidden="1" customWidth="1"/>
    <col min="9" max="9" width="9.125" style="52" customWidth="1"/>
    <col min="10" max="12" width="0" style="52" hidden="1" customWidth="1"/>
    <col min="13" max="13" width="9.125" style="52" customWidth="1"/>
    <col min="14" max="16" width="0" style="52" hidden="1" customWidth="1"/>
    <col min="17" max="18" width="9.125" style="52" customWidth="1"/>
    <col min="19" max="21" width="0" style="52" hidden="1" customWidth="1"/>
    <col min="22" max="22" width="9.125" style="52" customWidth="1"/>
    <col min="23" max="25" width="0" style="52" hidden="1" customWidth="1"/>
    <col min="26" max="16384" width="9.125" style="52" customWidth="1"/>
  </cols>
  <sheetData>
    <row r="1" spans="1:28" s="12" customFormat="1" ht="32.25" customHeight="1">
      <c r="A1" s="13" t="s">
        <v>1396</v>
      </c>
      <c r="B1" s="14"/>
      <c r="C1" s="14"/>
      <c r="D1" s="14"/>
      <c r="E1" s="14"/>
      <c r="F1" s="14"/>
      <c r="G1" s="14"/>
      <c r="H1" s="1752"/>
      <c r="I1" s="1752"/>
      <c r="J1" s="1752"/>
      <c r="K1" s="1752"/>
      <c r="L1" s="1752"/>
      <c r="M1" s="1752"/>
      <c r="N1" s="1752"/>
      <c r="O1" s="1752"/>
      <c r="P1" s="1752"/>
      <c r="Q1" s="1752"/>
      <c r="R1" s="1752"/>
      <c r="S1" s="1752"/>
      <c r="T1" s="1752"/>
      <c r="U1" s="1752"/>
      <c r="V1" s="115"/>
      <c r="W1" s="115"/>
      <c r="X1" s="115"/>
      <c r="Y1" s="115"/>
      <c r="Z1" s="50" t="s">
        <v>1364</v>
      </c>
      <c r="AB1" s="116"/>
    </row>
    <row r="2" spans="1:26" ht="12.75">
      <c r="A2" s="53"/>
      <c r="B2" s="98">
        <v>2004</v>
      </c>
      <c r="C2" s="99"/>
      <c r="D2" s="99"/>
      <c r="E2" s="1489">
        <v>2004</v>
      </c>
      <c r="F2" s="1491"/>
      <c r="G2" s="1491"/>
      <c r="H2" s="1491"/>
      <c r="I2" s="1491"/>
      <c r="J2" s="1491"/>
      <c r="K2" s="1491"/>
      <c r="L2" s="1491"/>
      <c r="M2" s="1491"/>
      <c r="N2" s="1491"/>
      <c r="O2" s="1492"/>
      <c r="P2" s="1491"/>
      <c r="Q2" s="1491"/>
      <c r="R2" s="1491"/>
      <c r="S2" s="1489">
        <v>2005</v>
      </c>
      <c r="T2" s="1487"/>
      <c r="U2" s="1487"/>
      <c r="V2" s="1749">
        <v>2005</v>
      </c>
      <c r="W2" s="1750"/>
      <c r="X2" s="1750"/>
      <c r="Y2" s="1750"/>
      <c r="Z2" s="1751"/>
    </row>
    <row r="3" spans="1:26" ht="12.75">
      <c r="A3" s="15"/>
      <c r="B3" s="56" t="s">
        <v>1092</v>
      </c>
      <c r="C3" s="57" t="s">
        <v>1338</v>
      </c>
      <c r="D3" s="57" t="s">
        <v>1339</v>
      </c>
      <c r="E3" s="57" t="s">
        <v>1323</v>
      </c>
      <c r="F3" s="57" t="s">
        <v>1340</v>
      </c>
      <c r="G3" s="57" t="s">
        <v>57</v>
      </c>
      <c r="H3" s="57" t="s">
        <v>58</v>
      </c>
      <c r="I3" s="57" t="s">
        <v>1327</v>
      </c>
      <c r="J3" s="57" t="s">
        <v>59</v>
      </c>
      <c r="K3" s="57" t="s">
        <v>60</v>
      </c>
      <c r="L3" s="57" t="s">
        <v>61</v>
      </c>
      <c r="M3" s="57" t="s">
        <v>65</v>
      </c>
      <c r="N3" s="57" t="s">
        <v>62</v>
      </c>
      <c r="O3" s="57" t="s">
        <v>63</v>
      </c>
      <c r="P3" s="58" t="s">
        <v>64</v>
      </c>
      <c r="Q3" s="57" t="s">
        <v>66</v>
      </c>
      <c r="R3" s="57" t="s">
        <v>1293</v>
      </c>
      <c r="S3" s="56" t="s">
        <v>1092</v>
      </c>
      <c r="T3" s="57" t="s">
        <v>1365</v>
      </c>
      <c r="U3" s="57" t="s">
        <v>1366</v>
      </c>
      <c r="V3" s="56" t="s">
        <v>1367</v>
      </c>
      <c r="W3" s="57" t="s">
        <v>1368</v>
      </c>
      <c r="X3" s="57" t="s">
        <v>1093</v>
      </c>
      <c r="Y3" s="57" t="s">
        <v>1094</v>
      </c>
      <c r="Z3" s="59" t="s">
        <v>1327</v>
      </c>
    </row>
    <row r="4" spans="1:26" ht="14.25">
      <c r="A4" s="16" t="s">
        <v>1372</v>
      </c>
      <c r="B4" s="65">
        <v>37.31943532236079</v>
      </c>
      <c r="C4" s="66">
        <v>35.79393927218037</v>
      </c>
      <c r="D4" s="66">
        <v>82.51699868025071</v>
      </c>
      <c r="E4" s="66">
        <v>155.63037327479185</v>
      </c>
      <c r="F4" s="66">
        <v>11.389454671917</v>
      </c>
      <c r="G4" s="66">
        <v>25.367033545470672</v>
      </c>
      <c r="H4" s="66">
        <v>86.296926795434</v>
      </c>
      <c r="I4" s="66">
        <v>123.05341501282167</v>
      </c>
      <c r="J4" s="66">
        <v>37.84264216717822</v>
      </c>
      <c r="K4" s="66">
        <v>20.25830914251238</v>
      </c>
      <c r="L4" s="66">
        <v>131.25661884286674</v>
      </c>
      <c r="M4" s="66">
        <v>189.35757015255734</v>
      </c>
      <c r="N4" s="66">
        <v>24.80254641675166</v>
      </c>
      <c r="O4" s="66">
        <v>4.6658421618731944</v>
      </c>
      <c r="P4" s="66">
        <v>9.273954676375517</v>
      </c>
      <c r="Q4" s="66">
        <v>38.74234325500037</v>
      </c>
      <c r="R4" s="67">
        <v>506.78370169517126</v>
      </c>
      <c r="S4" s="100">
        <v>13.204694653934993</v>
      </c>
      <c r="T4" s="101">
        <v>8.068913655261484</v>
      </c>
      <c r="U4" s="101">
        <v>21.79703193683871</v>
      </c>
      <c r="V4" s="101">
        <v>43.07064024603518</v>
      </c>
      <c r="W4" s="101">
        <v>13.149205457701502</v>
      </c>
      <c r="X4" s="101">
        <v>28.77822176227749</v>
      </c>
      <c r="Y4" s="101">
        <v>15.460643749331988</v>
      </c>
      <c r="Z4" s="102">
        <v>57.38807096931098</v>
      </c>
    </row>
    <row r="5" spans="1:26" ht="12.75">
      <c r="A5" s="17" t="s">
        <v>1294</v>
      </c>
      <c r="B5" s="65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7">
        <v>0</v>
      </c>
      <c r="S5" s="65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7">
        <v>0</v>
      </c>
    </row>
    <row r="6" spans="1:26" ht="12.75">
      <c r="A6" s="6" t="s">
        <v>1295</v>
      </c>
      <c r="B6" s="65">
        <v>37.31943532236079</v>
      </c>
      <c r="C6" s="66">
        <v>35.79393927218037</v>
      </c>
      <c r="D6" s="66">
        <v>82.51699868025071</v>
      </c>
      <c r="E6" s="66">
        <v>155.63037327479185</v>
      </c>
      <c r="F6" s="66">
        <v>11.389454671917</v>
      </c>
      <c r="G6" s="66">
        <v>25.367033545470672</v>
      </c>
      <c r="H6" s="66">
        <v>86.296926795434</v>
      </c>
      <c r="I6" s="66">
        <v>123.05341501282167</v>
      </c>
      <c r="J6" s="66">
        <v>37.84264216717822</v>
      </c>
      <c r="K6" s="66">
        <v>20.25830914251238</v>
      </c>
      <c r="L6" s="66">
        <v>131.25661884286674</v>
      </c>
      <c r="M6" s="66">
        <v>189.35757015255734</v>
      </c>
      <c r="N6" s="66">
        <v>24.80254641675166</v>
      </c>
      <c r="O6" s="66">
        <v>4.6658421618731944</v>
      </c>
      <c r="P6" s="66">
        <v>9.273954676375517</v>
      </c>
      <c r="Q6" s="66">
        <v>38.74234325500037</v>
      </c>
      <c r="R6" s="67">
        <v>506.78370169517126</v>
      </c>
      <c r="S6" s="65">
        <v>13.204694653934993</v>
      </c>
      <c r="T6" s="66">
        <v>8.068913655261484</v>
      </c>
      <c r="U6" s="66">
        <v>21.79703193683871</v>
      </c>
      <c r="V6" s="66">
        <v>43.07064024603518</v>
      </c>
      <c r="W6" s="66">
        <v>13.149205457701502</v>
      </c>
      <c r="X6" s="66">
        <v>28.77822176227749</v>
      </c>
      <c r="Y6" s="66">
        <v>15.460643749331988</v>
      </c>
      <c r="Z6" s="67">
        <v>57.38807096931098</v>
      </c>
    </row>
    <row r="7" spans="1:26" ht="12.75">
      <c r="A7" s="7" t="s">
        <v>1300</v>
      </c>
      <c r="B7" s="68">
        <v>4.027687159475648</v>
      </c>
      <c r="C7" s="69">
        <v>0</v>
      </c>
      <c r="D7" s="69">
        <v>0</v>
      </c>
      <c r="E7" s="69">
        <v>4.027687159475648</v>
      </c>
      <c r="F7" s="69">
        <v>0</v>
      </c>
      <c r="G7" s="69">
        <v>0</v>
      </c>
      <c r="H7" s="69">
        <v>0</v>
      </c>
      <c r="I7" s="69">
        <v>0</v>
      </c>
      <c r="J7" s="69">
        <v>0.9147011754600348</v>
      </c>
      <c r="K7" s="69">
        <v>1</v>
      </c>
      <c r="L7" s="69">
        <v>7.25</v>
      </c>
      <c r="M7" s="69">
        <v>9.164701175460035</v>
      </c>
      <c r="N7" s="69">
        <v>1.17202</v>
      </c>
      <c r="O7" s="69">
        <v>1</v>
      </c>
      <c r="P7" s="69">
        <v>0.05112918811962185</v>
      </c>
      <c r="Q7" s="69">
        <v>2.223149188119622</v>
      </c>
      <c r="R7" s="70">
        <v>15.415537523055306</v>
      </c>
      <c r="S7" s="68">
        <v>0</v>
      </c>
      <c r="T7" s="69">
        <v>0</v>
      </c>
      <c r="U7" s="69">
        <v>0.011314999999999948</v>
      </c>
      <c r="V7" s="69">
        <v>0.011314999999999948</v>
      </c>
      <c r="W7" s="69">
        <v>0</v>
      </c>
      <c r="X7" s="69">
        <v>0</v>
      </c>
      <c r="Y7" s="69">
        <v>0</v>
      </c>
      <c r="Z7" s="70">
        <v>0</v>
      </c>
    </row>
    <row r="8" spans="1:26" ht="14.25">
      <c r="A8" s="7" t="s">
        <v>1373</v>
      </c>
      <c r="B8" s="68">
        <v>13.175845080028846</v>
      </c>
      <c r="C8" s="69">
        <v>0</v>
      </c>
      <c r="D8" s="69">
        <v>49.212866685849846</v>
      </c>
      <c r="E8" s="69">
        <v>62.388711765878696</v>
      </c>
      <c r="F8" s="69">
        <v>2.8139505156914764</v>
      </c>
      <c r="G8" s="69">
        <v>17.81129561901891</v>
      </c>
      <c r="H8" s="69">
        <v>84.40133403259304</v>
      </c>
      <c r="I8" s="69">
        <v>105.02658016730342</v>
      </c>
      <c r="J8" s="69">
        <v>9.646185171681838</v>
      </c>
      <c r="K8" s="69">
        <v>8.357804340101312</v>
      </c>
      <c r="L8" s="69">
        <v>6.27448737163639</v>
      </c>
      <c r="M8" s="69">
        <v>24.27847688341954</v>
      </c>
      <c r="N8" s="69">
        <v>15.016438685671403</v>
      </c>
      <c r="O8" s="69">
        <v>0</v>
      </c>
      <c r="P8" s="69">
        <v>0</v>
      </c>
      <c r="Q8" s="69">
        <v>15.016438685671403</v>
      </c>
      <c r="R8" s="70">
        <v>206.71020750227305</v>
      </c>
      <c r="S8" s="68">
        <v>2.99351111214286</v>
      </c>
      <c r="T8" s="69">
        <v>0</v>
      </c>
      <c r="U8" s="69">
        <v>2.481192846</v>
      </c>
      <c r="V8" s="69">
        <v>5.47470395814286</v>
      </c>
      <c r="W8" s="69">
        <v>0</v>
      </c>
      <c r="X8" s="69">
        <v>11.00039972377885</v>
      </c>
      <c r="Y8" s="69">
        <v>0.5267952492727281</v>
      </c>
      <c r="Z8" s="70">
        <v>11.527194973051579</v>
      </c>
    </row>
    <row r="9" spans="1:26" ht="12.75">
      <c r="A9" s="7" t="s">
        <v>1296</v>
      </c>
      <c r="B9" s="68">
        <v>20.115903082856292</v>
      </c>
      <c r="C9" s="69">
        <v>35.79393927218037</v>
      </c>
      <c r="D9" s="69">
        <v>33.30413199440087</v>
      </c>
      <c r="E9" s="69">
        <v>89.21397434943752</v>
      </c>
      <c r="F9" s="69">
        <v>8.575504156225524</v>
      </c>
      <c r="G9" s="69">
        <v>7.555737926451763</v>
      </c>
      <c r="H9" s="69">
        <v>1.8955927628409632</v>
      </c>
      <c r="I9" s="69">
        <v>18.026834845518252</v>
      </c>
      <c r="J9" s="69">
        <v>27.281755820036345</v>
      </c>
      <c r="K9" s="69">
        <v>10.900504802411067</v>
      </c>
      <c r="L9" s="69">
        <v>117.73213147123035</v>
      </c>
      <c r="M9" s="69">
        <v>155.91439209367778</v>
      </c>
      <c r="N9" s="69">
        <v>8.614087731080254</v>
      </c>
      <c r="O9" s="69">
        <v>3.665842161873194</v>
      </c>
      <c r="P9" s="69">
        <v>9.222825488255895</v>
      </c>
      <c r="Q9" s="69">
        <v>21.50275538120934</v>
      </c>
      <c r="R9" s="70">
        <v>284.6579566698429</v>
      </c>
      <c r="S9" s="68">
        <v>10.211183541792131</v>
      </c>
      <c r="T9" s="69">
        <v>8.068913655261484</v>
      </c>
      <c r="U9" s="69">
        <v>19.30452409083871</v>
      </c>
      <c r="V9" s="69">
        <v>37.584621287892325</v>
      </c>
      <c r="W9" s="69">
        <v>13.149205457701502</v>
      </c>
      <c r="X9" s="69">
        <v>17.77782203849864</v>
      </c>
      <c r="Y9" s="69">
        <v>14.93384850005926</v>
      </c>
      <c r="Z9" s="70">
        <v>45.8608759962594</v>
      </c>
    </row>
    <row r="10" spans="1:26" ht="12.75">
      <c r="A10" s="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68"/>
      <c r="T10" s="69"/>
      <c r="U10" s="69"/>
      <c r="V10" s="69"/>
      <c r="W10" s="69"/>
      <c r="X10" s="69"/>
      <c r="Y10" s="69"/>
      <c r="Z10" s="70"/>
    </row>
    <row r="11" spans="1:26" ht="12.75">
      <c r="A11" s="5" t="s">
        <v>1297</v>
      </c>
      <c r="B11" s="60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71">
        <v>0</v>
      </c>
      <c r="S11" s="60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71">
        <v>0</v>
      </c>
    </row>
    <row r="12" spans="1:26" ht="12.75">
      <c r="A12" s="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68"/>
      <c r="T12" s="69"/>
      <c r="U12" s="69"/>
      <c r="V12" s="69"/>
      <c r="W12" s="69"/>
      <c r="X12" s="69"/>
      <c r="Y12" s="69"/>
      <c r="Z12" s="70"/>
    </row>
    <row r="13" spans="1:26" ht="14.25">
      <c r="A13" s="5" t="s">
        <v>1374</v>
      </c>
      <c r="B13" s="60">
        <v>12.585901214800348</v>
      </c>
      <c r="C13" s="61">
        <v>159.87652788040165</v>
      </c>
      <c r="D13" s="61">
        <v>44.01090832664905</v>
      </c>
      <c r="E13" s="61">
        <v>216.47333742185106</v>
      </c>
      <c r="F13" s="61">
        <v>27.271294006471713</v>
      </c>
      <c r="G13" s="61">
        <v>129.32947365812686</v>
      </c>
      <c r="H13" s="61">
        <v>151.11606782166615</v>
      </c>
      <c r="I13" s="61">
        <v>307.7168354862647</v>
      </c>
      <c r="J13" s="61">
        <v>81.80546672533697</v>
      </c>
      <c r="K13" s="61">
        <v>33.139617609419155</v>
      </c>
      <c r="L13" s="61">
        <v>91.75916952806325</v>
      </c>
      <c r="M13" s="61">
        <v>206.70425386281937</v>
      </c>
      <c r="N13" s="61">
        <v>114.27080087170563</v>
      </c>
      <c r="O13" s="61">
        <v>99.41055735614187</v>
      </c>
      <c r="P13" s="61">
        <v>283.06926995209335</v>
      </c>
      <c r="Q13" s="61">
        <v>496.7506281799408</v>
      </c>
      <c r="R13" s="71">
        <v>1227.6450549508759</v>
      </c>
      <c r="S13" s="60">
        <v>5.288820408726729</v>
      </c>
      <c r="T13" s="61">
        <v>401.00395212393977</v>
      </c>
      <c r="U13" s="61">
        <v>524.2270708417545</v>
      </c>
      <c r="V13" s="61">
        <v>930.519843374421</v>
      </c>
      <c r="W13" s="61">
        <v>49.135503216913165</v>
      </c>
      <c r="X13" s="61">
        <v>34.91621276571585</v>
      </c>
      <c r="Y13" s="61">
        <v>78.0056177564359</v>
      </c>
      <c r="Z13" s="71">
        <v>162.05733373906492</v>
      </c>
    </row>
    <row r="14" spans="1:26" ht="12.75">
      <c r="A14" s="6" t="s">
        <v>1294</v>
      </c>
      <c r="B14" s="65">
        <v>9.7182917046691</v>
      </c>
      <c r="C14" s="66">
        <v>153.09126859185102</v>
      </c>
      <c r="D14" s="66">
        <v>20.528480036664746</v>
      </c>
      <c r="E14" s="66">
        <v>183.33804033318486</v>
      </c>
      <c r="F14" s="66">
        <v>5.963977833798219</v>
      </c>
      <c r="G14" s="66">
        <v>123.46931278524934</v>
      </c>
      <c r="H14" s="66">
        <v>64.55006782166618</v>
      </c>
      <c r="I14" s="66">
        <v>193.98335844071374</v>
      </c>
      <c r="J14" s="66">
        <v>21.250630055483242</v>
      </c>
      <c r="K14" s="66">
        <v>11.654080453326861</v>
      </c>
      <c r="L14" s="66">
        <v>67.35692597928856</v>
      </c>
      <c r="M14" s="66">
        <v>100.26163648809866</v>
      </c>
      <c r="N14" s="66">
        <v>105.68886549516472</v>
      </c>
      <c r="O14" s="66">
        <v>58.140997547774056</v>
      </c>
      <c r="P14" s="66">
        <v>154.08938105070624</v>
      </c>
      <c r="Q14" s="66">
        <v>317.91924409364503</v>
      </c>
      <c r="R14" s="67">
        <v>795.5022793556423</v>
      </c>
      <c r="S14" s="65">
        <v>1.0649340689119198</v>
      </c>
      <c r="T14" s="66">
        <v>376.6902473385903</v>
      </c>
      <c r="U14" s="66">
        <v>522.0440030904674</v>
      </c>
      <c r="V14" s="66">
        <v>899.7991844979697</v>
      </c>
      <c r="W14" s="66">
        <v>2.535503216913164</v>
      </c>
      <c r="X14" s="66">
        <v>29.993011846903883</v>
      </c>
      <c r="Y14" s="66">
        <v>62.03050483762392</v>
      </c>
      <c r="Z14" s="67">
        <v>94.55901990144096</v>
      </c>
    </row>
    <row r="15" spans="1:26" ht="12.75">
      <c r="A15" s="7" t="s">
        <v>1296</v>
      </c>
      <c r="B15" s="68">
        <v>0.5</v>
      </c>
      <c r="C15" s="69">
        <v>3.25</v>
      </c>
      <c r="D15" s="69">
        <v>3</v>
      </c>
      <c r="E15" s="69">
        <v>6.75</v>
      </c>
      <c r="F15" s="69">
        <v>0.25</v>
      </c>
      <c r="G15" s="69">
        <v>2.4168374040688607</v>
      </c>
      <c r="H15" s="69">
        <v>2.25</v>
      </c>
      <c r="I15" s="69">
        <v>4.916837404068861</v>
      </c>
      <c r="J15" s="69">
        <v>2.556</v>
      </c>
      <c r="K15" s="69">
        <v>1.5890000000000002</v>
      </c>
      <c r="L15" s="69">
        <v>0.752</v>
      </c>
      <c r="M15" s="69">
        <v>4.897</v>
      </c>
      <c r="N15" s="69">
        <v>3.691</v>
      </c>
      <c r="O15" s="69">
        <v>3.3960000000000004</v>
      </c>
      <c r="P15" s="69">
        <v>6.482691283496011</v>
      </c>
      <c r="Q15" s="69">
        <v>13.56969128349601</v>
      </c>
      <c r="R15" s="70">
        <v>30.133528687564873</v>
      </c>
      <c r="S15" s="68">
        <v>1</v>
      </c>
      <c r="T15" s="69">
        <v>3</v>
      </c>
      <c r="U15" s="69">
        <v>0</v>
      </c>
      <c r="V15" s="69">
        <v>4</v>
      </c>
      <c r="W15" s="69">
        <v>1.2009999999999998</v>
      </c>
      <c r="X15" s="69">
        <v>1.75</v>
      </c>
      <c r="Y15" s="69">
        <v>62.020279</v>
      </c>
      <c r="Z15" s="70">
        <v>64.971279</v>
      </c>
    </row>
    <row r="16" spans="1:26" ht="14.25">
      <c r="A16" s="7" t="s">
        <v>1375</v>
      </c>
      <c r="B16" s="68">
        <v>1.538145020141253</v>
      </c>
      <c r="C16" s="69">
        <v>82.52228181385907</v>
      </c>
      <c r="D16" s="69">
        <v>17.13020141701697</v>
      </c>
      <c r="E16" s="69">
        <v>101.1906282510173</v>
      </c>
      <c r="F16" s="69">
        <v>5.713977833798219</v>
      </c>
      <c r="G16" s="69">
        <v>93.82065016839756</v>
      </c>
      <c r="H16" s="69">
        <v>62.0085173855463</v>
      </c>
      <c r="I16" s="69">
        <v>161.5431453877421</v>
      </c>
      <c r="J16" s="69">
        <v>18.244954344716433</v>
      </c>
      <c r="K16" s="69">
        <v>0.30475879746357093</v>
      </c>
      <c r="L16" s="69">
        <v>47.48281455562326</v>
      </c>
      <c r="M16" s="69">
        <v>66.03252769780326</v>
      </c>
      <c r="N16" s="69">
        <v>101.73581543284233</v>
      </c>
      <c r="O16" s="69">
        <v>54.618243916904845</v>
      </c>
      <c r="P16" s="69">
        <v>147.5763606847385</v>
      </c>
      <c r="Q16" s="69">
        <v>303.9304200344857</v>
      </c>
      <c r="R16" s="70">
        <v>632.6967213710484</v>
      </c>
      <c r="S16" s="68">
        <v>0.06493406891191975</v>
      </c>
      <c r="T16" s="69">
        <v>347.18964485082773</v>
      </c>
      <c r="U16" s="69">
        <v>521.7968954282576</v>
      </c>
      <c r="V16" s="69">
        <v>869.0514743479972</v>
      </c>
      <c r="W16" s="69">
        <v>1.195911710117955</v>
      </c>
      <c r="X16" s="69">
        <v>0.3297630811120292</v>
      </c>
      <c r="Y16" s="69">
        <v>0.01022583762392437</v>
      </c>
      <c r="Z16" s="70">
        <v>1.5359006288539085</v>
      </c>
    </row>
    <row r="17" spans="1:26" ht="12.75">
      <c r="A17" s="7" t="s">
        <v>1299</v>
      </c>
      <c r="B17" s="68">
        <v>7.680146684527847</v>
      </c>
      <c r="C17" s="69">
        <v>67.31898677799195</v>
      </c>
      <c r="D17" s="69">
        <v>0.3982786196477731</v>
      </c>
      <c r="E17" s="69">
        <v>75.39741208216756</v>
      </c>
      <c r="F17" s="69">
        <v>0</v>
      </c>
      <c r="G17" s="69">
        <v>27.231825212782926</v>
      </c>
      <c r="H17" s="69">
        <v>0.29155043611987497</v>
      </c>
      <c r="I17" s="69">
        <v>27.5233756489028</v>
      </c>
      <c r="J17" s="69">
        <v>0.4496757107668131</v>
      </c>
      <c r="K17" s="69">
        <v>9.76032165586329</v>
      </c>
      <c r="L17" s="69">
        <v>19.1221114236653</v>
      </c>
      <c r="M17" s="69">
        <v>29.3321087902954</v>
      </c>
      <c r="N17" s="69">
        <v>0.2620500623223885</v>
      </c>
      <c r="O17" s="69">
        <v>0.12675363086921052</v>
      </c>
      <c r="P17" s="69">
        <v>0.030329082471765592</v>
      </c>
      <c r="Q17" s="69">
        <v>0.4191327756633646</v>
      </c>
      <c r="R17" s="70">
        <v>132.67202929702913</v>
      </c>
      <c r="S17" s="68">
        <v>0</v>
      </c>
      <c r="T17" s="69">
        <v>26.500602487762595</v>
      </c>
      <c r="U17" s="69">
        <v>0.24710766220973143</v>
      </c>
      <c r="V17" s="69">
        <v>26.747710149972328</v>
      </c>
      <c r="W17" s="69">
        <v>0.1385915067952092</v>
      </c>
      <c r="X17" s="69">
        <v>27.913248765791852</v>
      </c>
      <c r="Y17" s="69">
        <v>0</v>
      </c>
      <c r="Z17" s="70">
        <v>28.05184027258706</v>
      </c>
    </row>
    <row r="18" spans="1:26" ht="12.75">
      <c r="A18" s="6" t="s">
        <v>1298</v>
      </c>
      <c r="B18" s="65">
        <v>2.8676095101312487</v>
      </c>
      <c r="C18" s="66">
        <v>6.785259288550641</v>
      </c>
      <c r="D18" s="66">
        <v>23.482428289984306</v>
      </c>
      <c r="E18" s="66">
        <v>33.13529708866619</v>
      </c>
      <c r="F18" s="66">
        <v>21.307316172673495</v>
      </c>
      <c r="G18" s="66">
        <v>5.860160872877499</v>
      </c>
      <c r="H18" s="66">
        <v>86.566</v>
      </c>
      <c r="I18" s="66">
        <v>113.733477045551</v>
      </c>
      <c r="J18" s="66">
        <v>60.55483666985372</v>
      </c>
      <c r="K18" s="66">
        <v>21.485537156092295</v>
      </c>
      <c r="L18" s="66">
        <v>24.402243548774692</v>
      </c>
      <c r="M18" s="66">
        <v>106.4426173747207</v>
      </c>
      <c r="N18" s="66">
        <v>8.581935376540907</v>
      </c>
      <c r="O18" s="66">
        <v>41.26955980836781</v>
      </c>
      <c r="P18" s="66">
        <v>128.97988890138714</v>
      </c>
      <c r="Q18" s="66">
        <v>178.83138408629586</v>
      </c>
      <c r="R18" s="67">
        <v>432.14277559523373</v>
      </c>
      <c r="S18" s="65">
        <v>4.22388633981481</v>
      </c>
      <c r="T18" s="66">
        <v>24.313704785349444</v>
      </c>
      <c r="U18" s="66">
        <v>2.1830677512871772</v>
      </c>
      <c r="V18" s="66">
        <v>30.72065887645143</v>
      </c>
      <c r="W18" s="66">
        <v>46.6</v>
      </c>
      <c r="X18" s="66">
        <v>4.923200918811962</v>
      </c>
      <c r="Y18" s="66">
        <v>15.975112918811963</v>
      </c>
      <c r="Z18" s="67">
        <v>67.49831383762393</v>
      </c>
    </row>
    <row r="19" spans="1:26" ht="12.75">
      <c r="A19" s="7" t="s">
        <v>1300</v>
      </c>
      <c r="B19" s="68">
        <v>0</v>
      </c>
      <c r="C19" s="69">
        <v>0</v>
      </c>
      <c r="D19" s="69">
        <v>0</v>
      </c>
      <c r="E19" s="69">
        <v>0</v>
      </c>
      <c r="F19" s="69">
        <v>0.014316172673494118</v>
      </c>
      <c r="G19" s="69">
        <v>0.39216087287749957</v>
      </c>
      <c r="H19" s="69">
        <v>0</v>
      </c>
      <c r="I19" s="69">
        <v>0.4064770455509937</v>
      </c>
      <c r="J19" s="69">
        <v>0.24542010297418487</v>
      </c>
      <c r="K19" s="69">
        <v>0.692800499020876</v>
      </c>
      <c r="L19" s="69">
        <v>0.03988076673330504</v>
      </c>
      <c r="M19" s="69">
        <v>0.978101368728366</v>
      </c>
      <c r="N19" s="69">
        <v>1.0798484530864134</v>
      </c>
      <c r="O19" s="69">
        <v>3.217559808367803</v>
      </c>
      <c r="P19" s="69">
        <v>0.06288890138713488</v>
      </c>
      <c r="Q19" s="69">
        <v>4.360297162841351</v>
      </c>
      <c r="R19" s="70">
        <v>5.744875577120711</v>
      </c>
      <c r="S19" s="68">
        <v>0.8098863398148102</v>
      </c>
      <c r="T19" s="69">
        <v>0.18355378534944244</v>
      </c>
      <c r="U19" s="69">
        <v>0.003067751287177311</v>
      </c>
      <c r="V19" s="69">
        <v>0.9965078764514299</v>
      </c>
      <c r="W19" s="69">
        <v>0</v>
      </c>
      <c r="X19" s="69">
        <v>0.005112918811962185</v>
      </c>
      <c r="Y19" s="69">
        <v>0.005112918811962185</v>
      </c>
      <c r="Z19" s="70">
        <v>0.01022583762392437</v>
      </c>
    </row>
    <row r="20" spans="1:26" ht="12.75">
      <c r="A20" s="7" t="s">
        <v>1296</v>
      </c>
      <c r="B20" s="68">
        <v>2.8676095101312487</v>
      </c>
      <c r="C20" s="69">
        <v>6.785259288550641</v>
      </c>
      <c r="D20" s="69">
        <v>23.482428289984306</v>
      </c>
      <c r="E20" s="69">
        <v>33.13529708866619</v>
      </c>
      <c r="F20" s="69">
        <v>21.293000000000003</v>
      </c>
      <c r="G20" s="69">
        <v>5.468</v>
      </c>
      <c r="H20" s="69">
        <v>86.566</v>
      </c>
      <c r="I20" s="69">
        <v>113.32700000000001</v>
      </c>
      <c r="J20" s="69">
        <v>60.309416566879534</v>
      </c>
      <c r="K20" s="69">
        <v>20.79273665707142</v>
      </c>
      <c r="L20" s="69">
        <v>24.362362782041384</v>
      </c>
      <c r="M20" s="69">
        <v>105.46451600599234</v>
      </c>
      <c r="N20" s="69">
        <v>7.502086923454493</v>
      </c>
      <c r="O20" s="69">
        <v>38.052</v>
      </c>
      <c r="P20" s="69">
        <v>128.917</v>
      </c>
      <c r="Q20" s="69">
        <v>174.4710869234545</v>
      </c>
      <c r="R20" s="70">
        <v>426.397900018113</v>
      </c>
      <c r="S20" s="68">
        <v>3.414</v>
      </c>
      <c r="T20" s="69">
        <v>24.130150999999998</v>
      </c>
      <c r="U20" s="69">
        <v>2.18</v>
      </c>
      <c r="V20" s="69">
        <v>29.724151</v>
      </c>
      <c r="W20" s="69">
        <v>46.6</v>
      </c>
      <c r="X20" s="69">
        <v>4.918088</v>
      </c>
      <c r="Y20" s="69">
        <v>15.97</v>
      </c>
      <c r="Z20" s="70">
        <v>67.488088</v>
      </c>
    </row>
    <row r="21" spans="1:26" ht="12.75">
      <c r="A21" s="7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68"/>
      <c r="T21" s="69"/>
      <c r="U21" s="69"/>
      <c r="V21" s="69"/>
      <c r="W21" s="69"/>
      <c r="X21" s="69"/>
      <c r="Y21" s="69"/>
      <c r="Z21" s="70"/>
    </row>
    <row r="22" spans="1:26" ht="14.25">
      <c r="A22" s="5" t="s">
        <v>1351</v>
      </c>
      <c r="B22" s="60">
        <v>83.59070385315066</v>
      </c>
      <c r="C22" s="61">
        <v>37.415426929639274</v>
      </c>
      <c r="D22" s="61">
        <v>142.3602761850365</v>
      </c>
      <c r="E22" s="61">
        <v>263.36640696782644</v>
      </c>
      <c r="F22" s="61">
        <v>39.33332651406031</v>
      </c>
      <c r="G22" s="61">
        <v>39.357509524385264</v>
      </c>
      <c r="H22" s="61">
        <v>54.662805643042645</v>
      </c>
      <c r="I22" s="61">
        <v>133.35364168148823</v>
      </c>
      <c r="J22" s="61">
        <v>656.7524082125245</v>
      </c>
      <c r="K22" s="61">
        <v>35.307614844192024</v>
      </c>
      <c r="L22" s="61">
        <v>90.43191929831156</v>
      </c>
      <c r="M22" s="61">
        <v>782.4919423550281</v>
      </c>
      <c r="N22" s="61">
        <v>51.280709279824414</v>
      </c>
      <c r="O22" s="61">
        <v>42.703395728307434</v>
      </c>
      <c r="P22" s="61">
        <v>151.60086319440515</v>
      </c>
      <c r="Q22" s="61">
        <v>245.584968202537</v>
      </c>
      <c r="R22" s="71">
        <v>1424.7969592068796</v>
      </c>
      <c r="S22" s="60">
        <v>58.75915867283783</v>
      </c>
      <c r="T22" s="61">
        <v>79.9059409721227</v>
      </c>
      <c r="U22" s="61">
        <v>45.37722462902948</v>
      </c>
      <c r="V22" s="61">
        <v>184.04232427399003</v>
      </c>
      <c r="W22" s="61">
        <v>64.15159151057135</v>
      </c>
      <c r="X22" s="61">
        <v>153.36179810665624</v>
      </c>
      <c r="Y22" s="61">
        <v>88.23888088926425</v>
      </c>
      <c r="Z22" s="71">
        <v>305.7522705064918</v>
      </c>
    </row>
    <row r="23" spans="1:26" ht="12.75">
      <c r="A23" s="6" t="s">
        <v>1294</v>
      </c>
      <c r="B23" s="65">
        <v>20.97385695043915</v>
      </c>
      <c r="C23" s="66">
        <v>16.478890832368712</v>
      </c>
      <c r="D23" s="66">
        <v>24.065497778966677</v>
      </c>
      <c r="E23" s="66">
        <v>61.51824556177454</v>
      </c>
      <c r="F23" s="66">
        <v>23.50724152166155</v>
      </c>
      <c r="G23" s="66">
        <v>21.553048351612667</v>
      </c>
      <c r="H23" s="66">
        <v>37.53221442916936</v>
      </c>
      <c r="I23" s="66">
        <v>82.59250430244357</v>
      </c>
      <c r="J23" s="66">
        <v>222.56213933054818</v>
      </c>
      <c r="K23" s="66">
        <v>17.40129992376316</v>
      </c>
      <c r="L23" s="66">
        <v>28.544916257117798</v>
      </c>
      <c r="M23" s="66">
        <v>268.50835551142916</v>
      </c>
      <c r="N23" s="66">
        <v>32.06040223541545</v>
      </c>
      <c r="O23" s="66">
        <v>15.967362535999397</v>
      </c>
      <c r="P23" s="66">
        <v>22.87765275364597</v>
      </c>
      <c r="Q23" s="66">
        <v>70.90541752506081</v>
      </c>
      <c r="R23" s="67">
        <v>483.52452290070806</v>
      </c>
      <c r="S23" s="65">
        <v>15.637782463722102</v>
      </c>
      <c r="T23" s="66">
        <v>19.027859917014975</v>
      </c>
      <c r="U23" s="66">
        <v>18.60708643904956</v>
      </c>
      <c r="V23" s="66">
        <v>53.272728819786636</v>
      </c>
      <c r="W23" s="66">
        <v>14.135429863442324</v>
      </c>
      <c r="X23" s="66">
        <v>30.780856889031</v>
      </c>
      <c r="Y23" s="66">
        <v>22.620248083544787</v>
      </c>
      <c r="Z23" s="67">
        <v>67.53653483601812</v>
      </c>
    </row>
    <row r="24" spans="1:26" ht="12.75">
      <c r="A24" s="7" t="s">
        <v>1296</v>
      </c>
      <c r="B24" s="68">
        <v>20.97385695043915</v>
      </c>
      <c r="C24" s="69">
        <v>16.478890832368712</v>
      </c>
      <c r="D24" s="69">
        <v>24.065497778966677</v>
      </c>
      <c r="E24" s="69">
        <v>61.51824556177454</v>
      </c>
      <c r="F24" s="69">
        <v>23.50724152166155</v>
      </c>
      <c r="G24" s="69">
        <v>21.553048351612667</v>
      </c>
      <c r="H24" s="69">
        <v>37.53221442916936</v>
      </c>
      <c r="I24" s="69">
        <v>82.59250430244357</v>
      </c>
      <c r="J24" s="69">
        <v>222.56213933054818</v>
      </c>
      <c r="K24" s="69">
        <v>17.40129992376316</v>
      </c>
      <c r="L24" s="69">
        <v>28.544916257117798</v>
      </c>
      <c r="M24" s="69">
        <v>268.50835551142916</v>
      </c>
      <c r="N24" s="69">
        <v>32.06040223541545</v>
      </c>
      <c r="O24" s="69">
        <v>15.967362535999397</v>
      </c>
      <c r="P24" s="69">
        <v>22.87765275364597</v>
      </c>
      <c r="Q24" s="69">
        <v>70.90541752506081</v>
      </c>
      <c r="R24" s="70">
        <v>483.52452290070806</v>
      </c>
      <c r="S24" s="68">
        <v>15.637782463722102</v>
      </c>
      <c r="T24" s="69">
        <v>19.027859917014975</v>
      </c>
      <c r="U24" s="69">
        <v>18.60708643904956</v>
      </c>
      <c r="V24" s="69">
        <v>53.272728819786636</v>
      </c>
      <c r="W24" s="69">
        <v>14.135429863442324</v>
      </c>
      <c r="X24" s="69">
        <v>30.780856889031</v>
      </c>
      <c r="Y24" s="69">
        <v>22.620248083544787</v>
      </c>
      <c r="Z24" s="70">
        <v>67.53653483601812</v>
      </c>
    </row>
    <row r="25" spans="1:26" ht="12.75">
      <c r="A25" s="6" t="s">
        <v>1298</v>
      </c>
      <c r="B25" s="65">
        <v>62.61684690271151</v>
      </c>
      <c r="C25" s="66">
        <v>20.936536097270558</v>
      </c>
      <c r="D25" s="66">
        <v>118.29477840606981</v>
      </c>
      <c r="E25" s="66">
        <v>201.84816140605187</v>
      </c>
      <c r="F25" s="66">
        <v>15.82608499239876</v>
      </c>
      <c r="G25" s="66">
        <v>17.804461172772594</v>
      </c>
      <c r="H25" s="66">
        <v>17.130591213873288</v>
      </c>
      <c r="I25" s="66">
        <v>50.76113737904464</v>
      </c>
      <c r="J25" s="66">
        <v>434.19026888197635</v>
      </c>
      <c r="K25" s="66">
        <v>17.906314920428862</v>
      </c>
      <c r="L25" s="66">
        <v>61.88700304119376</v>
      </c>
      <c r="M25" s="66">
        <v>513.9835868435989</v>
      </c>
      <c r="N25" s="66">
        <v>19.220307044408965</v>
      </c>
      <c r="O25" s="66">
        <v>26.73603319230804</v>
      </c>
      <c r="P25" s="66">
        <v>128.7232104407592</v>
      </c>
      <c r="Q25" s="66">
        <v>174.67955067747621</v>
      </c>
      <c r="R25" s="67">
        <v>941.2724363061716</v>
      </c>
      <c r="S25" s="65">
        <v>43.121376209115724</v>
      </c>
      <c r="T25" s="66">
        <v>60.878081055107735</v>
      </c>
      <c r="U25" s="66">
        <v>26.770138189979914</v>
      </c>
      <c r="V25" s="66">
        <v>130.76959545420337</v>
      </c>
      <c r="W25" s="66">
        <v>50.016161647129024</v>
      </c>
      <c r="X25" s="66">
        <v>122.58094121762524</v>
      </c>
      <c r="Y25" s="66">
        <v>65.61863280571947</v>
      </c>
      <c r="Z25" s="67">
        <v>238.21573567047375</v>
      </c>
    </row>
    <row r="26" spans="1:26" ht="12.75">
      <c r="A26" s="7" t="s">
        <v>1300</v>
      </c>
      <c r="B26" s="68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70">
        <v>0</v>
      </c>
      <c r="S26" s="68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0">
        <v>0</v>
      </c>
    </row>
    <row r="27" spans="1:26" ht="12.75">
      <c r="A27" s="7" t="s">
        <v>1296</v>
      </c>
      <c r="B27" s="68">
        <v>62.61684690271151</v>
      </c>
      <c r="C27" s="69">
        <v>20.936536097270558</v>
      </c>
      <c r="D27" s="69">
        <v>118.29477840606981</v>
      </c>
      <c r="E27" s="69">
        <v>201.84816140605187</v>
      </c>
      <c r="F27" s="69">
        <v>15.82608499239876</v>
      </c>
      <c r="G27" s="69">
        <v>17.804461172772594</v>
      </c>
      <c r="H27" s="69">
        <v>17.130591213873288</v>
      </c>
      <c r="I27" s="69">
        <v>50.76113737904464</v>
      </c>
      <c r="J27" s="69">
        <v>434.19026888197635</v>
      </c>
      <c r="K27" s="69">
        <v>17.906314920428862</v>
      </c>
      <c r="L27" s="69">
        <v>61.88700304119376</v>
      </c>
      <c r="M27" s="69">
        <v>513.9835868435989</v>
      </c>
      <c r="N27" s="69">
        <v>19.220307044408965</v>
      </c>
      <c r="O27" s="69">
        <v>26.73603319230804</v>
      </c>
      <c r="P27" s="69">
        <v>128.7232104407592</v>
      </c>
      <c r="Q27" s="69">
        <v>174.67955067747621</v>
      </c>
      <c r="R27" s="70">
        <v>941.2724363061716</v>
      </c>
      <c r="S27" s="68">
        <v>43.121376209115724</v>
      </c>
      <c r="T27" s="69">
        <v>60.878081055107735</v>
      </c>
      <c r="U27" s="69">
        <v>26.770138189979914</v>
      </c>
      <c r="V27" s="69">
        <v>130.76959545420337</v>
      </c>
      <c r="W27" s="69">
        <v>50.016161647129024</v>
      </c>
      <c r="X27" s="69">
        <v>122.58094121762524</v>
      </c>
      <c r="Y27" s="69">
        <v>65.61863280571947</v>
      </c>
      <c r="Z27" s="70">
        <v>238.21573567047375</v>
      </c>
    </row>
    <row r="28" spans="1:26" ht="12.75">
      <c r="A28" s="8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68"/>
      <c r="T28" s="69"/>
      <c r="U28" s="69"/>
      <c r="V28" s="69"/>
      <c r="W28" s="69"/>
      <c r="X28" s="69"/>
      <c r="Y28" s="69"/>
      <c r="Z28" s="70"/>
    </row>
    <row r="29" spans="1:26" ht="12.75">
      <c r="A29" s="5" t="s">
        <v>1302</v>
      </c>
      <c r="B29" s="60">
        <v>24.332844631702656</v>
      </c>
      <c r="C29" s="61">
        <v>16.12055060341139</v>
      </c>
      <c r="D29" s="61">
        <v>87.9403064629883</v>
      </c>
      <c r="E29" s="61">
        <v>128.39370169810235</v>
      </c>
      <c r="F29" s="61">
        <v>23.35962305986653</v>
      </c>
      <c r="G29" s="61">
        <v>86.36295079248534</v>
      </c>
      <c r="H29" s="61">
        <v>33.63377775963796</v>
      </c>
      <c r="I29" s="61">
        <v>143.35635161198982</v>
      </c>
      <c r="J29" s="61">
        <v>130.6132706019297</v>
      </c>
      <c r="K29" s="61">
        <v>22.212725404876704</v>
      </c>
      <c r="L29" s="61">
        <v>53.7755809555897</v>
      </c>
      <c r="M29" s="61">
        <v>206.6015769623961</v>
      </c>
      <c r="N29" s="61">
        <v>22.07062641872755</v>
      </c>
      <c r="O29" s="61">
        <v>227.05772807233052</v>
      </c>
      <c r="P29" s="61">
        <v>37.19983902600206</v>
      </c>
      <c r="Q29" s="61">
        <v>286.32819351706013</v>
      </c>
      <c r="R29" s="71">
        <v>764.6798237895484</v>
      </c>
      <c r="S29" s="60">
        <v>30.459816397853082</v>
      </c>
      <c r="T29" s="61">
        <v>48.13735701463517</v>
      </c>
      <c r="U29" s="61">
        <v>68.99028211565336</v>
      </c>
      <c r="V29" s="61">
        <v>147.58745552814162</v>
      </c>
      <c r="W29" s="61">
        <v>36.6866378947904</v>
      </c>
      <c r="X29" s="61">
        <v>28.698122638238036</v>
      </c>
      <c r="Y29" s="61">
        <v>62.21104633593901</v>
      </c>
      <c r="Z29" s="71">
        <v>127.59580686896746</v>
      </c>
    </row>
    <row r="30" spans="1:26" ht="12.75">
      <c r="A30" s="9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68"/>
      <c r="T30" s="69"/>
      <c r="U30" s="69"/>
      <c r="V30" s="69"/>
      <c r="W30" s="69"/>
      <c r="X30" s="69"/>
      <c r="Y30" s="69"/>
      <c r="Z30" s="70"/>
    </row>
    <row r="31" spans="1:26" ht="12.75">
      <c r="A31" s="10" t="s">
        <v>1303</v>
      </c>
      <c r="B31" s="103">
        <v>157.82888502201445</v>
      </c>
      <c r="C31" s="104">
        <v>249.20644468563268</v>
      </c>
      <c r="D31" s="104">
        <v>356.82848965492445</v>
      </c>
      <c r="E31" s="104">
        <v>763.8638193625716</v>
      </c>
      <c r="F31" s="104">
        <v>101.35369825231555</v>
      </c>
      <c r="G31" s="104">
        <v>280.4169675204682</v>
      </c>
      <c r="H31" s="104">
        <v>325.70957801978074</v>
      </c>
      <c r="I31" s="104">
        <v>707.4802437925645</v>
      </c>
      <c r="J31" s="104">
        <v>907.0137877069693</v>
      </c>
      <c r="K31" s="104">
        <v>110.91826700100027</v>
      </c>
      <c r="L31" s="104">
        <v>367.22328862483124</v>
      </c>
      <c r="M31" s="104">
        <v>1385.1553433328008</v>
      </c>
      <c r="N31" s="104">
        <v>212.42468298700922</v>
      </c>
      <c r="O31" s="104">
        <v>373.837523318653</v>
      </c>
      <c r="P31" s="104">
        <v>481.1439268488761</v>
      </c>
      <c r="Q31" s="104">
        <v>1067.4061331545383</v>
      </c>
      <c r="R31" s="105">
        <v>3923.905539642475</v>
      </c>
      <c r="S31" s="103">
        <v>107.71249013335265</v>
      </c>
      <c r="T31" s="104">
        <v>537.1161637659591</v>
      </c>
      <c r="U31" s="104">
        <v>660.391609523276</v>
      </c>
      <c r="V31" s="104">
        <v>1305.2202634225878</v>
      </c>
      <c r="W31" s="104">
        <v>163.1229380799764</v>
      </c>
      <c r="X31" s="104">
        <v>245.75435527288758</v>
      </c>
      <c r="Y31" s="104">
        <v>243.91618873097113</v>
      </c>
      <c r="Z31" s="105">
        <v>652.7934820838351</v>
      </c>
    </row>
    <row r="32" spans="1:26" ht="12.75">
      <c r="A32" s="87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2.75">
      <c r="A33" s="106" t="s">
        <v>1304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14.25">
      <c r="A34" s="107" t="s">
        <v>1352</v>
      </c>
      <c r="B34" s="79">
        <v>127.1367363669062</v>
      </c>
      <c r="C34" s="80">
        <v>79.63628526141295</v>
      </c>
      <c r="D34" s="80">
        <v>312.23451183929313</v>
      </c>
      <c r="E34" s="80">
        <v>519.0075334676123</v>
      </c>
      <c r="F34" s="80">
        <v>71.8824788968558</v>
      </c>
      <c r="G34" s="80">
        <v>135.3946063836061</v>
      </c>
      <c r="H34" s="80">
        <v>223.62729576894523</v>
      </c>
      <c r="I34" s="80">
        <v>430.9043810494071</v>
      </c>
      <c r="J34" s="80">
        <v>663.201018320938</v>
      </c>
      <c r="K34" s="80">
        <v>81.86288662391024</v>
      </c>
      <c r="L34" s="80">
        <v>271.3214463884249</v>
      </c>
      <c r="M34" s="80">
        <v>1016.3853513332731</v>
      </c>
      <c r="N34" s="80">
        <v>74.67541525642909</v>
      </c>
      <c r="O34" s="80">
        <v>299.72916323487954</v>
      </c>
      <c r="P34" s="80">
        <v>304.1768930445239</v>
      </c>
      <c r="Q34" s="80">
        <v>678.5814715358325</v>
      </c>
      <c r="R34" s="81">
        <v>2644.878737386125</v>
      </c>
      <c r="S34" s="79">
        <v>91.00977360071862</v>
      </c>
      <c r="T34" s="80">
        <v>141.39805651035383</v>
      </c>
      <c r="U34" s="80">
        <v>119.74051999375916</v>
      </c>
      <c r="V34" s="80">
        <v>352.1483501048316</v>
      </c>
      <c r="W34" s="80">
        <v>146.45200499962095</v>
      </c>
      <c r="X34" s="80">
        <v>184.9804865369527</v>
      </c>
      <c r="Y34" s="80">
        <v>159.26543580980243</v>
      </c>
      <c r="Z34" s="81">
        <v>490.6979273463761</v>
      </c>
    </row>
    <row r="35" spans="1:26" ht="12.75">
      <c r="A35" s="108" t="s">
        <v>1306</v>
      </c>
      <c r="B35" s="68">
        <v>30.692148655108248</v>
      </c>
      <c r="C35" s="69">
        <v>169.57015942421972</v>
      </c>
      <c r="D35" s="69">
        <v>44.59397781563142</v>
      </c>
      <c r="E35" s="69">
        <v>244.8562858949594</v>
      </c>
      <c r="F35" s="69">
        <v>29.471219355459766</v>
      </c>
      <c r="G35" s="69">
        <v>145.02236113686203</v>
      </c>
      <c r="H35" s="69">
        <v>102.08228225083553</v>
      </c>
      <c r="I35" s="69">
        <v>276.57586274315736</v>
      </c>
      <c r="J35" s="69">
        <v>243.8127693860314</v>
      </c>
      <c r="K35" s="69">
        <v>29.055380377090017</v>
      </c>
      <c r="L35" s="69">
        <v>95.90184223640635</v>
      </c>
      <c r="M35" s="69">
        <v>368.7699919995278</v>
      </c>
      <c r="N35" s="69">
        <v>137.7492677305802</v>
      </c>
      <c r="O35" s="69">
        <v>74.10836008377346</v>
      </c>
      <c r="P35" s="69">
        <v>176.9670338043522</v>
      </c>
      <c r="Q35" s="69">
        <v>388.8246616187058</v>
      </c>
      <c r="R35" s="70">
        <v>1279.0268022563505</v>
      </c>
      <c r="S35" s="68">
        <v>16.70271653263402</v>
      </c>
      <c r="T35" s="69">
        <v>395.7181072556053</v>
      </c>
      <c r="U35" s="69">
        <v>540.6510895295169</v>
      </c>
      <c r="V35" s="69">
        <v>953.0719133177562</v>
      </c>
      <c r="W35" s="69">
        <v>16.67093308035549</v>
      </c>
      <c r="X35" s="69">
        <v>60.773868735934876</v>
      </c>
      <c r="Y35" s="69">
        <v>84.6507529211687</v>
      </c>
      <c r="Z35" s="70">
        <v>162.09555473745905</v>
      </c>
    </row>
    <row r="36" spans="1:26" ht="12.75">
      <c r="A36" s="108"/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68"/>
      <c r="T36" s="69"/>
      <c r="U36" s="69"/>
      <c r="V36" s="69"/>
      <c r="W36" s="69"/>
      <c r="X36" s="69"/>
      <c r="Y36" s="69"/>
      <c r="Z36" s="70"/>
    </row>
    <row r="37" spans="1:26" ht="12.75">
      <c r="A37" s="108" t="s">
        <v>1307</v>
      </c>
      <c r="B37" s="68">
        <v>86.84848683238592</v>
      </c>
      <c r="C37" s="69">
        <v>39.72235869618019</v>
      </c>
      <c r="D37" s="69">
        <v>94.63746430950336</v>
      </c>
      <c r="E37" s="69">
        <v>221.20830983806945</v>
      </c>
      <c r="F37" s="69">
        <v>19.229482011452628</v>
      </c>
      <c r="G37" s="69">
        <v>33.01371448691709</v>
      </c>
      <c r="H37" s="69">
        <v>90.08381987959766</v>
      </c>
      <c r="I37" s="69">
        <v>142.32701637796737</v>
      </c>
      <c r="J37" s="69">
        <v>45.25102905852044</v>
      </c>
      <c r="K37" s="69">
        <v>31.043497307260687</v>
      </c>
      <c r="L37" s="69">
        <v>167.9067701687734</v>
      </c>
      <c r="M37" s="69">
        <v>244.2012965345545</v>
      </c>
      <c r="N37" s="69">
        <v>29.68471411362244</v>
      </c>
      <c r="O37" s="69">
        <v>17.392295399956446</v>
      </c>
      <c r="P37" s="69">
        <v>87.55012242201332</v>
      </c>
      <c r="Q37" s="69">
        <v>134.62713193559222</v>
      </c>
      <c r="R37" s="70">
        <v>742.3637546861835</v>
      </c>
      <c r="S37" s="68">
        <v>22.13247156486791</v>
      </c>
      <c r="T37" s="69">
        <v>12.582047975529793</v>
      </c>
      <c r="U37" s="69">
        <v>30.53759371736073</v>
      </c>
      <c r="V37" s="69">
        <v>65.25211325775842</v>
      </c>
      <c r="W37" s="69">
        <v>44.90720667642481</v>
      </c>
      <c r="X37" s="69">
        <v>34.313192866892024</v>
      </c>
      <c r="Y37" s="69">
        <v>26.202162983442992</v>
      </c>
      <c r="Z37" s="70">
        <v>105.42256252675982</v>
      </c>
    </row>
    <row r="38" spans="1:26" ht="12.75">
      <c r="A38" s="108" t="s">
        <v>1308</v>
      </c>
      <c r="B38" s="68">
        <v>70.98039818962853</v>
      </c>
      <c r="C38" s="69">
        <v>209.4840859894525</v>
      </c>
      <c r="D38" s="69">
        <v>262.19102534542117</v>
      </c>
      <c r="E38" s="69">
        <v>542.6555095245021</v>
      </c>
      <c r="F38" s="69">
        <v>82.12421624086294</v>
      </c>
      <c r="G38" s="69">
        <v>247.403253033551</v>
      </c>
      <c r="H38" s="69">
        <v>235.6257581401831</v>
      </c>
      <c r="I38" s="69">
        <v>565.153227414597</v>
      </c>
      <c r="J38" s="69">
        <v>861.762758648449</v>
      </c>
      <c r="K38" s="69">
        <v>79.8747696937396</v>
      </c>
      <c r="L38" s="69">
        <v>199.31651845605785</v>
      </c>
      <c r="M38" s="69">
        <v>1140.9540467982465</v>
      </c>
      <c r="N38" s="69">
        <v>182.73996887338677</v>
      </c>
      <c r="O38" s="69">
        <v>356.44522791869656</v>
      </c>
      <c r="P38" s="69">
        <v>393.5938044268628</v>
      </c>
      <c r="Q38" s="69">
        <v>932.7790012189462</v>
      </c>
      <c r="R38" s="70">
        <v>3181.541784956292</v>
      </c>
      <c r="S38" s="68">
        <v>85.58001856848473</v>
      </c>
      <c r="T38" s="69">
        <v>524.5341157904294</v>
      </c>
      <c r="U38" s="69">
        <v>629.8540158059155</v>
      </c>
      <c r="V38" s="69">
        <v>1239.9681501648297</v>
      </c>
      <c r="W38" s="69">
        <v>118.2157314035516</v>
      </c>
      <c r="X38" s="69">
        <v>211.44116240599558</v>
      </c>
      <c r="Y38" s="69">
        <v>217.71402574752818</v>
      </c>
      <c r="Z38" s="70">
        <v>547.3709195570754</v>
      </c>
    </row>
    <row r="39" spans="1:26" ht="12.75">
      <c r="A39" s="108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70"/>
      <c r="S39" s="68"/>
      <c r="T39" s="69"/>
      <c r="U39" s="69"/>
      <c r="V39" s="69"/>
      <c r="W39" s="69"/>
      <c r="X39" s="69"/>
      <c r="Y39" s="69"/>
      <c r="Z39" s="70"/>
    </row>
    <row r="40" spans="1:26" ht="14.25">
      <c r="A40" s="108" t="s">
        <v>1353</v>
      </c>
      <c r="B40" s="68">
        <v>50.152132940806716</v>
      </c>
      <c r="C40" s="69">
        <v>44.77877374898739</v>
      </c>
      <c r="D40" s="69">
        <v>33.333772810079765</v>
      </c>
      <c r="E40" s="69">
        <v>128.26467949987386</v>
      </c>
      <c r="F40" s="69">
        <v>18.36540794534474</v>
      </c>
      <c r="G40" s="69">
        <v>13.685341877950027</v>
      </c>
      <c r="H40" s="69">
        <v>51.89954869095708</v>
      </c>
      <c r="I40" s="69">
        <v>83.95029851425184</v>
      </c>
      <c r="J40" s="69">
        <v>30.188479545981963</v>
      </c>
      <c r="K40" s="69">
        <v>14.503099340670321</v>
      </c>
      <c r="L40" s="69">
        <v>29.394082174241372</v>
      </c>
      <c r="M40" s="69">
        <v>74.08566106089366</v>
      </c>
      <c r="N40" s="69">
        <v>16.363025909406748</v>
      </c>
      <c r="O40" s="69">
        <v>24.5952814896762</v>
      </c>
      <c r="P40" s="69">
        <v>29.985645283664024</v>
      </c>
      <c r="Q40" s="69">
        <v>70.94395268274697</v>
      </c>
      <c r="R40" s="70">
        <v>357.24459175776633</v>
      </c>
      <c r="S40" s="68">
        <v>19.688974095076976</v>
      </c>
      <c r="T40" s="69">
        <v>17.94354877223404</v>
      </c>
      <c r="U40" s="69">
        <v>21.58660868039625</v>
      </c>
      <c r="V40" s="69">
        <v>59.21913154770726</v>
      </c>
      <c r="W40" s="69">
        <v>11.089699092616923</v>
      </c>
      <c r="X40" s="69">
        <v>10.456256637155358</v>
      </c>
      <c r="Y40" s="69">
        <v>190.80093916621686</v>
      </c>
      <c r="Z40" s="70">
        <v>212.34689489598915</v>
      </c>
    </row>
    <row r="41" spans="1:26" ht="14.25">
      <c r="A41" s="109" t="s">
        <v>1376</v>
      </c>
      <c r="B41" s="84">
        <v>30.749326639847684</v>
      </c>
      <c r="C41" s="85">
        <v>30.695903239944165</v>
      </c>
      <c r="D41" s="85">
        <v>31.49215113694953</v>
      </c>
      <c r="E41" s="85">
        <v>92.93738101674138</v>
      </c>
      <c r="F41" s="85">
        <v>36.92679842031422</v>
      </c>
      <c r="G41" s="85">
        <v>36.89581045147286</v>
      </c>
      <c r="H41" s="85">
        <v>36.61465942982881</v>
      </c>
      <c r="I41" s="85">
        <v>110.43726830161589</v>
      </c>
      <c r="J41" s="85">
        <v>9.967209601843958</v>
      </c>
      <c r="K41" s="85">
        <v>9.977726509631854</v>
      </c>
      <c r="L41" s="85">
        <v>9.969019319677717</v>
      </c>
      <c r="M41" s="85">
        <v>29.91395543115353</v>
      </c>
      <c r="N41" s="85">
        <v>20.325678125837868</v>
      </c>
      <c r="O41" s="85">
        <v>19.860761673540352</v>
      </c>
      <c r="P41" s="85">
        <v>19.521160809145258</v>
      </c>
      <c r="Q41" s="85">
        <v>59.70760060852348</v>
      </c>
      <c r="R41" s="86">
        <v>292.9962053580343</v>
      </c>
      <c r="S41" s="84">
        <v>52.60082263578504</v>
      </c>
      <c r="T41" s="85">
        <v>52.85468977243235</v>
      </c>
      <c r="U41" s="85">
        <v>52.41989062727707</v>
      </c>
      <c r="V41" s="85">
        <v>157.87540303549446</v>
      </c>
      <c r="W41" s="85">
        <v>97.62465964711708</v>
      </c>
      <c r="X41" s="85">
        <v>97.62465964711708</v>
      </c>
      <c r="Y41" s="85">
        <v>97.62465964711708</v>
      </c>
      <c r="Z41" s="86">
        <v>292.87397894135125</v>
      </c>
    </row>
    <row r="43" ht="13.5">
      <c r="A43" s="18" t="s">
        <v>1377</v>
      </c>
    </row>
    <row r="44" ht="13.5">
      <c r="A44" s="110" t="s">
        <v>267</v>
      </c>
    </row>
    <row r="45" ht="12.75">
      <c r="A45" s="95" t="s">
        <v>1369</v>
      </c>
    </row>
    <row r="46" ht="13.5">
      <c r="A46" s="111" t="s">
        <v>1379</v>
      </c>
    </row>
    <row r="47" ht="12.75">
      <c r="A47" s="112" t="s">
        <v>1370</v>
      </c>
    </row>
    <row r="48" ht="13.5">
      <c r="A48" s="19" t="s">
        <v>1380</v>
      </c>
    </row>
    <row r="49" ht="13.5">
      <c r="A49" s="19" t="s">
        <v>1381</v>
      </c>
    </row>
    <row r="50" ht="13.5">
      <c r="A50" s="19" t="s">
        <v>1382</v>
      </c>
    </row>
    <row r="51" ht="12.75">
      <c r="A51" s="19" t="s">
        <v>266</v>
      </c>
    </row>
    <row r="52" ht="13.5">
      <c r="A52" s="94" t="s">
        <v>1383</v>
      </c>
    </row>
    <row r="53" ht="12.75">
      <c r="A53" s="113" t="s">
        <v>1371</v>
      </c>
    </row>
    <row r="54" ht="13.5">
      <c r="A54" s="18" t="s">
        <v>1384</v>
      </c>
    </row>
    <row r="55" ht="13.5">
      <c r="A55" s="18" t="s">
        <v>1385</v>
      </c>
    </row>
    <row r="56" ht="12.75">
      <c r="A56" s="114" t="s">
        <v>9</v>
      </c>
    </row>
    <row r="58" ht="15.75">
      <c r="A58" s="20" t="s">
        <v>10</v>
      </c>
    </row>
  </sheetData>
  <mergeCells count="8">
    <mergeCell ref="H1:I1"/>
    <mergeCell ref="J1:K1"/>
    <mergeCell ref="L1:M1"/>
    <mergeCell ref="N1:O1"/>
    <mergeCell ref="V2:Z2"/>
    <mergeCell ref="P1:Q1"/>
    <mergeCell ref="R1:S1"/>
    <mergeCell ref="T1:U1"/>
  </mergeCells>
  <printOptions/>
  <pageMargins left="1.1811023622047245" right="0" top="0.5905511811023623" bottom="0.2755905511811024" header="0.5118110236220472" footer="0.5118110236220472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57"/>
  <sheetViews>
    <sheetView view="pageBreakPreview" zoomScale="60" workbookViewId="0" topLeftCell="A1">
      <selection activeCell="A9" sqref="A9"/>
    </sheetView>
  </sheetViews>
  <sheetFormatPr defaultColWidth="9.00390625" defaultRowHeight="12.75"/>
  <cols>
    <col min="1" max="1" width="55.00390625" style="52" customWidth="1"/>
    <col min="2" max="10" width="0" style="52" hidden="1" customWidth="1"/>
    <col min="11" max="13" width="9.125" style="52" customWidth="1"/>
    <col min="14" max="22" width="0" style="52" hidden="1" customWidth="1"/>
    <col min="23" max="25" width="9.125" style="52" customWidth="1"/>
    <col min="26" max="34" width="0" style="52" hidden="1" customWidth="1"/>
    <col min="35" max="37" width="9.125" style="52" customWidth="1"/>
    <col min="38" max="46" width="0" style="52" hidden="1" customWidth="1"/>
    <col min="47" max="49" width="9.125" style="52" customWidth="1"/>
    <col min="50" max="50" width="55.00390625" style="52" customWidth="1"/>
    <col min="51" max="53" width="9.125" style="52" customWidth="1"/>
    <col min="54" max="62" width="0" style="52" hidden="1" customWidth="1"/>
    <col min="63" max="65" width="9.125" style="52" customWidth="1"/>
    <col min="66" max="74" width="0" style="52" hidden="1" customWidth="1"/>
    <col min="75" max="16384" width="9.125" style="52" customWidth="1"/>
  </cols>
  <sheetData>
    <row r="1" spans="1:77" s="21" customFormat="1" ht="36" customHeight="1">
      <c r="A1" s="22" t="s">
        <v>1397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2"/>
      <c r="T1" s="23"/>
      <c r="U1" s="22"/>
      <c r="V1" s="23"/>
      <c r="W1" s="22"/>
      <c r="X1" s="1753"/>
      <c r="Y1" s="175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1753" t="s">
        <v>1364</v>
      </c>
      <c r="AW1" s="1753"/>
      <c r="AX1" s="22" t="s">
        <v>1397</v>
      </c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1753" t="s">
        <v>1364</v>
      </c>
      <c r="BY1" s="1753"/>
    </row>
    <row r="2" spans="1:77" ht="12.75">
      <c r="A2" s="24"/>
      <c r="B2" s="118">
        <v>37987</v>
      </c>
      <c r="C2" s="119"/>
      <c r="D2" s="119"/>
      <c r="E2" s="118">
        <v>38018</v>
      </c>
      <c r="F2" s="119"/>
      <c r="G2" s="119"/>
      <c r="H2" s="118">
        <v>38047</v>
      </c>
      <c r="I2" s="119"/>
      <c r="J2" s="119"/>
      <c r="K2" s="1493" t="s">
        <v>129</v>
      </c>
      <c r="L2" s="1493"/>
      <c r="M2" s="1494"/>
      <c r="N2" s="1495">
        <v>38078</v>
      </c>
      <c r="O2" s="1496"/>
      <c r="P2" s="1496"/>
      <c r="Q2" s="1495">
        <v>38108</v>
      </c>
      <c r="R2" s="1496"/>
      <c r="S2" s="1496"/>
      <c r="T2" s="1495">
        <v>38139</v>
      </c>
      <c r="U2" s="1496"/>
      <c r="V2" s="1496"/>
      <c r="W2" s="1493" t="s">
        <v>130</v>
      </c>
      <c r="X2" s="1493"/>
      <c r="Y2" s="1494"/>
      <c r="Z2" s="1495">
        <v>38169</v>
      </c>
      <c r="AA2" s="1496"/>
      <c r="AB2" s="1496"/>
      <c r="AC2" s="1495">
        <v>38200</v>
      </c>
      <c r="AD2" s="1496"/>
      <c r="AE2" s="1496"/>
      <c r="AF2" s="1495">
        <v>38231</v>
      </c>
      <c r="AG2" s="1496"/>
      <c r="AH2" s="1496"/>
      <c r="AI2" s="1493" t="s">
        <v>131</v>
      </c>
      <c r="AJ2" s="1493"/>
      <c r="AK2" s="1494"/>
      <c r="AL2" s="1495">
        <v>38261</v>
      </c>
      <c r="AM2" s="1496"/>
      <c r="AN2" s="1496"/>
      <c r="AO2" s="1495">
        <v>38292</v>
      </c>
      <c r="AP2" s="1496"/>
      <c r="AQ2" s="1496"/>
      <c r="AR2" s="1495">
        <v>38322</v>
      </c>
      <c r="AS2" s="1496"/>
      <c r="AT2" s="1496"/>
      <c r="AU2" s="1493" t="s">
        <v>132</v>
      </c>
      <c r="AV2" s="1493"/>
      <c r="AW2" s="1494"/>
      <c r="AX2" s="24"/>
      <c r="AY2" s="25" t="s">
        <v>133</v>
      </c>
      <c r="AZ2" s="25"/>
      <c r="BA2" s="26"/>
      <c r="BB2" s="119" t="s">
        <v>11</v>
      </c>
      <c r="BC2" s="119"/>
      <c r="BD2" s="119"/>
      <c r="BE2" s="119" t="s">
        <v>12</v>
      </c>
      <c r="BF2" s="119"/>
      <c r="BG2" s="119"/>
      <c r="BH2" s="119" t="s">
        <v>13</v>
      </c>
      <c r="BI2" s="119"/>
      <c r="BJ2" s="119"/>
      <c r="BK2" s="25" t="s">
        <v>14</v>
      </c>
      <c r="BL2" s="25"/>
      <c r="BM2" s="26"/>
      <c r="BN2" s="119" t="s">
        <v>15</v>
      </c>
      <c r="BO2" s="119"/>
      <c r="BP2" s="119"/>
      <c r="BQ2" s="119" t="s">
        <v>16</v>
      </c>
      <c r="BR2" s="119"/>
      <c r="BS2" s="119"/>
      <c r="BT2" s="119" t="s">
        <v>17</v>
      </c>
      <c r="BU2" s="119"/>
      <c r="BV2" s="119"/>
      <c r="BW2" s="25" t="s">
        <v>18</v>
      </c>
      <c r="BX2" s="25"/>
      <c r="BY2" s="26"/>
    </row>
    <row r="3" spans="1:77" ht="12.75">
      <c r="A3" s="4"/>
      <c r="B3" s="120" t="s">
        <v>1310</v>
      </c>
      <c r="C3" s="120" t="s">
        <v>1311</v>
      </c>
      <c r="D3" s="120" t="s">
        <v>1088</v>
      </c>
      <c r="E3" s="120" t="s">
        <v>1310</v>
      </c>
      <c r="F3" s="120" t="s">
        <v>1311</v>
      </c>
      <c r="G3" s="120" t="s">
        <v>1088</v>
      </c>
      <c r="H3" s="120" t="s">
        <v>1310</v>
      </c>
      <c r="I3" s="120" t="s">
        <v>1311</v>
      </c>
      <c r="J3" s="120" t="s">
        <v>1088</v>
      </c>
      <c r="K3" s="27" t="s">
        <v>1310</v>
      </c>
      <c r="L3" s="27" t="s">
        <v>1311</v>
      </c>
      <c r="M3" s="28" t="s">
        <v>1088</v>
      </c>
      <c r="N3" s="120" t="s">
        <v>1310</v>
      </c>
      <c r="O3" s="120" t="s">
        <v>1311</v>
      </c>
      <c r="P3" s="120" t="s">
        <v>1088</v>
      </c>
      <c r="Q3" s="120" t="s">
        <v>1310</v>
      </c>
      <c r="R3" s="120" t="s">
        <v>1311</v>
      </c>
      <c r="S3" s="120" t="s">
        <v>1088</v>
      </c>
      <c r="T3" s="120" t="s">
        <v>1310</v>
      </c>
      <c r="U3" s="120" t="s">
        <v>1311</v>
      </c>
      <c r="V3" s="120" t="s">
        <v>1088</v>
      </c>
      <c r="W3" s="27" t="s">
        <v>1310</v>
      </c>
      <c r="X3" s="27" t="s">
        <v>1311</v>
      </c>
      <c r="Y3" s="28" t="s">
        <v>1088</v>
      </c>
      <c r="Z3" s="120" t="s">
        <v>1310</v>
      </c>
      <c r="AA3" s="120" t="s">
        <v>1311</v>
      </c>
      <c r="AB3" s="120" t="s">
        <v>1088</v>
      </c>
      <c r="AC3" s="120" t="s">
        <v>1310</v>
      </c>
      <c r="AD3" s="120" t="s">
        <v>1311</v>
      </c>
      <c r="AE3" s="120" t="s">
        <v>1088</v>
      </c>
      <c r="AF3" s="120" t="s">
        <v>1310</v>
      </c>
      <c r="AG3" s="120" t="s">
        <v>1311</v>
      </c>
      <c r="AH3" s="120" t="s">
        <v>1088</v>
      </c>
      <c r="AI3" s="27" t="s">
        <v>1310</v>
      </c>
      <c r="AJ3" s="27" t="s">
        <v>1311</v>
      </c>
      <c r="AK3" s="28" t="s">
        <v>1088</v>
      </c>
      <c r="AL3" s="120" t="s">
        <v>1310</v>
      </c>
      <c r="AM3" s="120" t="s">
        <v>1311</v>
      </c>
      <c r="AN3" s="120" t="s">
        <v>1088</v>
      </c>
      <c r="AO3" s="120" t="s">
        <v>1310</v>
      </c>
      <c r="AP3" s="120" t="s">
        <v>1311</v>
      </c>
      <c r="AQ3" s="120" t="s">
        <v>1088</v>
      </c>
      <c r="AR3" s="120" t="s">
        <v>1310</v>
      </c>
      <c r="AS3" s="120" t="s">
        <v>1311</v>
      </c>
      <c r="AT3" s="120" t="s">
        <v>1088</v>
      </c>
      <c r="AU3" s="27" t="s">
        <v>1310</v>
      </c>
      <c r="AV3" s="27" t="s">
        <v>1311</v>
      </c>
      <c r="AW3" s="28" t="s">
        <v>1088</v>
      </c>
      <c r="AX3" s="4"/>
      <c r="AY3" s="1497" t="s">
        <v>1310</v>
      </c>
      <c r="AZ3" s="1498" t="s">
        <v>1311</v>
      </c>
      <c r="BA3" s="1499" t="s">
        <v>1088</v>
      </c>
      <c r="BB3" s="1500" t="s">
        <v>1310</v>
      </c>
      <c r="BC3" s="1500" t="s">
        <v>1311</v>
      </c>
      <c r="BD3" s="1500" t="s">
        <v>1088</v>
      </c>
      <c r="BE3" s="1500" t="s">
        <v>1310</v>
      </c>
      <c r="BF3" s="1500" t="s">
        <v>1311</v>
      </c>
      <c r="BG3" s="1500" t="s">
        <v>1088</v>
      </c>
      <c r="BH3" s="1500" t="s">
        <v>1310</v>
      </c>
      <c r="BI3" s="1500" t="s">
        <v>1311</v>
      </c>
      <c r="BJ3" s="1500" t="s">
        <v>1088</v>
      </c>
      <c r="BK3" s="1498" t="s">
        <v>1310</v>
      </c>
      <c r="BL3" s="1498" t="s">
        <v>1311</v>
      </c>
      <c r="BM3" s="1499" t="s">
        <v>1088</v>
      </c>
      <c r="BN3" s="1500" t="s">
        <v>1310</v>
      </c>
      <c r="BO3" s="1500" t="s">
        <v>1311</v>
      </c>
      <c r="BP3" s="1500" t="s">
        <v>1088</v>
      </c>
      <c r="BQ3" s="1500" t="s">
        <v>1310</v>
      </c>
      <c r="BR3" s="1500" t="s">
        <v>1311</v>
      </c>
      <c r="BS3" s="1500" t="s">
        <v>1088</v>
      </c>
      <c r="BT3" s="1500" t="s">
        <v>1310</v>
      </c>
      <c r="BU3" s="1500" t="s">
        <v>1311</v>
      </c>
      <c r="BV3" s="1500" t="s">
        <v>1088</v>
      </c>
      <c r="BW3" s="1498" t="s">
        <v>1310</v>
      </c>
      <c r="BX3" s="1498" t="s">
        <v>1311</v>
      </c>
      <c r="BY3" s="1499" t="s">
        <v>1088</v>
      </c>
    </row>
    <row r="4" spans="1:77" ht="14.25">
      <c r="A4" s="5" t="s">
        <v>21</v>
      </c>
      <c r="B4" s="61">
        <v>76.67427740021635</v>
      </c>
      <c r="C4" s="61">
        <v>114.10965403118928</v>
      </c>
      <c r="D4" s="61">
        <v>190.78393143140562</v>
      </c>
      <c r="E4" s="61">
        <v>53.40410174602336</v>
      </c>
      <c r="F4" s="61">
        <v>24.887016433143845</v>
      </c>
      <c r="G4" s="61">
        <v>78.2911181791672</v>
      </c>
      <c r="H4" s="61">
        <v>56.032033286520736</v>
      </c>
      <c r="I4" s="61">
        <v>9.520116017568453</v>
      </c>
      <c r="J4" s="61">
        <v>65.55214930408918</v>
      </c>
      <c r="K4" s="29">
        <v>186.11041243276043</v>
      </c>
      <c r="L4" s="29">
        <v>148.5167864819016</v>
      </c>
      <c r="M4" s="30">
        <v>334.627198914662</v>
      </c>
      <c r="N4" s="61">
        <v>42.86625062607993</v>
      </c>
      <c r="O4" s="61">
        <v>0.7606547360265871</v>
      </c>
      <c r="P4" s="61">
        <v>43.62690536210652</v>
      </c>
      <c r="Q4" s="61">
        <v>10.888780889361762</v>
      </c>
      <c r="R4" s="61">
        <v>6.088873881144737</v>
      </c>
      <c r="S4" s="61">
        <v>16.977654770506497</v>
      </c>
      <c r="T4" s="61">
        <v>29.007575861868016</v>
      </c>
      <c r="U4" s="61">
        <v>12.218139582823076</v>
      </c>
      <c r="V4" s="61">
        <v>41.22571544469109</v>
      </c>
      <c r="W4" s="29">
        <v>82.7626073773097</v>
      </c>
      <c r="X4" s="29">
        <v>19.0676681999944</v>
      </c>
      <c r="Y4" s="30">
        <v>101.8302755773041</v>
      </c>
      <c r="Z4" s="61">
        <v>622.1906038531669</v>
      </c>
      <c r="AA4" s="61">
        <v>63.13960769943743</v>
      </c>
      <c r="AB4" s="61">
        <v>685.3302115526043</v>
      </c>
      <c r="AC4" s="61">
        <v>30.799409018942733</v>
      </c>
      <c r="AD4" s="61">
        <v>12.417440432757681</v>
      </c>
      <c r="AE4" s="61">
        <v>43.21684945170041</v>
      </c>
      <c r="AF4" s="61">
        <v>114.29979170666063</v>
      </c>
      <c r="AG4" s="61">
        <v>8.960246530675592</v>
      </c>
      <c r="AH4" s="61">
        <v>123.26003823733622</v>
      </c>
      <c r="AI4" s="29">
        <v>767.2898045787703</v>
      </c>
      <c r="AJ4" s="29">
        <v>84.5172946628707</v>
      </c>
      <c r="AK4" s="30">
        <v>851.8070992416409</v>
      </c>
      <c r="AL4" s="61">
        <v>27.276751862038438</v>
      </c>
      <c r="AM4" s="61">
        <v>0.6265141428470948</v>
      </c>
      <c r="AN4" s="61">
        <v>27.903266004885534</v>
      </c>
      <c r="AO4" s="61">
        <v>33.75595610017775</v>
      </c>
      <c r="AP4" s="61">
        <v>8.644347375218109</v>
      </c>
      <c r="AQ4" s="61">
        <v>42.40030347539586</v>
      </c>
      <c r="AR4" s="61">
        <v>38.40295116937429</v>
      </c>
      <c r="AS4" s="61">
        <v>11.995915283371442</v>
      </c>
      <c r="AT4" s="61">
        <v>50.398866452745736</v>
      </c>
      <c r="AU4" s="29">
        <v>99.43565913159047</v>
      </c>
      <c r="AV4" s="29">
        <v>21.266776801436645</v>
      </c>
      <c r="AW4" s="30">
        <v>120.70243593302712</v>
      </c>
      <c r="AX4" s="5" t="s">
        <v>21</v>
      </c>
      <c r="AY4" s="29">
        <v>1135.5984835204308</v>
      </c>
      <c r="AZ4" s="29">
        <v>273.3685261462033</v>
      </c>
      <c r="BA4" s="30">
        <v>1408.967009666634</v>
      </c>
      <c r="BB4" s="61">
        <v>709.567161659544</v>
      </c>
      <c r="BC4" s="61">
        <v>113.77978235861464</v>
      </c>
      <c r="BD4" s="61">
        <v>823.3469440181586</v>
      </c>
      <c r="BE4" s="61">
        <v>97.20948133340751</v>
      </c>
      <c r="BF4" s="61">
        <v>24.097130141979736</v>
      </c>
      <c r="BG4" s="61">
        <v>121.30661147538724</v>
      </c>
      <c r="BH4" s="61">
        <v>43.047331545761146</v>
      </c>
      <c r="BI4" s="61">
        <v>7.313949139437416</v>
      </c>
      <c r="BJ4" s="61">
        <v>50.361280685198565</v>
      </c>
      <c r="BK4" s="29">
        <v>849.8239745387127</v>
      </c>
      <c r="BL4" s="29">
        <v>145.1908616400318</v>
      </c>
      <c r="BM4" s="30">
        <v>995.0148361787445</v>
      </c>
      <c r="BN4" s="61">
        <v>27.035098113610672</v>
      </c>
      <c r="BO4" s="61">
        <v>1.898639571473424</v>
      </c>
      <c r="BP4" s="61">
        <v>28.933737685084097</v>
      </c>
      <c r="BQ4" s="61">
        <v>55.97290634647468</v>
      </c>
      <c r="BR4" s="61">
        <v>8.68804733000317</v>
      </c>
      <c r="BS4" s="61">
        <v>64.66095367647785</v>
      </c>
      <c r="BT4" s="61">
        <v>99.98423763516509</v>
      </c>
      <c r="BU4" s="61">
        <v>19.225600663361163</v>
      </c>
      <c r="BV4" s="61">
        <v>119.20983829852625</v>
      </c>
      <c r="BW4" s="29">
        <v>182.99224209525045</v>
      </c>
      <c r="BX4" s="29">
        <v>29.81228756483776</v>
      </c>
      <c r="BY4" s="30">
        <v>212.80452966008818</v>
      </c>
    </row>
    <row r="5" spans="1:77" ht="12.75">
      <c r="A5" s="6" t="s">
        <v>1294</v>
      </c>
      <c r="B5" s="66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31">
        <v>0</v>
      </c>
      <c r="L5" s="31">
        <v>0</v>
      </c>
      <c r="M5" s="32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31">
        <v>0</v>
      </c>
      <c r="X5" s="31">
        <v>0</v>
      </c>
      <c r="Y5" s="32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66">
        <v>0</v>
      </c>
      <c r="AG5" s="66">
        <v>0</v>
      </c>
      <c r="AH5" s="66">
        <v>0</v>
      </c>
      <c r="AI5" s="31">
        <v>0</v>
      </c>
      <c r="AJ5" s="31">
        <v>0</v>
      </c>
      <c r="AK5" s="32">
        <v>0</v>
      </c>
      <c r="AL5" s="66">
        <v>0</v>
      </c>
      <c r="AM5" s="66">
        <v>0</v>
      </c>
      <c r="AN5" s="66">
        <v>0</v>
      </c>
      <c r="AO5" s="66">
        <v>0</v>
      </c>
      <c r="AP5" s="66">
        <v>0</v>
      </c>
      <c r="AQ5" s="66">
        <v>0</v>
      </c>
      <c r="AR5" s="66">
        <v>0</v>
      </c>
      <c r="AS5" s="66">
        <v>0</v>
      </c>
      <c r="AT5" s="66">
        <v>0</v>
      </c>
      <c r="AU5" s="31">
        <v>0</v>
      </c>
      <c r="AV5" s="31">
        <v>0</v>
      </c>
      <c r="AW5" s="32">
        <v>0</v>
      </c>
      <c r="AX5" s="6" t="s">
        <v>1294</v>
      </c>
      <c r="AY5" s="31">
        <v>0</v>
      </c>
      <c r="AZ5" s="31">
        <v>0</v>
      </c>
      <c r="BA5" s="32">
        <v>0</v>
      </c>
      <c r="BB5" s="66">
        <v>0</v>
      </c>
      <c r="BC5" s="66">
        <v>0</v>
      </c>
      <c r="BD5" s="66">
        <v>0</v>
      </c>
      <c r="BE5" s="66">
        <v>0</v>
      </c>
      <c r="BF5" s="66">
        <v>0</v>
      </c>
      <c r="BG5" s="66">
        <v>0</v>
      </c>
      <c r="BH5" s="66">
        <v>0</v>
      </c>
      <c r="BI5" s="66">
        <v>0</v>
      </c>
      <c r="BJ5" s="66">
        <v>0</v>
      </c>
      <c r="BK5" s="31">
        <v>0</v>
      </c>
      <c r="BL5" s="31">
        <v>0</v>
      </c>
      <c r="BM5" s="32">
        <v>0</v>
      </c>
      <c r="BN5" s="66">
        <v>0</v>
      </c>
      <c r="BO5" s="66">
        <v>0</v>
      </c>
      <c r="BP5" s="66">
        <v>0</v>
      </c>
      <c r="BQ5" s="66">
        <v>0</v>
      </c>
      <c r="BR5" s="66">
        <v>0</v>
      </c>
      <c r="BS5" s="66">
        <v>0</v>
      </c>
      <c r="BT5" s="66">
        <v>0</v>
      </c>
      <c r="BU5" s="66">
        <v>0</v>
      </c>
      <c r="BV5" s="66">
        <v>0</v>
      </c>
      <c r="BW5" s="31">
        <v>0</v>
      </c>
      <c r="BX5" s="31">
        <v>0</v>
      </c>
      <c r="BY5" s="32">
        <v>0</v>
      </c>
    </row>
    <row r="6" spans="1:77" ht="12.75">
      <c r="A6" s="6" t="s">
        <v>1295</v>
      </c>
      <c r="B6" s="66">
        <v>76.67427740021635</v>
      </c>
      <c r="C6" s="66">
        <v>114.10965403118928</v>
      </c>
      <c r="D6" s="66">
        <v>190.78393143140562</v>
      </c>
      <c r="E6" s="66">
        <v>53.40410174602336</v>
      </c>
      <c r="F6" s="66">
        <v>24.887016433143845</v>
      </c>
      <c r="G6" s="66">
        <v>78.2911181791672</v>
      </c>
      <c r="H6" s="66">
        <v>56.032033286520736</v>
      </c>
      <c r="I6" s="66">
        <v>9.520116017568453</v>
      </c>
      <c r="J6" s="66">
        <v>65.55214930408918</v>
      </c>
      <c r="K6" s="31">
        <v>186.11041243276043</v>
      </c>
      <c r="L6" s="31">
        <v>148.5167864819016</v>
      </c>
      <c r="M6" s="32">
        <v>334.627198914662</v>
      </c>
      <c r="N6" s="66">
        <v>42.86625062607993</v>
      </c>
      <c r="O6" s="66">
        <v>0.7606547360265871</v>
      </c>
      <c r="P6" s="66">
        <v>43.62690536210652</v>
      </c>
      <c r="Q6" s="66">
        <v>10.888780889361762</v>
      </c>
      <c r="R6" s="66">
        <v>6.088873881144737</v>
      </c>
      <c r="S6" s="66">
        <v>16.977654770506497</v>
      </c>
      <c r="T6" s="66">
        <v>29.007575861868016</v>
      </c>
      <c r="U6" s="66">
        <v>12.218139582823076</v>
      </c>
      <c r="V6" s="66">
        <v>41.22571544469109</v>
      </c>
      <c r="W6" s="31">
        <v>82.7626073773097</v>
      </c>
      <c r="X6" s="31">
        <v>19.0676681999944</v>
      </c>
      <c r="Y6" s="32">
        <v>101.8302755773041</v>
      </c>
      <c r="Z6" s="66">
        <v>622.1906038531669</v>
      </c>
      <c r="AA6" s="66">
        <v>63.13960769943743</v>
      </c>
      <c r="AB6" s="66">
        <v>685.3302115526043</v>
      </c>
      <c r="AC6" s="66">
        <v>30.799409018942733</v>
      </c>
      <c r="AD6" s="66">
        <v>12.417440432757681</v>
      </c>
      <c r="AE6" s="66">
        <v>43.21684945170041</v>
      </c>
      <c r="AF6" s="66">
        <v>114.29979170666063</v>
      </c>
      <c r="AG6" s="66">
        <v>8.960246530675592</v>
      </c>
      <c r="AH6" s="66">
        <v>123.26003823733622</v>
      </c>
      <c r="AI6" s="31">
        <v>767.2898045787703</v>
      </c>
      <c r="AJ6" s="31">
        <v>84.5172946628707</v>
      </c>
      <c r="AK6" s="32">
        <v>851.8070992416409</v>
      </c>
      <c r="AL6" s="66">
        <v>27.276751862038438</v>
      </c>
      <c r="AM6" s="66">
        <v>0.6265141428470948</v>
      </c>
      <c r="AN6" s="66">
        <v>27.903266004885534</v>
      </c>
      <c r="AO6" s="66">
        <v>33.75595610017775</v>
      </c>
      <c r="AP6" s="66">
        <v>8.644347375218109</v>
      </c>
      <c r="AQ6" s="66">
        <v>42.40030347539586</v>
      </c>
      <c r="AR6" s="66">
        <v>38.40295116937429</v>
      </c>
      <c r="AS6" s="66">
        <v>11.995915283371442</v>
      </c>
      <c r="AT6" s="66">
        <v>50.398866452745736</v>
      </c>
      <c r="AU6" s="31">
        <v>99.43565913159047</v>
      </c>
      <c r="AV6" s="31">
        <v>21.266776801436645</v>
      </c>
      <c r="AW6" s="32">
        <v>120.70243593302712</v>
      </c>
      <c r="AX6" s="6" t="s">
        <v>1295</v>
      </c>
      <c r="AY6" s="31">
        <v>1135.5984835204308</v>
      </c>
      <c r="AZ6" s="31">
        <v>273.3685261462033</v>
      </c>
      <c r="BA6" s="32">
        <v>1408.967009666634</v>
      </c>
      <c r="BB6" s="66">
        <v>709.567161659544</v>
      </c>
      <c r="BC6" s="66">
        <v>113.77978235861464</v>
      </c>
      <c r="BD6" s="66">
        <v>823.3469440181586</v>
      </c>
      <c r="BE6" s="66">
        <v>97.20948133340751</v>
      </c>
      <c r="BF6" s="66">
        <v>24.097130141979736</v>
      </c>
      <c r="BG6" s="66">
        <v>121.30661147538724</v>
      </c>
      <c r="BH6" s="66">
        <v>43.047331545761146</v>
      </c>
      <c r="BI6" s="66">
        <v>7.313949139437416</v>
      </c>
      <c r="BJ6" s="66">
        <v>50.361280685198565</v>
      </c>
      <c r="BK6" s="31">
        <v>849.8239745387127</v>
      </c>
      <c r="BL6" s="31">
        <v>145.1908616400318</v>
      </c>
      <c r="BM6" s="32">
        <v>995.0148361787445</v>
      </c>
      <c r="BN6" s="66">
        <v>27.035098113610672</v>
      </c>
      <c r="BO6" s="66">
        <v>1.898639571473424</v>
      </c>
      <c r="BP6" s="66">
        <v>28.933737685084097</v>
      </c>
      <c r="BQ6" s="66">
        <v>55.97290634647468</v>
      </c>
      <c r="BR6" s="66">
        <v>8.68804733000317</v>
      </c>
      <c r="BS6" s="66">
        <v>64.66095367647785</v>
      </c>
      <c r="BT6" s="66">
        <v>99.98423763516509</v>
      </c>
      <c r="BU6" s="66">
        <v>19.225600663361163</v>
      </c>
      <c r="BV6" s="66">
        <v>119.20983829852625</v>
      </c>
      <c r="BW6" s="31">
        <v>182.99224209525045</v>
      </c>
      <c r="BX6" s="31">
        <v>29.81228756483776</v>
      </c>
      <c r="BY6" s="32">
        <v>212.80452966008818</v>
      </c>
    </row>
    <row r="7" spans="1:77" ht="14.25">
      <c r="A7" s="7" t="s">
        <v>1348</v>
      </c>
      <c r="B7" s="69">
        <v>40.534643459708164</v>
      </c>
      <c r="C7" s="69">
        <v>122.98182041507992</v>
      </c>
      <c r="D7" s="69">
        <v>163.5164638747881</v>
      </c>
      <c r="E7" s="69">
        <v>0</v>
      </c>
      <c r="F7" s="69">
        <v>18.125</v>
      </c>
      <c r="G7" s="69">
        <v>18.125</v>
      </c>
      <c r="H7" s="69">
        <v>0.23</v>
      </c>
      <c r="I7" s="69">
        <v>0</v>
      </c>
      <c r="J7" s="69">
        <v>0.23</v>
      </c>
      <c r="K7" s="33">
        <v>40.76464345970816</v>
      </c>
      <c r="L7" s="33">
        <v>141.10682041507994</v>
      </c>
      <c r="M7" s="34">
        <v>181.8714638747881</v>
      </c>
      <c r="N7" s="69">
        <v>0</v>
      </c>
      <c r="O7" s="69">
        <v>0</v>
      </c>
      <c r="P7" s="69">
        <v>0</v>
      </c>
      <c r="Q7" s="69">
        <v>0.10000000000000052</v>
      </c>
      <c r="R7" s="69">
        <v>0</v>
      </c>
      <c r="S7" s="69">
        <v>0.10000000000000052</v>
      </c>
      <c r="T7" s="69">
        <v>0.11</v>
      </c>
      <c r="U7" s="69">
        <v>0</v>
      </c>
      <c r="V7" s="69">
        <v>0.11</v>
      </c>
      <c r="W7" s="33">
        <v>0.21000000000000052</v>
      </c>
      <c r="X7" s="33">
        <v>0</v>
      </c>
      <c r="Y7" s="34">
        <v>0.21000000000000052</v>
      </c>
      <c r="Z7" s="69">
        <v>612.2727387574895</v>
      </c>
      <c r="AA7" s="69">
        <v>62.050386035916844</v>
      </c>
      <c r="AB7" s="69">
        <v>674.3231247934064</v>
      </c>
      <c r="AC7" s="69">
        <v>0.9419343241314313</v>
      </c>
      <c r="AD7" s="69">
        <v>0</v>
      </c>
      <c r="AE7" s="69">
        <v>0.9419343241314313</v>
      </c>
      <c r="AF7" s="69">
        <v>0</v>
      </c>
      <c r="AG7" s="69">
        <v>0</v>
      </c>
      <c r="AH7" s="69">
        <v>0</v>
      </c>
      <c r="AI7" s="33">
        <v>613.214673081621</v>
      </c>
      <c r="AJ7" s="33">
        <v>62.050386035916844</v>
      </c>
      <c r="AK7" s="34">
        <v>675.2650591175378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0.305</v>
      </c>
      <c r="AS7" s="69">
        <v>0</v>
      </c>
      <c r="AT7" s="69">
        <v>0.305</v>
      </c>
      <c r="AU7" s="33">
        <v>0.305</v>
      </c>
      <c r="AV7" s="33">
        <v>0</v>
      </c>
      <c r="AW7" s="34">
        <v>0.305</v>
      </c>
      <c r="AX7" s="7" t="s">
        <v>1348</v>
      </c>
      <c r="AY7" s="33">
        <v>654.4943165413291</v>
      </c>
      <c r="AZ7" s="33">
        <v>203.15720645099677</v>
      </c>
      <c r="BA7" s="34">
        <v>857.6515229923259</v>
      </c>
      <c r="BB7" s="69">
        <v>746.1909980491236</v>
      </c>
      <c r="BC7" s="69">
        <v>119.60636147455635</v>
      </c>
      <c r="BD7" s="69">
        <v>865.7973595236799</v>
      </c>
      <c r="BE7" s="69">
        <v>0.8</v>
      </c>
      <c r="BF7" s="69">
        <v>18.125</v>
      </c>
      <c r="BG7" s="69">
        <v>18.925</v>
      </c>
      <c r="BH7" s="69">
        <v>0.011368148514487916</v>
      </c>
      <c r="BI7" s="69">
        <v>0</v>
      </c>
      <c r="BJ7" s="69">
        <v>0.011368148514487916</v>
      </c>
      <c r="BK7" s="33">
        <v>747.002366197638</v>
      </c>
      <c r="BL7" s="33">
        <v>137.73136147455637</v>
      </c>
      <c r="BM7" s="34">
        <v>884.7337276721944</v>
      </c>
      <c r="BN7" s="69">
        <v>0</v>
      </c>
      <c r="BO7" s="69">
        <v>0</v>
      </c>
      <c r="BP7" s="69">
        <v>0</v>
      </c>
      <c r="BQ7" s="69">
        <v>0.635</v>
      </c>
      <c r="BR7" s="69">
        <v>0</v>
      </c>
      <c r="BS7" s="69">
        <v>0.635</v>
      </c>
      <c r="BT7" s="69">
        <v>0</v>
      </c>
      <c r="BU7" s="69">
        <v>0</v>
      </c>
      <c r="BV7" s="69">
        <v>0</v>
      </c>
      <c r="BW7" s="33">
        <v>0.635</v>
      </c>
      <c r="BX7" s="33">
        <v>0</v>
      </c>
      <c r="BY7" s="34">
        <v>0.635</v>
      </c>
    </row>
    <row r="8" spans="1:77" ht="14.25">
      <c r="A8" s="7" t="s">
        <v>1349</v>
      </c>
      <c r="B8" s="69">
        <v>27.174187539091108</v>
      </c>
      <c r="C8" s="69">
        <v>-12.017335089299198</v>
      </c>
      <c r="D8" s="69">
        <v>15.15685244979191</v>
      </c>
      <c r="E8" s="69">
        <v>31.976345447572566</v>
      </c>
      <c r="F8" s="69">
        <v>-4.512227504931461</v>
      </c>
      <c r="G8" s="69">
        <v>27.464117942641103</v>
      </c>
      <c r="H8" s="69">
        <v>10.487895598125363</v>
      </c>
      <c r="I8" s="69">
        <v>0</v>
      </c>
      <c r="J8" s="69">
        <v>10.487895598125363</v>
      </c>
      <c r="K8" s="33">
        <v>69.63842858478904</v>
      </c>
      <c r="L8" s="33">
        <v>-16.52956259423066</v>
      </c>
      <c r="M8" s="34">
        <v>53.10886599055838</v>
      </c>
      <c r="N8" s="69">
        <v>27.66898397531979</v>
      </c>
      <c r="O8" s="69">
        <v>0</v>
      </c>
      <c r="P8" s="69">
        <v>27.66898397531979</v>
      </c>
      <c r="Q8" s="69">
        <v>0.4116011962744584</v>
      </c>
      <c r="R8" s="69">
        <v>0</v>
      </c>
      <c r="S8" s="69">
        <v>0.4116011962744584</v>
      </c>
      <c r="T8" s="69">
        <v>7.201335831396272</v>
      </c>
      <c r="U8" s="69">
        <v>0</v>
      </c>
      <c r="V8" s="69">
        <v>7.201335831396272</v>
      </c>
      <c r="W8" s="33">
        <v>35.28192100299052</v>
      </c>
      <c r="X8" s="33">
        <v>0</v>
      </c>
      <c r="Y8" s="34">
        <v>35.28192100299052</v>
      </c>
      <c r="Z8" s="69">
        <v>0.7344448261396398</v>
      </c>
      <c r="AA8" s="69">
        <v>-1.957186182542513</v>
      </c>
      <c r="AB8" s="69">
        <v>-1.222741356402873</v>
      </c>
      <c r="AC8" s="69">
        <v>2.6970155508951956</v>
      </c>
      <c r="AD8" s="69">
        <v>0</v>
      </c>
      <c r="AE8" s="69">
        <v>2.6970155508951956</v>
      </c>
      <c r="AF8" s="69">
        <v>27.555417330468092</v>
      </c>
      <c r="AG8" s="69">
        <v>0</v>
      </c>
      <c r="AH8" s="69">
        <v>27.555417330468092</v>
      </c>
      <c r="AI8" s="33">
        <v>30.986877707502927</v>
      </c>
      <c r="AJ8" s="33">
        <v>-1.957186182542513</v>
      </c>
      <c r="AK8" s="34">
        <v>29.029691524960413</v>
      </c>
      <c r="AL8" s="69">
        <v>14.892212467904496</v>
      </c>
      <c r="AM8" s="69">
        <v>0</v>
      </c>
      <c r="AN8" s="69">
        <v>14.892212467904496</v>
      </c>
      <c r="AO8" s="69">
        <v>18.784932867548903</v>
      </c>
      <c r="AP8" s="69">
        <v>0</v>
      </c>
      <c r="AQ8" s="69">
        <v>18.784932867548903</v>
      </c>
      <c r="AR8" s="69">
        <v>12.523253785661268</v>
      </c>
      <c r="AS8" s="69">
        <v>0</v>
      </c>
      <c r="AT8" s="69">
        <v>12.523253785661268</v>
      </c>
      <c r="AU8" s="33">
        <v>46.20039912111467</v>
      </c>
      <c r="AV8" s="33">
        <v>0</v>
      </c>
      <c r="AW8" s="34">
        <v>46.20039912111467</v>
      </c>
      <c r="AX8" s="7" t="s">
        <v>1349</v>
      </c>
      <c r="AY8" s="33">
        <v>182.10762641639718</v>
      </c>
      <c r="AZ8" s="33">
        <v>-18.486748776773172</v>
      </c>
      <c r="BA8" s="34">
        <v>163.62087763962398</v>
      </c>
      <c r="BB8" s="69">
        <v>-49.097295893020686</v>
      </c>
      <c r="BC8" s="69">
        <v>-8.624588455553631</v>
      </c>
      <c r="BD8" s="69">
        <v>-57.72188434857432</v>
      </c>
      <c r="BE8" s="69">
        <v>36.60195380712361</v>
      </c>
      <c r="BF8" s="69">
        <v>-5.8272090435486215</v>
      </c>
      <c r="BG8" s="69">
        <v>30.774744763574986</v>
      </c>
      <c r="BH8" s="69">
        <v>17.354357943441464</v>
      </c>
      <c r="BI8" s="69">
        <v>0</v>
      </c>
      <c r="BJ8" s="69">
        <v>17.354357943441464</v>
      </c>
      <c r="BK8" s="33">
        <v>4.859015857544385</v>
      </c>
      <c r="BL8" s="33">
        <v>-14.451797499102252</v>
      </c>
      <c r="BM8" s="34">
        <v>-9.59278164155787</v>
      </c>
      <c r="BN8" s="69">
        <v>14.77012820334617</v>
      </c>
      <c r="BO8" s="69">
        <v>0</v>
      </c>
      <c r="BP8" s="69">
        <v>14.77012820334617</v>
      </c>
      <c r="BQ8" s="69">
        <v>19.954970426863635</v>
      </c>
      <c r="BR8" s="69">
        <v>0</v>
      </c>
      <c r="BS8" s="69">
        <v>19.954970426863635</v>
      </c>
      <c r="BT8" s="69">
        <v>66.40349605339094</v>
      </c>
      <c r="BU8" s="69">
        <v>0</v>
      </c>
      <c r="BV8" s="69">
        <v>66.40349605339094</v>
      </c>
      <c r="BW8" s="33">
        <v>101.12859468360074</v>
      </c>
      <c r="BX8" s="33">
        <v>0</v>
      </c>
      <c r="BY8" s="34">
        <v>101.12859468360074</v>
      </c>
    </row>
    <row r="9" spans="1:77" ht="12.75">
      <c r="A9" s="7" t="s">
        <v>1296</v>
      </c>
      <c r="B9" s="69">
        <v>8.965446401417092</v>
      </c>
      <c r="C9" s="69">
        <v>3.1451687054085444</v>
      </c>
      <c r="D9" s="69">
        <v>12.110615106825636</v>
      </c>
      <c r="E9" s="69">
        <v>21.427756298450788</v>
      </c>
      <c r="F9" s="69">
        <v>11.274243938075305</v>
      </c>
      <c r="G9" s="69">
        <v>32.70200023652609</v>
      </c>
      <c r="H9" s="69">
        <v>45.31413768839538</v>
      </c>
      <c r="I9" s="69">
        <v>9.520116017568453</v>
      </c>
      <c r="J9" s="69">
        <v>54.83425370596383</v>
      </c>
      <c r="K9" s="33">
        <v>75.70734038826326</v>
      </c>
      <c r="L9" s="33">
        <v>23.9395286610523</v>
      </c>
      <c r="M9" s="34">
        <v>99.64686904931557</v>
      </c>
      <c r="N9" s="69">
        <v>15.197266650760138</v>
      </c>
      <c r="O9" s="69">
        <v>0.7606547360265871</v>
      </c>
      <c r="P9" s="69">
        <v>15.957921386786726</v>
      </c>
      <c r="Q9" s="69">
        <v>10.377179693087303</v>
      </c>
      <c r="R9" s="69">
        <v>6.088873881144737</v>
      </c>
      <c r="S9" s="69">
        <v>16.466053574232042</v>
      </c>
      <c r="T9" s="69">
        <v>21.696240030471742</v>
      </c>
      <c r="U9" s="69">
        <v>12.218139582823076</v>
      </c>
      <c r="V9" s="69">
        <v>33.91437961329482</v>
      </c>
      <c r="W9" s="33">
        <v>47.27068637431918</v>
      </c>
      <c r="X9" s="33">
        <v>19.0676681999944</v>
      </c>
      <c r="Y9" s="34">
        <v>66.33835457431358</v>
      </c>
      <c r="Z9" s="69">
        <v>9.18342026953775</v>
      </c>
      <c r="AA9" s="69">
        <v>3.0464078460631008</v>
      </c>
      <c r="AB9" s="69">
        <v>12.229828115600851</v>
      </c>
      <c r="AC9" s="69">
        <v>27.160459143916103</v>
      </c>
      <c r="AD9" s="69">
        <v>12.417440432757681</v>
      </c>
      <c r="AE9" s="69">
        <v>39.577899576673786</v>
      </c>
      <c r="AF9" s="69">
        <v>86.74437437619252</v>
      </c>
      <c r="AG9" s="69">
        <v>8.960246530675592</v>
      </c>
      <c r="AH9" s="69">
        <v>95.70462090686812</v>
      </c>
      <c r="AI9" s="33">
        <v>123.08825378964637</v>
      </c>
      <c r="AJ9" s="33">
        <v>24.424094809496374</v>
      </c>
      <c r="AK9" s="34">
        <v>147.51234859914274</v>
      </c>
      <c r="AL9" s="69">
        <v>12.384539394133942</v>
      </c>
      <c r="AM9" s="69">
        <v>0.6265141428470948</v>
      </c>
      <c r="AN9" s="69">
        <v>13.011053536981036</v>
      </c>
      <c r="AO9" s="69">
        <v>14.971023232628847</v>
      </c>
      <c r="AP9" s="69">
        <v>8.644347375218109</v>
      </c>
      <c r="AQ9" s="69">
        <v>23.615370607846955</v>
      </c>
      <c r="AR9" s="69">
        <v>25.574697383713023</v>
      </c>
      <c r="AS9" s="69">
        <v>11.995915283371442</v>
      </c>
      <c r="AT9" s="69">
        <v>37.57061266708446</v>
      </c>
      <c r="AU9" s="33">
        <v>52.930260010475806</v>
      </c>
      <c r="AV9" s="33">
        <v>21.266776801436645</v>
      </c>
      <c r="AW9" s="34">
        <v>74.19703681191245</v>
      </c>
      <c r="AX9" s="7" t="s">
        <v>1296</v>
      </c>
      <c r="AY9" s="33">
        <v>298.99654056270464</v>
      </c>
      <c r="AZ9" s="33">
        <v>88.69806847197972</v>
      </c>
      <c r="BA9" s="34">
        <v>387.69460903468433</v>
      </c>
      <c r="BB9" s="69">
        <v>12.473459503441136</v>
      </c>
      <c r="BC9" s="69">
        <v>2.7980093396119092</v>
      </c>
      <c r="BD9" s="69">
        <v>15.271468843053045</v>
      </c>
      <c r="BE9" s="69">
        <v>59.8075275262839</v>
      </c>
      <c r="BF9" s="69">
        <v>11.799339185528357</v>
      </c>
      <c r="BG9" s="69">
        <v>71.60686671181226</v>
      </c>
      <c r="BH9" s="69">
        <v>25.681605453805194</v>
      </c>
      <c r="BI9" s="69">
        <v>7.313949139437416</v>
      </c>
      <c r="BJ9" s="69">
        <v>32.99555459324261</v>
      </c>
      <c r="BK9" s="33">
        <v>97.96259248353023</v>
      </c>
      <c r="BL9" s="33">
        <v>21.91129766457768</v>
      </c>
      <c r="BM9" s="34">
        <v>119.8738901481079</v>
      </c>
      <c r="BN9" s="69">
        <v>12.264969910264501</v>
      </c>
      <c r="BO9" s="69">
        <v>1.898639571473424</v>
      </c>
      <c r="BP9" s="69">
        <v>14.163609481737925</v>
      </c>
      <c r="BQ9" s="69">
        <v>35.38293591961104</v>
      </c>
      <c r="BR9" s="69">
        <v>8.68804733000317</v>
      </c>
      <c r="BS9" s="69">
        <v>44.070983249614216</v>
      </c>
      <c r="BT9" s="69">
        <v>33.580741581774156</v>
      </c>
      <c r="BU9" s="69">
        <v>19.225600663361163</v>
      </c>
      <c r="BV9" s="69">
        <v>52.80634224513532</v>
      </c>
      <c r="BW9" s="33">
        <v>81.22864741164969</v>
      </c>
      <c r="BX9" s="33">
        <v>29.81228756483776</v>
      </c>
      <c r="BY9" s="34">
        <v>111.04093497648745</v>
      </c>
    </row>
    <row r="10" spans="1:77" ht="12.75">
      <c r="A10" s="7"/>
      <c r="B10" s="69"/>
      <c r="C10" s="69"/>
      <c r="D10" s="69"/>
      <c r="E10" s="69"/>
      <c r="F10" s="69"/>
      <c r="G10" s="69"/>
      <c r="H10" s="69"/>
      <c r="I10" s="69"/>
      <c r="J10" s="69"/>
      <c r="K10" s="33"/>
      <c r="L10" s="33"/>
      <c r="M10" s="34"/>
      <c r="N10" s="69"/>
      <c r="O10" s="69"/>
      <c r="P10" s="69"/>
      <c r="Q10" s="69"/>
      <c r="R10" s="69"/>
      <c r="S10" s="69"/>
      <c r="T10" s="69"/>
      <c r="U10" s="69"/>
      <c r="V10" s="69"/>
      <c r="W10" s="33"/>
      <c r="X10" s="33"/>
      <c r="Y10" s="34"/>
      <c r="Z10" s="69"/>
      <c r="AA10" s="69"/>
      <c r="AB10" s="69"/>
      <c r="AC10" s="69"/>
      <c r="AD10" s="69"/>
      <c r="AE10" s="69"/>
      <c r="AF10" s="69"/>
      <c r="AG10" s="69"/>
      <c r="AH10" s="69"/>
      <c r="AI10" s="33"/>
      <c r="AJ10" s="33"/>
      <c r="AK10" s="34"/>
      <c r="AL10" s="69"/>
      <c r="AM10" s="69"/>
      <c r="AN10" s="69"/>
      <c r="AO10" s="69"/>
      <c r="AP10" s="69"/>
      <c r="AQ10" s="69"/>
      <c r="AR10" s="69"/>
      <c r="AS10" s="69"/>
      <c r="AT10" s="69"/>
      <c r="AU10" s="33"/>
      <c r="AV10" s="33"/>
      <c r="AW10" s="34"/>
      <c r="AX10" s="7"/>
      <c r="AY10" s="33"/>
      <c r="AZ10" s="33"/>
      <c r="BA10" s="34"/>
      <c r="BB10" s="69"/>
      <c r="BC10" s="69"/>
      <c r="BD10" s="69"/>
      <c r="BE10" s="69"/>
      <c r="BF10" s="69"/>
      <c r="BG10" s="69"/>
      <c r="BH10" s="69"/>
      <c r="BI10" s="69"/>
      <c r="BJ10" s="69"/>
      <c r="BK10" s="33"/>
      <c r="BL10" s="33"/>
      <c r="BM10" s="34"/>
      <c r="BN10" s="69"/>
      <c r="BO10" s="69"/>
      <c r="BP10" s="69"/>
      <c r="BQ10" s="69"/>
      <c r="BR10" s="69"/>
      <c r="BS10" s="69"/>
      <c r="BT10" s="69"/>
      <c r="BU10" s="69"/>
      <c r="BV10" s="69"/>
      <c r="BW10" s="33"/>
      <c r="BX10" s="33"/>
      <c r="BY10" s="34"/>
    </row>
    <row r="11" spans="1:77" ht="12.75">
      <c r="A11" s="5" t="s">
        <v>1297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29">
        <v>0</v>
      </c>
      <c r="L11" s="29">
        <v>0</v>
      </c>
      <c r="M11" s="30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29">
        <v>0</v>
      </c>
      <c r="X11" s="29">
        <v>0</v>
      </c>
      <c r="Y11" s="30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29">
        <v>0</v>
      </c>
      <c r="AJ11" s="29">
        <v>0</v>
      </c>
      <c r="AK11" s="30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29">
        <v>0</v>
      </c>
      <c r="AV11" s="29">
        <v>0</v>
      </c>
      <c r="AW11" s="30">
        <v>0</v>
      </c>
      <c r="AX11" s="5" t="s">
        <v>1297</v>
      </c>
      <c r="AY11" s="29">
        <v>0</v>
      </c>
      <c r="AZ11" s="29">
        <v>0</v>
      </c>
      <c r="BA11" s="30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29">
        <v>0</v>
      </c>
      <c r="BL11" s="29">
        <v>0</v>
      </c>
      <c r="BM11" s="30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29">
        <v>0</v>
      </c>
      <c r="BX11" s="29">
        <v>0</v>
      </c>
      <c r="BY11" s="30">
        <v>0</v>
      </c>
    </row>
    <row r="12" spans="1:77" ht="12.75">
      <c r="A12" s="7"/>
      <c r="B12" s="69"/>
      <c r="C12" s="69"/>
      <c r="D12" s="69"/>
      <c r="E12" s="69"/>
      <c r="F12" s="69"/>
      <c r="G12" s="69"/>
      <c r="H12" s="69"/>
      <c r="I12" s="69"/>
      <c r="J12" s="69"/>
      <c r="K12" s="33"/>
      <c r="L12" s="33"/>
      <c r="M12" s="34"/>
      <c r="N12" s="69"/>
      <c r="O12" s="69"/>
      <c r="P12" s="69"/>
      <c r="Q12" s="69"/>
      <c r="R12" s="69"/>
      <c r="S12" s="69"/>
      <c r="T12" s="69"/>
      <c r="U12" s="69"/>
      <c r="V12" s="69"/>
      <c r="W12" s="33"/>
      <c r="X12" s="33"/>
      <c r="Y12" s="34"/>
      <c r="Z12" s="69"/>
      <c r="AA12" s="69"/>
      <c r="AB12" s="69"/>
      <c r="AC12" s="69"/>
      <c r="AD12" s="69"/>
      <c r="AE12" s="69"/>
      <c r="AF12" s="69"/>
      <c r="AG12" s="69"/>
      <c r="AH12" s="69"/>
      <c r="AI12" s="33"/>
      <c r="AJ12" s="33"/>
      <c r="AK12" s="34"/>
      <c r="AL12" s="69"/>
      <c r="AM12" s="69"/>
      <c r="AN12" s="69"/>
      <c r="AO12" s="69"/>
      <c r="AP12" s="69"/>
      <c r="AQ12" s="69"/>
      <c r="AR12" s="69"/>
      <c r="AS12" s="69"/>
      <c r="AT12" s="69"/>
      <c r="AU12" s="33"/>
      <c r="AV12" s="33"/>
      <c r="AW12" s="34"/>
      <c r="AX12" s="7"/>
      <c r="AY12" s="33"/>
      <c r="AZ12" s="33"/>
      <c r="BA12" s="34"/>
      <c r="BB12" s="69"/>
      <c r="BC12" s="69"/>
      <c r="BD12" s="69"/>
      <c r="BE12" s="69"/>
      <c r="BF12" s="69"/>
      <c r="BG12" s="69"/>
      <c r="BH12" s="69"/>
      <c r="BI12" s="69"/>
      <c r="BJ12" s="69"/>
      <c r="BK12" s="33"/>
      <c r="BL12" s="33"/>
      <c r="BM12" s="34"/>
      <c r="BN12" s="69"/>
      <c r="BO12" s="69"/>
      <c r="BP12" s="69"/>
      <c r="BQ12" s="69"/>
      <c r="BR12" s="69"/>
      <c r="BS12" s="69"/>
      <c r="BT12" s="69"/>
      <c r="BU12" s="69"/>
      <c r="BV12" s="69"/>
      <c r="BW12" s="33"/>
      <c r="BX12" s="33"/>
      <c r="BY12" s="34"/>
    </row>
    <row r="13" spans="1:77" ht="14.25">
      <c r="A13" s="5" t="s">
        <v>1350</v>
      </c>
      <c r="B13" s="61">
        <v>25.77199355821849</v>
      </c>
      <c r="C13" s="61">
        <v>0.9561843945398628</v>
      </c>
      <c r="D13" s="61">
        <v>26.728177952758355</v>
      </c>
      <c r="E13" s="61">
        <v>1.8686707009752739</v>
      </c>
      <c r="F13" s="61">
        <v>0.6911846814769178</v>
      </c>
      <c r="G13" s="61">
        <v>2.5598553824521915</v>
      </c>
      <c r="H13" s="61">
        <v>38.49555863146041</v>
      </c>
      <c r="I13" s="61">
        <v>0.9120823124380955</v>
      </c>
      <c r="J13" s="61">
        <v>39.40764094389851</v>
      </c>
      <c r="K13" s="29">
        <v>66.13622289065418</v>
      </c>
      <c r="L13" s="29">
        <v>2.559451388454876</v>
      </c>
      <c r="M13" s="30">
        <v>68.69567427910906</v>
      </c>
      <c r="N13" s="61">
        <v>24.454592152115918</v>
      </c>
      <c r="O13" s="61">
        <v>0.4326063607900994</v>
      </c>
      <c r="P13" s="61">
        <v>24.887198512906018</v>
      </c>
      <c r="Q13" s="61">
        <v>2.4318562185984405</v>
      </c>
      <c r="R13" s="61">
        <v>0.5711914235899848</v>
      </c>
      <c r="S13" s="61">
        <v>3.003047642188425</v>
      </c>
      <c r="T13" s="61">
        <v>27.854255929572005</v>
      </c>
      <c r="U13" s="61">
        <v>5.796414809067987</v>
      </c>
      <c r="V13" s="61">
        <v>33.650670738639995</v>
      </c>
      <c r="W13" s="29">
        <v>54.74070430028637</v>
      </c>
      <c r="X13" s="29">
        <v>6.800212593448071</v>
      </c>
      <c r="Y13" s="30">
        <v>61.54091689373444</v>
      </c>
      <c r="Z13" s="61">
        <v>27.48746340862661</v>
      </c>
      <c r="AA13" s="61">
        <v>0.23092008626751814</v>
      </c>
      <c r="AB13" s="61">
        <v>27.718383494894127</v>
      </c>
      <c r="AC13" s="61">
        <v>42.37065291492323</v>
      </c>
      <c r="AD13" s="61">
        <v>1.2527128398848568</v>
      </c>
      <c r="AE13" s="61">
        <v>43.623365754808084</v>
      </c>
      <c r="AF13" s="61">
        <v>4.963539218506635</v>
      </c>
      <c r="AG13" s="61">
        <v>1.3945403378948578</v>
      </c>
      <c r="AH13" s="61">
        <v>6.358079556401493</v>
      </c>
      <c r="AI13" s="29">
        <v>74.82165554205648</v>
      </c>
      <c r="AJ13" s="29">
        <v>2.878173264047233</v>
      </c>
      <c r="AK13" s="30">
        <v>77.69982880610371</v>
      </c>
      <c r="AL13" s="61">
        <v>16.346402634066283</v>
      </c>
      <c r="AM13" s="61">
        <v>0.716893026781162</v>
      </c>
      <c r="AN13" s="61">
        <v>17.063295660847444</v>
      </c>
      <c r="AO13" s="61">
        <v>41.948828772491055</v>
      </c>
      <c r="AP13" s="61">
        <v>1.5769943523926928</v>
      </c>
      <c r="AQ13" s="61">
        <v>43.52582312488375</v>
      </c>
      <c r="AR13" s="61">
        <v>33.50161995345715</v>
      </c>
      <c r="AS13" s="61">
        <v>3.271596092370911</v>
      </c>
      <c r="AT13" s="61">
        <v>36.773216045828065</v>
      </c>
      <c r="AU13" s="29">
        <v>91.79685136001449</v>
      </c>
      <c r="AV13" s="29">
        <v>5.565483471544765</v>
      </c>
      <c r="AW13" s="30">
        <v>97.36233483155925</v>
      </c>
      <c r="AX13" s="5" t="s">
        <v>1350</v>
      </c>
      <c r="AY13" s="29">
        <v>287.49543409301145</v>
      </c>
      <c r="AZ13" s="29">
        <v>17.80332071749495</v>
      </c>
      <c r="BA13" s="30">
        <v>305.29875481050647</v>
      </c>
      <c r="BB13" s="61">
        <v>167.18995786946456</v>
      </c>
      <c r="BC13" s="61">
        <v>1.5272434561498187</v>
      </c>
      <c r="BD13" s="61">
        <v>168.71720132561438</v>
      </c>
      <c r="BE13" s="61">
        <v>0.5477889625785471</v>
      </c>
      <c r="BF13" s="61">
        <v>1.143199122404759</v>
      </c>
      <c r="BG13" s="61">
        <v>1.690988084983306</v>
      </c>
      <c r="BH13" s="61">
        <v>92.54457330399512</v>
      </c>
      <c r="BI13" s="61">
        <v>2.650319336306775</v>
      </c>
      <c r="BJ13" s="61">
        <v>95.1948926403019</v>
      </c>
      <c r="BK13" s="29">
        <v>260.28232013603827</v>
      </c>
      <c r="BL13" s="29">
        <v>5.320761914861353</v>
      </c>
      <c r="BM13" s="30">
        <v>265.6030820508996</v>
      </c>
      <c r="BN13" s="61">
        <v>214.6327766730846</v>
      </c>
      <c r="BO13" s="61">
        <v>0.2952636484063543</v>
      </c>
      <c r="BP13" s="61">
        <v>214.92804032149095</v>
      </c>
      <c r="BQ13" s="61">
        <v>161.18531206935359</v>
      </c>
      <c r="BR13" s="61">
        <v>1.2531862157790914</v>
      </c>
      <c r="BS13" s="61">
        <v>162.43849828513268</v>
      </c>
      <c r="BT13" s="61">
        <v>179.52134937860833</v>
      </c>
      <c r="BU13" s="61">
        <v>3.771749531094295</v>
      </c>
      <c r="BV13" s="61">
        <v>183.29309890970262</v>
      </c>
      <c r="BW13" s="29">
        <v>555.3394381210466</v>
      </c>
      <c r="BX13" s="29">
        <v>5.32019939527974</v>
      </c>
      <c r="BY13" s="30">
        <v>560.6596375163263</v>
      </c>
    </row>
    <row r="14" spans="1:77" ht="12.75">
      <c r="A14" s="6" t="s">
        <v>1294</v>
      </c>
      <c r="B14" s="66">
        <v>24.850347373555113</v>
      </c>
      <c r="C14" s="66">
        <v>0.831967</v>
      </c>
      <c r="D14" s="66">
        <v>25.682314373555112</v>
      </c>
      <c r="E14" s="66">
        <v>0.8835983137593605</v>
      </c>
      <c r="F14" s="66">
        <v>0.03430914995577325</v>
      </c>
      <c r="G14" s="66">
        <v>0.9179074637151338</v>
      </c>
      <c r="H14" s="66">
        <v>37.64015224733002</v>
      </c>
      <c r="I14" s="66">
        <v>0.02282666228864472</v>
      </c>
      <c r="J14" s="66">
        <v>37.662978909618666</v>
      </c>
      <c r="K14" s="31">
        <v>63.374097934644496</v>
      </c>
      <c r="L14" s="31">
        <v>0.889102812244418</v>
      </c>
      <c r="M14" s="32">
        <v>64.26320074688891</v>
      </c>
      <c r="N14" s="66">
        <v>15.77801921551662</v>
      </c>
      <c r="O14" s="66">
        <v>0.01</v>
      </c>
      <c r="P14" s="66">
        <v>15.78801921551662</v>
      </c>
      <c r="Q14" s="66">
        <v>1.2883839087637412</v>
      </c>
      <c r="R14" s="66">
        <v>0.009</v>
      </c>
      <c r="S14" s="66">
        <v>1.297383908763741</v>
      </c>
      <c r="T14" s="66">
        <v>24.42408785968641</v>
      </c>
      <c r="U14" s="66">
        <v>2.6477677691823933</v>
      </c>
      <c r="V14" s="66">
        <v>27.071855628868803</v>
      </c>
      <c r="W14" s="31">
        <v>41.49049098396677</v>
      </c>
      <c r="X14" s="31">
        <v>2.666767769182393</v>
      </c>
      <c r="Y14" s="32">
        <v>44.157258753149165</v>
      </c>
      <c r="Z14" s="66">
        <v>26.19922939329073</v>
      </c>
      <c r="AA14" s="66">
        <v>0.035</v>
      </c>
      <c r="AB14" s="66">
        <v>26.23422939329073</v>
      </c>
      <c r="AC14" s="66">
        <v>40.900127347763124</v>
      </c>
      <c r="AD14" s="66">
        <v>0.014000000000000002</v>
      </c>
      <c r="AE14" s="66">
        <v>40.91412734776313</v>
      </c>
      <c r="AF14" s="66">
        <v>1.0620573482316107</v>
      </c>
      <c r="AG14" s="66">
        <v>0.01</v>
      </c>
      <c r="AH14" s="66">
        <v>1.0720573482316107</v>
      </c>
      <c r="AI14" s="31">
        <v>68.16141408928547</v>
      </c>
      <c r="AJ14" s="31">
        <v>0.059000000000000004</v>
      </c>
      <c r="AK14" s="32">
        <v>68.22041408928547</v>
      </c>
      <c r="AL14" s="66">
        <v>13.696402634066283</v>
      </c>
      <c r="AM14" s="66">
        <v>0.011999999999999999</v>
      </c>
      <c r="AN14" s="66">
        <v>13.708402634066283</v>
      </c>
      <c r="AO14" s="66">
        <v>38.03328536785976</v>
      </c>
      <c r="AP14" s="66">
        <v>0.12107969413497084</v>
      </c>
      <c r="AQ14" s="66">
        <v>38.15436506199473</v>
      </c>
      <c r="AR14" s="66">
        <v>29.919518354589353</v>
      </c>
      <c r="AS14" s="66">
        <v>0.014</v>
      </c>
      <c r="AT14" s="66">
        <v>29.933518354589353</v>
      </c>
      <c r="AU14" s="31">
        <v>81.6492063565154</v>
      </c>
      <c r="AV14" s="31">
        <v>0.14707969413497085</v>
      </c>
      <c r="AW14" s="32">
        <v>81.79628605065038</v>
      </c>
      <c r="AX14" s="6" t="s">
        <v>1294</v>
      </c>
      <c r="AY14" s="31">
        <v>254.67520936441213</v>
      </c>
      <c r="AZ14" s="31">
        <v>3.7619502755617815</v>
      </c>
      <c r="BA14" s="32">
        <v>258.4371596399739</v>
      </c>
      <c r="BB14" s="66">
        <v>165.16894850700464</v>
      </c>
      <c r="BC14" s="66">
        <v>0.347</v>
      </c>
      <c r="BD14" s="66">
        <v>165.51594850700465</v>
      </c>
      <c r="BE14" s="66">
        <v>0.06493406891191975</v>
      </c>
      <c r="BF14" s="66">
        <v>0</v>
      </c>
      <c r="BG14" s="66">
        <v>0.06493406891191975</v>
      </c>
      <c r="BH14" s="66">
        <v>12.902887368713948</v>
      </c>
      <c r="BI14" s="66">
        <v>0.03889600000000001</v>
      </c>
      <c r="BJ14" s="66">
        <v>12.941783368713947</v>
      </c>
      <c r="BK14" s="31">
        <v>178.13676994463052</v>
      </c>
      <c r="BL14" s="31">
        <v>0.38589599999999996</v>
      </c>
      <c r="BM14" s="32">
        <v>178.52266594463052</v>
      </c>
      <c r="BN14" s="66">
        <v>214.4721394982018</v>
      </c>
      <c r="BO14" s="66">
        <v>0.013768</v>
      </c>
      <c r="BP14" s="66">
        <v>214.4859074982018</v>
      </c>
      <c r="BQ14" s="66">
        <v>159.1875516751691</v>
      </c>
      <c r="BR14" s="66">
        <v>0.010084</v>
      </c>
      <c r="BS14" s="66">
        <v>159.1976356751691</v>
      </c>
      <c r="BT14" s="66">
        <v>175.74539784430334</v>
      </c>
      <c r="BU14" s="66">
        <v>0.08859516500239029</v>
      </c>
      <c r="BV14" s="66">
        <v>175.83399300930574</v>
      </c>
      <c r="BW14" s="31">
        <v>549.4050890176743</v>
      </c>
      <c r="BX14" s="31">
        <v>0.11244716500239028</v>
      </c>
      <c r="BY14" s="32">
        <v>549.5175361826766</v>
      </c>
    </row>
    <row r="15" spans="1:77" ht="12.75">
      <c r="A15" s="7" t="s">
        <v>1296</v>
      </c>
      <c r="B15" s="69">
        <v>0.7075899999999999</v>
      </c>
      <c r="C15" s="69">
        <v>0.831967</v>
      </c>
      <c r="D15" s="69">
        <v>1.5395569999999998</v>
      </c>
      <c r="E15" s="69">
        <v>0</v>
      </c>
      <c r="F15" s="69">
        <v>0.03430914995577325</v>
      </c>
      <c r="G15" s="69">
        <v>0.03430914995577325</v>
      </c>
      <c r="H15" s="69">
        <v>1.630475877760337</v>
      </c>
      <c r="I15" s="69">
        <v>0.02282666228864472</v>
      </c>
      <c r="J15" s="69">
        <v>1.6533025400489818</v>
      </c>
      <c r="K15" s="33">
        <v>2.3380658777603367</v>
      </c>
      <c r="L15" s="33">
        <v>0.889102812244418</v>
      </c>
      <c r="M15" s="34">
        <v>3.2271686900047545</v>
      </c>
      <c r="N15" s="69">
        <v>0</v>
      </c>
      <c r="O15" s="69">
        <v>0.01</v>
      </c>
      <c r="P15" s="69">
        <v>0.01</v>
      </c>
      <c r="Q15" s="69">
        <v>0</v>
      </c>
      <c r="R15" s="69">
        <v>0.009</v>
      </c>
      <c r="S15" s="69">
        <v>0.009</v>
      </c>
      <c r="T15" s="69">
        <v>2.6477677691823933</v>
      </c>
      <c r="U15" s="69">
        <v>2.6477677691823933</v>
      </c>
      <c r="V15" s="69">
        <v>5.295535538364787</v>
      </c>
      <c r="W15" s="33">
        <v>2.6477677691823933</v>
      </c>
      <c r="X15" s="33">
        <v>2.666767769182393</v>
      </c>
      <c r="Y15" s="34">
        <v>5.314535538364787</v>
      </c>
      <c r="Z15" s="69">
        <v>0.708</v>
      </c>
      <c r="AA15" s="69">
        <v>0.035</v>
      </c>
      <c r="AB15" s="69">
        <v>0.743</v>
      </c>
      <c r="AC15" s="69">
        <v>0.25</v>
      </c>
      <c r="AD15" s="69">
        <v>0.014000000000000002</v>
      </c>
      <c r="AE15" s="69">
        <v>0.264</v>
      </c>
      <c r="AF15" s="69">
        <v>1</v>
      </c>
      <c r="AG15" s="69">
        <v>0.01</v>
      </c>
      <c r="AH15" s="69">
        <v>1.01</v>
      </c>
      <c r="AI15" s="33">
        <v>1.958</v>
      </c>
      <c r="AJ15" s="33">
        <v>0.059000000000000004</v>
      </c>
      <c r="AK15" s="34">
        <v>2.017</v>
      </c>
      <c r="AL15" s="69">
        <v>0.25</v>
      </c>
      <c r="AM15" s="69">
        <v>0.011999999999999999</v>
      </c>
      <c r="AN15" s="69">
        <v>0.262</v>
      </c>
      <c r="AO15" s="69">
        <v>5.556984706748541</v>
      </c>
      <c r="AP15" s="69">
        <v>0.12107969413497084</v>
      </c>
      <c r="AQ15" s="69">
        <v>5.678064400883512</v>
      </c>
      <c r="AR15" s="69">
        <v>0.75</v>
      </c>
      <c r="AS15" s="69">
        <v>0.014</v>
      </c>
      <c r="AT15" s="69">
        <v>0.764</v>
      </c>
      <c r="AU15" s="33">
        <v>6.556984706748541</v>
      </c>
      <c r="AV15" s="33">
        <v>0.14707969413497085</v>
      </c>
      <c r="AW15" s="34">
        <v>6.704064400883512</v>
      </c>
      <c r="AX15" s="7" t="s">
        <v>1296</v>
      </c>
      <c r="AY15" s="33">
        <v>13.500818353691269</v>
      </c>
      <c r="AZ15" s="33">
        <v>3.7619502755617815</v>
      </c>
      <c r="BA15" s="34">
        <v>17.262768629253053</v>
      </c>
      <c r="BB15" s="69">
        <v>4.236000000000001</v>
      </c>
      <c r="BC15" s="69">
        <v>0.347</v>
      </c>
      <c r="BD15" s="69">
        <v>4.583</v>
      </c>
      <c r="BE15" s="69">
        <v>0</v>
      </c>
      <c r="BF15" s="69">
        <v>0</v>
      </c>
      <c r="BG15" s="69">
        <v>0</v>
      </c>
      <c r="BH15" s="69">
        <v>0.914</v>
      </c>
      <c r="BI15" s="69">
        <v>0.03889600000000001</v>
      </c>
      <c r="BJ15" s="69">
        <v>0.9528960000000001</v>
      </c>
      <c r="BK15" s="33">
        <v>5.15</v>
      </c>
      <c r="BL15" s="33">
        <v>0.38589599999999996</v>
      </c>
      <c r="BM15" s="34">
        <v>5.535896</v>
      </c>
      <c r="BN15" s="69">
        <v>0.75</v>
      </c>
      <c r="BO15" s="69">
        <v>0.013768</v>
      </c>
      <c r="BP15" s="69">
        <v>0.763768</v>
      </c>
      <c r="BQ15" s="69">
        <v>0.448116</v>
      </c>
      <c r="BR15" s="69">
        <v>0.010084</v>
      </c>
      <c r="BS15" s="69">
        <v>0.4582</v>
      </c>
      <c r="BT15" s="69">
        <v>1.955519581839935</v>
      </c>
      <c r="BU15" s="69">
        <v>0.08859516500239029</v>
      </c>
      <c r="BV15" s="69">
        <v>2.0441147468423253</v>
      </c>
      <c r="BW15" s="33">
        <v>3.153635581839935</v>
      </c>
      <c r="BX15" s="33">
        <v>0.11244716500239028</v>
      </c>
      <c r="BY15" s="34">
        <v>3.2660827468423252</v>
      </c>
    </row>
    <row r="16" spans="1:77" ht="14.25">
      <c r="A16" s="7" t="s">
        <v>22</v>
      </c>
      <c r="B16" s="69">
        <v>24.142757373555114</v>
      </c>
      <c r="C16" s="69">
        <v>0</v>
      </c>
      <c r="D16" s="69">
        <v>24.142757373555114</v>
      </c>
      <c r="E16" s="69">
        <v>0.8835983137593605</v>
      </c>
      <c r="F16" s="69">
        <v>0</v>
      </c>
      <c r="G16" s="69">
        <v>0.8835983137593605</v>
      </c>
      <c r="H16" s="69">
        <v>0.0543806103054294</v>
      </c>
      <c r="I16" s="69">
        <v>0</v>
      </c>
      <c r="J16" s="69">
        <v>0.0543806103054294</v>
      </c>
      <c r="K16" s="33">
        <v>25.080736297619904</v>
      </c>
      <c r="L16" s="33">
        <v>0</v>
      </c>
      <c r="M16" s="34">
        <v>25.080736297619904</v>
      </c>
      <c r="N16" s="69">
        <v>6.528174739113318</v>
      </c>
      <c r="O16" s="69">
        <v>0</v>
      </c>
      <c r="P16" s="69">
        <v>6.528174739113318</v>
      </c>
      <c r="Q16" s="69">
        <v>1.2883839087637412</v>
      </c>
      <c r="R16" s="69">
        <v>0</v>
      </c>
      <c r="S16" s="69">
        <v>1.2883839087637412</v>
      </c>
      <c r="T16" s="69">
        <v>0.15568277128143193</v>
      </c>
      <c r="U16" s="69">
        <v>0</v>
      </c>
      <c r="V16" s="69">
        <v>0.15568277128143193</v>
      </c>
      <c r="W16" s="33">
        <v>7.972241419158491</v>
      </c>
      <c r="X16" s="33">
        <v>0</v>
      </c>
      <c r="Y16" s="34">
        <v>7.972241419158491</v>
      </c>
      <c r="Z16" s="69">
        <v>17.866072204639465</v>
      </c>
      <c r="AA16" s="69">
        <v>0</v>
      </c>
      <c r="AB16" s="69">
        <v>17.866072204639465</v>
      </c>
      <c r="AC16" s="69">
        <v>39.895824788416526</v>
      </c>
      <c r="AD16" s="69">
        <v>0</v>
      </c>
      <c r="AE16" s="69">
        <v>39.895824788416526</v>
      </c>
      <c r="AF16" s="69">
        <v>0.0025564594059810926</v>
      </c>
      <c r="AG16" s="69">
        <v>0</v>
      </c>
      <c r="AH16" s="69">
        <v>0.0025564594059810926</v>
      </c>
      <c r="AI16" s="33">
        <v>57.76445345246197</v>
      </c>
      <c r="AJ16" s="33">
        <v>0</v>
      </c>
      <c r="AK16" s="34">
        <v>57.76445345246197</v>
      </c>
      <c r="AL16" s="69">
        <v>0.34665765357099393</v>
      </c>
      <c r="AM16" s="69">
        <v>0</v>
      </c>
      <c r="AN16" s="69">
        <v>0.34665765357099393</v>
      </c>
      <c r="AO16" s="69">
        <v>27.52416308752484</v>
      </c>
      <c r="AP16" s="69">
        <v>0</v>
      </c>
      <c r="AQ16" s="69">
        <v>27.52416308752484</v>
      </c>
      <c r="AR16" s="69">
        <v>0.0035790431683735344</v>
      </c>
      <c r="AS16" s="69">
        <v>0</v>
      </c>
      <c r="AT16" s="69">
        <v>0.0035790431683735344</v>
      </c>
      <c r="AU16" s="33">
        <v>27.874399784264206</v>
      </c>
      <c r="AV16" s="33">
        <v>0</v>
      </c>
      <c r="AW16" s="34">
        <v>27.874399784264206</v>
      </c>
      <c r="AX16" s="7" t="s">
        <v>22</v>
      </c>
      <c r="AY16" s="33">
        <v>118.69183095350458</v>
      </c>
      <c r="AZ16" s="33">
        <v>0</v>
      </c>
      <c r="BA16" s="34">
        <v>118.69183095350458</v>
      </c>
      <c r="BB16" s="69">
        <v>159.48748515071176</v>
      </c>
      <c r="BC16" s="69">
        <v>0</v>
      </c>
      <c r="BD16" s="69">
        <v>159.48748515071176</v>
      </c>
      <c r="BE16" s="69">
        <v>0.06493406891191975</v>
      </c>
      <c r="BF16" s="69">
        <v>0</v>
      </c>
      <c r="BG16" s="69">
        <v>0.06493406891191975</v>
      </c>
      <c r="BH16" s="69">
        <v>0</v>
      </c>
      <c r="BI16" s="69">
        <v>0</v>
      </c>
      <c r="BJ16" s="69">
        <v>0</v>
      </c>
      <c r="BK16" s="33">
        <v>159.5524192196237</v>
      </c>
      <c r="BL16" s="33">
        <v>0</v>
      </c>
      <c r="BM16" s="34">
        <v>159.5524192196237</v>
      </c>
      <c r="BN16" s="69">
        <v>208.3017710766225</v>
      </c>
      <c r="BO16" s="69">
        <v>0</v>
      </c>
      <c r="BP16" s="69">
        <v>208.3017710766225</v>
      </c>
      <c r="BQ16" s="69">
        <v>158.7394356751691</v>
      </c>
      <c r="BR16" s="69">
        <v>0</v>
      </c>
      <c r="BS16" s="69">
        <v>158.7394356751691</v>
      </c>
      <c r="BT16" s="69">
        <v>165.75186445568133</v>
      </c>
      <c r="BU16" s="69">
        <v>0</v>
      </c>
      <c r="BV16" s="69">
        <v>165.75186445568133</v>
      </c>
      <c r="BW16" s="33">
        <v>532.793071207473</v>
      </c>
      <c r="BX16" s="33">
        <v>0</v>
      </c>
      <c r="BY16" s="34">
        <v>532.793071207473</v>
      </c>
    </row>
    <row r="17" spans="1:77" ht="12.75">
      <c r="A17" s="506" t="s">
        <v>1299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35.95529575926425</v>
      </c>
      <c r="I17" s="69">
        <v>0</v>
      </c>
      <c r="J17" s="69">
        <v>35.95529575926425</v>
      </c>
      <c r="K17" s="33">
        <v>35.95529575926425</v>
      </c>
      <c r="L17" s="33">
        <v>0</v>
      </c>
      <c r="M17" s="34">
        <v>35.95529575926425</v>
      </c>
      <c r="N17" s="69">
        <v>9.249844476403302</v>
      </c>
      <c r="O17" s="69">
        <v>0</v>
      </c>
      <c r="P17" s="69">
        <v>9.249844476403302</v>
      </c>
      <c r="Q17" s="69">
        <v>0</v>
      </c>
      <c r="R17" s="69">
        <v>0</v>
      </c>
      <c r="S17" s="69">
        <v>0</v>
      </c>
      <c r="T17" s="69">
        <v>21.62063731922258</v>
      </c>
      <c r="U17" s="69">
        <v>0</v>
      </c>
      <c r="V17" s="69">
        <v>21.62063731922258</v>
      </c>
      <c r="W17" s="33">
        <v>30.870481795625885</v>
      </c>
      <c r="X17" s="33">
        <v>0</v>
      </c>
      <c r="Y17" s="34">
        <v>30.870481795625885</v>
      </c>
      <c r="Z17" s="69">
        <v>7.625157188651263</v>
      </c>
      <c r="AA17" s="69">
        <v>0</v>
      </c>
      <c r="AB17" s="69">
        <v>7.625157188651263</v>
      </c>
      <c r="AC17" s="69">
        <v>0.7543025593465996</v>
      </c>
      <c r="AD17" s="69">
        <v>0</v>
      </c>
      <c r="AE17" s="69">
        <v>0.7543025593465996</v>
      </c>
      <c r="AF17" s="69">
        <v>0.059500888825629525</v>
      </c>
      <c r="AG17" s="69">
        <v>0</v>
      </c>
      <c r="AH17" s="69">
        <v>0.059500888825629525</v>
      </c>
      <c r="AI17" s="33">
        <v>8.438960636823492</v>
      </c>
      <c r="AJ17" s="33">
        <v>0</v>
      </c>
      <c r="AK17" s="34">
        <v>8.438960636823492</v>
      </c>
      <c r="AL17" s="69">
        <v>13.09974498049529</v>
      </c>
      <c r="AM17" s="69">
        <v>0</v>
      </c>
      <c r="AN17" s="69">
        <v>13.09974498049529</v>
      </c>
      <c r="AO17" s="69">
        <v>4.952137573586374</v>
      </c>
      <c r="AP17" s="69">
        <v>0</v>
      </c>
      <c r="AQ17" s="69">
        <v>4.952137573586374</v>
      </c>
      <c r="AR17" s="69">
        <v>29.16593931142098</v>
      </c>
      <c r="AS17" s="69">
        <v>0</v>
      </c>
      <c r="AT17" s="69">
        <v>29.16593931142098</v>
      </c>
      <c r="AU17" s="33">
        <v>47.21782186550264</v>
      </c>
      <c r="AV17" s="33">
        <v>0</v>
      </c>
      <c r="AW17" s="34">
        <v>47.21782186550264</v>
      </c>
      <c r="AX17" s="506" t="s">
        <v>1299</v>
      </c>
      <c r="AY17" s="33">
        <v>122.48256005721626</v>
      </c>
      <c r="AZ17" s="33">
        <v>0</v>
      </c>
      <c r="BA17" s="34">
        <v>122.48256005721626</v>
      </c>
      <c r="BB17" s="69">
        <v>1.4454633562928665</v>
      </c>
      <c r="BC17" s="69">
        <v>0</v>
      </c>
      <c r="BD17" s="69">
        <v>1.4454633562928665</v>
      </c>
      <c r="BE17" s="69">
        <v>0</v>
      </c>
      <c r="BF17" s="69">
        <v>0</v>
      </c>
      <c r="BG17" s="69">
        <v>0</v>
      </c>
      <c r="BH17" s="69">
        <v>11.988887368713948</v>
      </c>
      <c r="BI17" s="69">
        <v>0</v>
      </c>
      <c r="BJ17" s="69">
        <v>11.988887368713948</v>
      </c>
      <c r="BK17" s="33">
        <v>13.434350725006816</v>
      </c>
      <c r="BL17" s="33">
        <v>0</v>
      </c>
      <c r="BM17" s="34">
        <v>13.434350725006816</v>
      </c>
      <c r="BN17" s="69">
        <v>5.4203684215793295</v>
      </c>
      <c r="BO17" s="69">
        <v>0</v>
      </c>
      <c r="BP17" s="69">
        <v>5.4203684215793295</v>
      </c>
      <c r="BQ17" s="69">
        <v>0</v>
      </c>
      <c r="BR17" s="69">
        <v>0</v>
      </c>
      <c r="BS17" s="69">
        <v>0</v>
      </c>
      <c r="BT17" s="69">
        <v>8.038013806782088</v>
      </c>
      <c r="BU17" s="69">
        <v>0</v>
      </c>
      <c r="BV17" s="69">
        <v>8.038013806782088</v>
      </c>
      <c r="BW17" s="33">
        <v>13.458382228361417</v>
      </c>
      <c r="BX17" s="33">
        <v>0</v>
      </c>
      <c r="BY17" s="34">
        <v>13.458382228361417</v>
      </c>
    </row>
    <row r="18" spans="1:77" ht="12.75">
      <c r="A18" s="6" t="s">
        <v>1298</v>
      </c>
      <c r="B18" s="66">
        <v>0.9216461846633758</v>
      </c>
      <c r="C18" s="66">
        <v>0.12421739453986289</v>
      </c>
      <c r="D18" s="66">
        <v>1.0458635792032387</v>
      </c>
      <c r="E18" s="66">
        <v>0.9850723872159135</v>
      </c>
      <c r="F18" s="66">
        <v>0.6568755315211445</v>
      </c>
      <c r="G18" s="66">
        <v>1.641947918737058</v>
      </c>
      <c r="H18" s="66">
        <v>0.8554063841303897</v>
      </c>
      <c r="I18" s="66">
        <v>0.8892556501494506</v>
      </c>
      <c r="J18" s="66">
        <v>1.7446620342798402</v>
      </c>
      <c r="K18" s="31">
        <v>2.762124956009679</v>
      </c>
      <c r="L18" s="31">
        <v>1.670348576210458</v>
      </c>
      <c r="M18" s="32">
        <v>4.432473532220137</v>
      </c>
      <c r="N18" s="66">
        <v>8.676572936599296</v>
      </c>
      <c r="O18" s="66">
        <v>0.4226063607900994</v>
      </c>
      <c r="P18" s="66">
        <v>9.099179297389396</v>
      </c>
      <c r="Q18" s="66">
        <v>1.1434723098346995</v>
      </c>
      <c r="R18" s="66">
        <v>0.5621914235899848</v>
      </c>
      <c r="S18" s="66">
        <v>1.7056637334246842</v>
      </c>
      <c r="T18" s="66">
        <v>3.4301680698855934</v>
      </c>
      <c r="U18" s="66">
        <v>3.1486470398855935</v>
      </c>
      <c r="V18" s="66">
        <v>6.578815109771186</v>
      </c>
      <c r="W18" s="31">
        <v>13.250213316319588</v>
      </c>
      <c r="X18" s="31">
        <v>4.133444824265678</v>
      </c>
      <c r="Y18" s="32">
        <v>17.383658140585265</v>
      </c>
      <c r="Z18" s="66">
        <v>1.288234015335883</v>
      </c>
      <c r="AA18" s="66">
        <v>0.19592008626751814</v>
      </c>
      <c r="AB18" s="66">
        <v>1.4841541016034012</v>
      </c>
      <c r="AC18" s="66">
        <v>1.470525567160101</v>
      </c>
      <c r="AD18" s="66">
        <v>1.2387128398848568</v>
      </c>
      <c r="AE18" s="66">
        <v>2.7092384070449578</v>
      </c>
      <c r="AF18" s="66">
        <v>3.901481870275024</v>
      </c>
      <c r="AG18" s="66">
        <v>1.384540337894858</v>
      </c>
      <c r="AH18" s="66">
        <v>5.286022208169882</v>
      </c>
      <c r="AI18" s="31">
        <v>6.660241452771007</v>
      </c>
      <c r="AJ18" s="31">
        <v>2.8191732640472327</v>
      </c>
      <c r="AK18" s="32">
        <v>9.47941471681824</v>
      </c>
      <c r="AL18" s="66">
        <v>2.65</v>
      </c>
      <c r="AM18" s="66">
        <v>0.704893026781162</v>
      </c>
      <c r="AN18" s="66">
        <v>3.3548930267811623</v>
      </c>
      <c r="AO18" s="66">
        <v>3.9155434046312974</v>
      </c>
      <c r="AP18" s="66">
        <v>1.4559146582577218</v>
      </c>
      <c r="AQ18" s="66">
        <v>5.371458062889019</v>
      </c>
      <c r="AR18" s="66">
        <v>3.5821015988677956</v>
      </c>
      <c r="AS18" s="66">
        <v>3.2575960923709113</v>
      </c>
      <c r="AT18" s="66">
        <v>6.839697691238706</v>
      </c>
      <c r="AU18" s="31">
        <v>10.147645003499093</v>
      </c>
      <c r="AV18" s="31">
        <v>5.418403777409795</v>
      </c>
      <c r="AW18" s="32">
        <v>15.566048780908888</v>
      </c>
      <c r="AX18" s="6" t="s">
        <v>1298</v>
      </c>
      <c r="AY18" s="31">
        <v>32.82022472859937</v>
      </c>
      <c r="AZ18" s="31">
        <v>14.041370441933166</v>
      </c>
      <c r="BA18" s="32">
        <v>46.86159517053253</v>
      </c>
      <c r="BB18" s="66">
        <v>2.0210093624599277</v>
      </c>
      <c r="BC18" s="66">
        <v>1.1802434561498187</v>
      </c>
      <c r="BD18" s="66">
        <v>3.2012528186097464</v>
      </c>
      <c r="BE18" s="66">
        <v>0.4828548936666275</v>
      </c>
      <c r="BF18" s="66">
        <v>1.143199122404759</v>
      </c>
      <c r="BG18" s="66">
        <v>1.6260540160713866</v>
      </c>
      <c r="BH18" s="66">
        <v>79.64168593528119</v>
      </c>
      <c r="BI18" s="66">
        <v>2.611423336306775</v>
      </c>
      <c r="BJ18" s="66">
        <v>82.25310927158796</v>
      </c>
      <c r="BK18" s="31">
        <v>82.14555019140775</v>
      </c>
      <c r="BL18" s="31">
        <v>4.934865914861353</v>
      </c>
      <c r="BM18" s="32">
        <v>87.0804161062691</v>
      </c>
      <c r="BN18" s="66">
        <v>0.16063717488278634</v>
      </c>
      <c r="BO18" s="66">
        <v>0.2814956484063543</v>
      </c>
      <c r="BP18" s="66">
        <v>0.44213282328914066</v>
      </c>
      <c r="BQ18" s="66">
        <v>1.997760394184474</v>
      </c>
      <c r="BR18" s="66">
        <v>1.2431022157790914</v>
      </c>
      <c r="BS18" s="66">
        <v>3.2408626099635653</v>
      </c>
      <c r="BT18" s="66">
        <v>3.775951534304996</v>
      </c>
      <c r="BU18" s="66">
        <v>3.683154366091905</v>
      </c>
      <c r="BV18" s="66">
        <v>7.459105900396901</v>
      </c>
      <c r="BW18" s="31">
        <v>5.934349103372256</v>
      </c>
      <c r="BX18" s="31">
        <v>5.20775223027735</v>
      </c>
      <c r="BY18" s="32">
        <v>11.142101333649608</v>
      </c>
    </row>
    <row r="19" spans="1:77" ht="12.75">
      <c r="A19" s="7" t="s">
        <v>1296</v>
      </c>
      <c r="B19" s="69">
        <v>0.9216461846633758</v>
      </c>
      <c r="C19" s="69">
        <v>0.12421739453986289</v>
      </c>
      <c r="D19" s="69">
        <v>1.0458635792032387</v>
      </c>
      <c r="E19" s="69">
        <v>0.9850723872159135</v>
      </c>
      <c r="F19" s="69">
        <v>0.6568755315211445</v>
      </c>
      <c r="G19" s="69">
        <v>1.641947918737058</v>
      </c>
      <c r="H19" s="69">
        <v>0.8554063841303897</v>
      </c>
      <c r="I19" s="69">
        <v>0.8892556501494506</v>
      </c>
      <c r="J19" s="69">
        <v>1.7446620342798402</v>
      </c>
      <c r="K19" s="33">
        <v>2.762124956009679</v>
      </c>
      <c r="L19" s="33">
        <v>1.670348576210458</v>
      </c>
      <c r="M19" s="34">
        <v>4.432473532220137</v>
      </c>
      <c r="N19" s="69">
        <v>8.676572936599296</v>
      </c>
      <c r="O19" s="69">
        <v>0.4226063607900994</v>
      </c>
      <c r="P19" s="69">
        <v>9.099179297389396</v>
      </c>
      <c r="Q19" s="69">
        <v>1.1434723098346995</v>
      </c>
      <c r="R19" s="69">
        <v>0.5621914235899848</v>
      </c>
      <c r="S19" s="69">
        <v>1.7056637334246842</v>
      </c>
      <c r="T19" s="69">
        <v>3.4301680698855934</v>
      </c>
      <c r="U19" s="69">
        <v>3.1486470398855935</v>
      </c>
      <c r="V19" s="69">
        <v>6.578815109771186</v>
      </c>
      <c r="W19" s="33">
        <v>13.250213316319588</v>
      </c>
      <c r="X19" s="33">
        <v>4.133444824265678</v>
      </c>
      <c r="Y19" s="34">
        <v>17.383658140585265</v>
      </c>
      <c r="Z19" s="69">
        <v>1.288234015335883</v>
      </c>
      <c r="AA19" s="69">
        <v>0.19592008626751814</v>
      </c>
      <c r="AB19" s="69">
        <v>1.4841541016034012</v>
      </c>
      <c r="AC19" s="69">
        <v>1.470525567160101</v>
      </c>
      <c r="AD19" s="69">
        <v>1.2387128398848568</v>
      </c>
      <c r="AE19" s="69">
        <v>2.7092384070449578</v>
      </c>
      <c r="AF19" s="69">
        <v>3.901481870275024</v>
      </c>
      <c r="AG19" s="69">
        <v>1.384540337894858</v>
      </c>
      <c r="AH19" s="69">
        <v>5.286022208169882</v>
      </c>
      <c r="AI19" s="33">
        <v>6.660241452771007</v>
      </c>
      <c r="AJ19" s="33">
        <v>2.8191732640472327</v>
      </c>
      <c r="AK19" s="34">
        <v>9.47941471681824</v>
      </c>
      <c r="AL19" s="69">
        <v>2.65</v>
      </c>
      <c r="AM19" s="69">
        <v>0.704893026781162</v>
      </c>
      <c r="AN19" s="69">
        <v>3.3548930267811623</v>
      </c>
      <c r="AO19" s="69">
        <v>3.9155434046312974</v>
      </c>
      <c r="AP19" s="69">
        <v>1.4559146582577218</v>
      </c>
      <c r="AQ19" s="69">
        <v>5.371458062889019</v>
      </c>
      <c r="AR19" s="69">
        <v>3.5821015988677956</v>
      </c>
      <c r="AS19" s="69">
        <v>3.2575960923709113</v>
      </c>
      <c r="AT19" s="69">
        <v>6.839697691238706</v>
      </c>
      <c r="AU19" s="33">
        <v>10.147645003499093</v>
      </c>
      <c r="AV19" s="33">
        <v>5.418403777409795</v>
      </c>
      <c r="AW19" s="34">
        <v>15.566048780908888</v>
      </c>
      <c r="AX19" s="7" t="s">
        <v>1296</v>
      </c>
      <c r="AY19" s="33">
        <v>32.82022472859937</v>
      </c>
      <c r="AZ19" s="33">
        <v>14.041370441933166</v>
      </c>
      <c r="BA19" s="34">
        <v>46.86159517053253</v>
      </c>
      <c r="BB19" s="69">
        <v>2.0210093624599277</v>
      </c>
      <c r="BC19" s="69">
        <v>1.1802434561498187</v>
      </c>
      <c r="BD19" s="69">
        <v>3.2012528186097464</v>
      </c>
      <c r="BE19" s="69">
        <v>0.4828548936666275</v>
      </c>
      <c r="BF19" s="69">
        <v>1.143199122404759</v>
      </c>
      <c r="BG19" s="69">
        <v>1.6260540160713866</v>
      </c>
      <c r="BH19" s="69">
        <v>79.64168593528119</v>
      </c>
      <c r="BI19" s="69">
        <v>2.611423336306775</v>
      </c>
      <c r="BJ19" s="69">
        <v>82.25310927158796</v>
      </c>
      <c r="BK19" s="33">
        <v>82.14555019140775</v>
      </c>
      <c r="BL19" s="33">
        <v>4.934865914861353</v>
      </c>
      <c r="BM19" s="34">
        <v>87.0804161062691</v>
      </c>
      <c r="BN19" s="69">
        <v>0.16063717488278634</v>
      </c>
      <c r="BO19" s="69">
        <v>0.2814956484063543</v>
      </c>
      <c r="BP19" s="69">
        <v>0.44213282328914066</v>
      </c>
      <c r="BQ19" s="69">
        <v>1.997760394184474</v>
      </c>
      <c r="BR19" s="69">
        <v>1.2431022157790914</v>
      </c>
      <c r="BS19" s="69">
        <v>3.2408626099635653</v>
      </c>
      <c r="BT19" s="69">
        <v>3.775951534304996</v>
      </c>
      <c r="BU19" s="69">
        <v>3.683154366091905</v>
      </c>
      <c r="BV19" s="69">
        <v>7.459105900396901</v>
      </c>
      <c r="BW19" s="33">
        <v>5.934349103372256</v>
      </c>
      <c r="BX19" s="33">
        <v>5.20775223027735</v>
      </c>
      <c r="BY19" s="34">
        <v>11.142101333649608</v>
      </c>
    </row>
    <row r="20" spans="1:77" ht="12.75">
      <c r="A20" s="7"/>
      <c r="B20" s="69"/>
      <c r="C20" s="69"/>
      <c r="D20" s="69"/>
      <c r="E20" s="69"/>
      <c r="F20" s="69"/>
      <c r="G20" s="69"/>
      <c r="H20" s="69"/>
      <c r="I20" s="69"/>
      <c r="J20" s="69"/>
      <c r="K20" s="33"/>
      <c r="L20" s="33"/>
      <c r="M20" s="34"/>
      <c r="N20" s="69"/>
      <c r="O20" s="69"/>
      <c r="P20" s="69"/>
      <c r="Q20" s="69"/>
      <c r="R20" s="69"/>
      <c r="S20" s="69"/>
      <c r="T20" s="69"/>
      <c r="U20" s="69"/>
      <c r="V20" s="69"/>
      <c r="W20" s="33"/>
      <c r="X20" s="33"/>
      <c r="Y20" s="34"/>
      <c r="Z20" s="69"/>
      <c r="AA20" s="69"/>
      <c r="AB20" s="69"/>
      <c r="AC20" s="69"/>
      <c r="AD20" s="69"/>
      <c r="AE20" s="69"/>
      <c r="AF20" s="69"/>
      <c r="AG20" s="69"/>
      <c r="AH20" s="69"/>
      <c r="AI20" s="33"/>
      <c r="AJ20" s="33"/>
      <c r="AK20" s="34"/>
      <c r="AL20" s="69"/>
      <c r="AM20" s="69"/>
      <c r="AN20" s="69"/>
      <c r="AO20" s="69"/>
      <c r="AP20" s="69"/>
      <c r="AQ20" s="69"/>
      <c r="AR20" s="69"/>
      <c r="AS20" s="69"/>
      <c r="AT20" s="69"/>
      <c r="AU20" s="33"/>
      <c r="AV20" s="33"/>
      <c r="AW20" s="34"/>
      <c r="AX20" s="7"/>
      <c r="AY20" s="33"/>
      <c r="AZ20" s="33"/>
      <c r="BA20" s="34"/>
      <c r="BB20" s="69"/>
      <c r="BC20" s="69"/>
      <c r="BD20" s="69"/>
      <c r="BE20" s="69"/>
      <c r="BF20" s="69"/>
      <c r="BG20" s="69"/>
      <c r="BH20" s="69"/>
      <c r="BI20" s="69"/>
      <c r="BJ20" s="69"/>
      <c r="BK20" s="33"/>
      <c r="BL20" s="33"/>
      <c r="BM20" s="34"/>
      <c r="BN20" s="69"/>
      <c r="BO20" s="69"/>
      <c r="BP20" s="69"/>
      <c r="BQ20" s="69"/>
      <c r="BR20" s="69"/>
      <c r="BS20" s="69"/>
      <c r="BT20" s="69"/>
      <c r="BU20" s="69"/>
      <c r="BV20" s="69"/>
      <c r="BW20" s="33"/>
      <c r="BX20" s="33"/>
      <c r="BY20" s="34"/>
    </row>
    <row r="21" spans="1:77" ht="14.25">
      <c r="A21" s="5" t="s">
        <v>23</v>
      </c>
      <c r="B21" s="61">
        <v>7.083532015399084</v>
      </c>
      <c r="C21" s="61">
        <v>0.865850530966582</v>
      </c>
      <c r="D21" s="61">
        <v>7.9493825463656655</v>
      </c>
      <c r="E21" s="61">
        <v>5.746967360613652</v>
      </c>
      <c r="F21" s="61">
        <v>1.629922037183588</v>
      </c>
      <c r="G21" s="61">
        <v>7.376889397797241</v>
      </c>
      <c r="H21" s="61">
        <v>20.231526488827164</v>
      </c>
      <c r="I21" s="61">
        <v>1.2384555238406414</v>
      </c>
      <c r="J21" s="61">
        <v>21.469982012667806</v>
      </c>
      <c r="K21" s="29">
        <v>33.0620258648399</v>
      </c>
      <c r="L21" s="29">
        <v>3.7342280919908113</v>
      </c>
      <c r="M21" s="30">
        <v>36.79625395683071</v>
      </c>
      <c r="N21" s="61">
        <v>13.745483196372072</v>
      </c>
      <c r="O21" s="61">
        <v>2.3205769950202346</v>
      </c>
      <c r="P21" s="61">
        <v>16.066060191392307</v>
      </c>
      <c r="Q21" s="61">
        <v>21.692608109096877</v>
      </c>
      <c r="R21" s="61">
        <v>4.614808348120397</v>
      </c>
      <c r="S21" s="61">
        <v>26.307416457217276</v>
      </c>
      <c r="T21" s="61">
        <v>22.346910563011452</v>
      </c>
      <c r="U21" s="61">
        <v>5.129112530288841</v>
      </c>
      <c r="V21" s="61">
        <v>27.47602309330029</v>
      </c>
      <c r="W21" s="29">
        <v>57.7850018684804</v>
      </c>
      <c r="X21" s="29">
        <v>12.064497873429472</v>
      </c>
      <c r="Y21" s="30">
        <v>69.84949974190987</v>
      </c>
      <c r="Z21" s="61">
        <v>95.47632792411461</v>
      </c>
      <c r="AA21" s="61">
        <v>2.0918394934436595</v>
      </c>
      <c r="AB21" s="61">
        <v>97.56816741755827</v>
      </c>
      <c r="AC21" s="61">
        <v>9.039317284311924</v>
      </c>
      <c r="AD21" s="61">
        <v>1.8537525398389856</v>
      </c>
      <c r="AE21" s="61">
        <v>10.89306982415091</v>
      </c>
      <c r="AF21" s="61">
        <v>14.924930834934774</v>
      </c>
      <c r="AG21" s="61">
        <v>2.0052583755257083</v>
      </c>
      <c r="AH21" s="61">
        <v>16.930189210460483</v>
      </c>
      <c r="AI21" s="29">
        <v>119.44057604336132</v>
      </c>
      <c r="AJ21" s="29">
        <v>5.950850408808353</v>
      </c>
      <c r="AK21" s="30">
        <v>125.39142645216967</v>
      </c>
      <c r="AL21" s="61">
        <v>14.73719976531836</v>
      </c>
      <c r="AM21" s="61">
        <v>2.997071594499329</v>
      </c>
      <c r="AN21" s="61">
        <v>17.73427135981769</v>
      </c>
      <c r="AO21" s="61">
        <v>282.21331437743834</v>
      </c>
      <c r="AP21" s="61">
        <v>7.73413964038112</v>
      </c>
      <c r="AQ21" s="61">
        <v>289.94745401781944</v>
      </c>
      <c r="AR21" s="61">
        <v>30.40122361407612</v>
      </c>
      <c r="AS21" s="61">
        <v>3.872069051913897</v>
      </c>
      <c r="AT21" s="61">
        <v>34.27329266599001</v>
      </c>
      <c r="AU21" s="29">
        <v>327.3517377568328</v>
      </c>
      <c r="AV21" s="29">
        <v>14.603280286794345</v>
      </c>
      <c r="AW21" s="30">
        <v>341.95501804362715</v>
      </c>
      <c r="AX21" s="5" t="s">
        <v>23</v>
      </c>
      <c r="AY21" s="29">
        <v>537.6393415335144</v>
      </c>
      <c r="AZ21" s="29">
        <v>36.35285666102299</v>
      </c>
      <c r="BA21" s="30">
        <v>573.9921981945374</v>
      </c>
      <c r="BB21" s="61">
        <v>5.611504734706586</v>
      </c>
      <c r="BC21" s="61">
        <v>1.8240806224123554</v>
      </c>
      <c r="BD21" s="61">
        <v>7.435585357118942</v>
      </c>
      <c r="BE21" s="61">
        <v>22.92276315835272</v>
      </c>
      <c r="BF21" s="61">
        <v>3.4771814839342636</v>
      </c>
      <c r="BG21" s="61">
        <v>26.399944642286982</v>
      </c>
      <c r="BH21" s="61">
        <v>14.926148725258683</v>
      </c>
      <c r="BI21" s="61">
        <v>9.774163620042483</v>
      </c>
      <c r="BJ21" s="61">
        <v>24.700312345301164</v>
      </c>
      <c r="BK21" s="29">
        <v>43.460416618317986</v>
      </c>
      <c r="BL21" s="29">
        <v>15.075425726389103</v>
      </c>
      <c r="BM21" s="30">
        <v>58.535842344707085</v>
      </c>
      <c r="BN21" s="61">
        <v>60.29961953842619</v>
      </c>
      <c r="BO21" s="61">
        <v>1.8701771176002349</v>
      </c>
      <c r="BP21" s="61">
        <v>62.16979665602643</v>
      </c>
      <c r="BQ21" s="61">
        <v>46.41487763355434</v>
      </c>
      <c r="BR21" s="61">
        <v>11.364535255969516</v>
      </c>
      <c r="BS21" s="61">
        <v>57.779412889523854</v>
      </c>
      <c r="BT21" s="61">
        <v>126.39088450162768</v>
      </c>
      <c r="BU21" s="61">
        <v>6.656821585772137</v>
      </c>
      <c r="BV21" s="61">
        <v>133.04770608739983</v>
      </c>
      <c r="BW21" s="29">
        <v>233.1053816736082</v>
      </c>
      <c r="BX21" s="29">
        <v>19.89153395934189</v>
      </c>
      <c r="BY21" s="30">
        <v>252.9969156329501</v>
      </c>
    </row>
    <row r="22" spans="1:77" ht="12.75">
      <c r="A22" s="6" t="s">
        <v>1294</v>
      </c>
      <c r="B22" s="66">
        <v>2.9652930051055306</v>
      </c>
      <c r="C22" s="66">
        <v>0.06056662990341696</v>
      </c>
      <c r="D22" s="66">
        <v>3.0258596350089477</v>
      </c>
      <c r="E22" s="66">
        <v>1.2278953255664347</v>
      </c>
      <c r="F22" s="66">
        <v>0.12031425410621066</v>
      </c>
      <c r="G22" s="66">
        <v>1.3482095796726452</v>
      </c>
      <c r="H22" s="66">
        <v>9.712952142156118</v>
      </c>
      <c r="I22" s="66">
        <v>0.046483734751610314</v>
      </c>
      <c r="J22" s="66">
        <v>9.759435876907729</v>
      </c>
      <c r="K22" s="31">
        <v>13.906140472828083</v>
      </c>
      <c r="L22" s="31">
        <v>0.22736461876123795</v>
      </c>
      <c r="M22" s="32">
        <v>14.13350509158932</v>
      </c>
      <c r="N22" s="66">
        <v>7.947249469452407</v>
      </c>
      <c r="O22" s="66">
        <v>0.9827039316476381</v>
      </c>
      <c r="P22" s="66">
        <v>8.929953401100045</v>
      </c>
      <c r="Q22" s="66">
        <v>1.423424240612988</v>
      </c>
      <c r="R22" s="66">
        <v>0.027069745712919837</v>
      </c>
      <c r="S22" s="66">
        <v>1.4504939863259079</v>
      </c>
      <c r="T22" s="66">
        <v>9.606924549460485</v>
      </c>
      <c r="U22" s="66">
        <v>0.2634410297908786</v>
      </c>
      <c r="V22" s="66">
        <v>9.870365579251365</v>
      </c>
      <c r="W22" s="31">
        <v>18.97759825952588</v>
      </c>
      <c r="X22" s="31">
        <v>1.2732147071514366</v>
      </c>
      <c r="Y22" s="32">
        <v>20.250812966677316</v>
      </c>
      <c r="Z22" s="66">
        <v>8.872081121834771</v>
      </c>
      <c r="AA22" s="66">
        <v>0.05398405993983782</v>
      </c>
      <c r="AB22" s="66">
        <v>8.926065181774609</v>
      </c>
      <c r="AC22" s="66">
        <v>2.1576588261153833</v>
      </c>
      <c r="AD22" s="66">
        <v>0.05442754816514012</v>
      </c>
      <c r="AE22" s="66">
        <v>2.2120863742805232</v>
      </c>
      <c r="AF22" s="66">
        <v>1.968293867875838</v>
      </c>
      <c r="AG22" s="66">
        <v>0.2010260288128467</v>
      </c>
      <c r="AH22" s="66">
        <v>2.169319896688685</v>
      </c>
      <c r="AI22" s="31">
        <v>12.998033815825993</v>
      </c>
      <c r="AJ22" s="31">
        <v>0.30943763691782467</v>
      </c>
      <c r="AK22" s="32">
        <v>13.307471452743817</v>
      </c>
      <c r="AL22" s="66">
        <v>4.325680260841684</v>
      </c>
      <c r="AM22" s="66">
        <v>0.3304062906828227</v>
      </c>
      <c r="AN22" s="66">
        <v>4.656086551524507</v>
      </c>
      <c r="AO22" s="66">
        <v>211.44668461003718</v>
      </c>
      <c r="AP22" s="66">
        <v>2.883586714983721</v>
      </c>
      <c r="AQ22" s="66">
        <v>214.3302713250209</v>
      </c>
      <c r="AR22" s="66">
        <v>5.834193338896377</v>
      </c>
      <c r="AS22" s="66">
        <v>0.41861590565592205</v>
      </c>
      <c r="AT22" s="66">
        <v>6.2528092445522985</v>
      </c>
      <c r="AU22" s="31">
        <v>221.60655820977524</v>
      </c>
      <c r="AV22" s="31">
        <v>3.6326089113224658</v>
      </c>
      <c r="AW22" s="32">
        <v>225.23916712109772</v>
      </c>
      <c r="AX22" s="6" t="s">
        <v>1294</v>
      </c>
      <c r="AY22" s="31">
        <v>267.48833075795517</v>
      </c>
      <c r="AZ22" s="31">
        <v>5.442625874152965</v>
      </c>
      <c r="BA22" s="32">
        <v>272.9309566321082</v>
      </c>
      <c r="BB22" s="66">
        <v>1.4894973156818383</v>
      </c>
      <c r="BC22" s="66">
        <v>0.2593669164939182</v>
      </c>
      <c r="BD22" s="66">
        <v>1.7488642321757566</v>
      </c>
      <c r="BE22" s="66">
        <v>8.722982519569953</v>
      </c>
      <c r="BF22" s="66">
        <v>0.07582220310180332</v>
      </c>
      <c r="BG22" s="66">
        <v>8.798804722671756</v>
      </c>
      <c r="BH22" s="66">
        <v>7.20102340614353</v>
      </c>
      <c r="BI22" s="66">
        <v>0.14468843974620954</v>
      </c>
      <c r="BJ22" s="66">
        <v>7.345711845889739</v>
      </c>
      <c r="BK22" s="31">
        <v>17.413503241395322</v>
      </c>
      <c r="BL22" s="31">
        <v>0.47987755934193105</v>
      </c>
      <c r="BM22" s="32">
        <v>17.89338080073725</v>
      </c>
      <c r="BN22" s="66">
        <v>2.3918241045673705</v>
      </c>
      <c r="BO22" s="66">
        <v>0.06130779688822648</v>
      </c>
      <c r="BP22" s="66">
        <v>2.453131901455597</v>
      </c>
      <c r="BQ22" s="66">
        <v>2.0622416665347094</v>
      </c>
      <c r="BR22" s="66">
        <v>0.1851429751077691</v>
      </c>
      <c r="BS22" s="66">
        <v>2.2473846416424785</v>
      </c>
      <c r="BT22" s="66">
        <v>10.609398696934601</v>
      </c>
      <c r="BU22" s="66">
        <v>0.2725445324417981</v>
      </c>
      <c r="BV22" s="66">
        <v>10.8819432293764</v>
      </c>
      <c r="BW22" s="31">
        <v>15.063464468036681</v>
      </c>
      <c r="BX22" s="31">
        <v>0.5189953044377937</v>
      </c>
      <c r="BY22" s="32">
        <v>15.582459772474476</v>
      </c>
    </row>
    <row r="23" spans="1:77" ht="12.75">
      <c r="A23" s="7" t="s">
        <v>1296</v>
      </c>
      <c r="B23" s="69">
        <v>2.9652930051055306</v>
      </c>
      <c r="C23" s="69">
        <v>0.06056662990341696</v>
      </c>
      <c r="D23" s="69">
        <v>3.0258596350089477</v>
      </c>
      <c r="E23" s="69">
        <v>1.2278953255664347</v>
      </c>
      <c r="F23" s="69">
        <v>0.12031425410621066</v>
      </c>
      <c r="G23" s="69">
        <v>1.3482095796726452</v>
      </c>
      <c r="H23" s="69">
        <v>9.712952142156118</v>
      </c>
      <c r="I23" s="69">
        <v>0.046483734751610314</v>
      </c>
      <c r="J23" s="69">
        <v>9.759435876907729</v>
      </c>
      <c r="K23" s="33">
        <v>13.906140472828083</v>
      </c>
      <c r="L23" s="33">
        <v>0.22736461876123795</v>
      </c>
      <c r="M23" s="34">
        <v>14.13350509158932</v>
      </c>
      <c r="N23" s="69">
        <v>7.947249469452407</v>
      </c>
      <c r="O23" s="69">
        <v>0.9827039316476381</v>
      </c>
      <c r="P23" s="69">
        <v>8.929953401100045</v>
      </c>
      <c r="Q23" s="69">
        <v>1.423424240612988</v>
      </c>
      <c r="R23" s="69">
        <v>0.027069745712919837</v>
      </c>
      <c r="S23" s="69">
        <v>1.4504939863259079</v>
      </c>
      <c r="T23" s="69">
        <v>9.606924549460485</v>
      </c>
      <c r="U23" s="69">
        <v>0.2634410297908786</v>
      </c>
      <c r="V23" s="69">
        <v>9.870365579251365</v>
      </c>
      <c r="W23" s="33">
        <v>18.97759825952588</v>
      </c>
      <c r="X23" s="33">
        <v>1.2732147071514366</v>
      </c>
      <c r="Y23" s="34">
        <v>20.250812966677316</v>
      </c>
      <c r="Z23" s="69">
        <v>8.872081121834771</v>
      </c>
      <c r="AA23" s="69">
        <v>0.05398405993983782</v>
      </c>
      <c r="AB23" s="69">
        <v>8.926065181774609</v>
      </c>
      <c r="AC23" s="69">
        <v>2.1576588261153833</v>
      </c>
      <c r="AD23" s="69">
        <v>0.05442754816514012</v>
      </c>
      <c r="AE23" s="69">
        <v>2.2120863742805232</v>
      </c>
      <c r="AF23" s="69">
        <v>1.968293867875838</v>
      </c>
      <c r="AG23" s="69">
        <v>0.2010260288128467</v>
      </c>
      <c r="AH23" s="69">
        <v>2.169319896688685</v>
      </c>
      <c r="AI23" s="33">
        <v>12.998033815825993</v>
      </c>
      <c r="AJ23" s="33">
        <v>0.30943763691782467</v>
      </c>
      <c r="AK23" s="34">
        <v>13.307471452743817</v>
      </c>
      <c r="AL23" s="69">
        <v>4.325680260841684</v>
      </c>
      <c r="AM23" s="69">
        <v>0.3304062906828227</v>
      </c>
      <c r="AN23" s="69">
        <v>4.656086551524507</v>
      </c>
      <c r="AO23" s="69">
        <v>211.44668461003718</v>
      </c>
      <c r="AP23" s="69">
        <v>2.883586714983721</v>
      </c>
      <c r="AQ23" s="69">
        <v>214.3302713250209</v>
      </c>
      <c r="AR23" s="69">
        <v>5.834193338896377</v>
      </c>
      <c r="AS23" s="69">
        <v>0.41861590565592205</v>
      </c>
      <c r="AT23" s="69">
        <v>6.2528092445522985</v>
      </c>
      <c r="AU23" s="33">
        <v>221.60655820977524</v>
      </c>
      <c r="AV23" s="33">
        <v>3.6326089113224658</v>
      </c>
      <c r="AW23" s="34">
        <v>225.23916712109772</v>
      </c>
      <c r="AX23" s="7" t="s">
        <v>1296</v>
      </c>
      <c r="AY23" s="33">
        <v>267.48833075795517</v>
      </c>
      <c r="AZ23" s="33">
        <v>5.442625874152965</v>
      </c>
      <c r="BA23" s="34">
        <v>272.9309566321082</v>
      </c>
      <c r="BB23" s="69">
        <v>1.4894973156818383</v>
      </c>
      <c r="BC23" s="69">
        <v>0.2593669164939182</v>
      </c>
      <c r="BD23" s="69">
        <v>1.7488642321757566</v>
      </c>
      <c r="BE23" s="69">
        <v>8.722982519569953</v>
      </c>
      <c r="BF23" s="69">
        <v>0.07582220310180332</v>
      </c>
      <c r="BG23" s="69">
        <v>8.798804722671756</v>
      </c>
      <c r="BH23" s="69">
        <v>7.20102340614353</v>
      </c>
      <c r="BI23" s="69">
        <v>0.14468843974620954</v>
      </c>
      <c r="BJ23" s="69">
        <v>7.345711845889739</v>
      </c>
      <c r="BK23" s="33">
        <v>17.413503241395322</v>
      </c>
      <c r="BL23" s="33">
        <v>0.47987755934193105</v>
      </c>
      <c r="BM23" s="34">
        <v>17.89338080073725</v>
      </c>
      <c r="BN23" s="69">
        <v>2.3918241045673705</v>
      </c>
      <c r="BO23" s="69">
        <v>0.06130779688822648</v>
      </c>
      <c r="BP23" s="69">
        <v>2.453131901455597</v>
      </c>
      <c r="BQ23" s="69">
        <v>2.0622416665347094</v>
      </c>
      <c r="BR23" s="69">
        <v>0.1851429751077691</v>
      </c>
      <c r="BS23" s="69">
        <v>2.2473846416424785</v>
      </c>
      <c r="BT23" s="69">
        <v>10.609398696934601</v>
      </c>
      <c r="BU23" s="69">
        <v>0.2725445324417981</v>
      </c>
      <c r="BV23" s="69">
        <v>10.8819432293764</v>
      </c>
      <c r="BW23" s="33">
        <v>15.063464468036681</v>
      </c>
      <c r="BX23" s="33">
        <v>0.5189953044377937</v>
      </c>
      <c r="BY23" s="34">
        <v>15.582459772474476</v>
      </c>
    </row>
    <row r="24" spans="1:77" ht="12.75">
      <c r="A24" s="6" t="s">
        <v>1298</v>
      </c>
      <c r="B24" s="66">
        <v>4.1182390102935535</v>
      </c>
      <c r="C24" s="66">
        <v>0.805283901063165</v>
      </c>
      <c r="D24" s="66">
        <v>4.923522911356718</v>
      </c>
      <c r="E24" s="66">
        <v>4.519072035047217</v>
      </c>
      <c r="F24" s="66">
        <v>1.5096077830773775</v>
      </c>
      <c r="G24" s="66">
        <v>6.028679818124594</v>
      </c>
      <c r="H24" s="66">
        <v>10.518574346671048</v>
      </c>
      <c r="I24" s="66">
        <v>1.1919717890890311</v>
      </c>
      <c r="J24" s="66">
        <v>11.71054613576008</v>
      </c>
      <c r="K24" s="31">
        <v>19.155885392011818</v>
      </c>
      <c r="L24" s="31">
        <v>3.506863473229574</v>
      </c>
      <c r="M24" s="32">
        <v>22.66274886524139</v>
      </c>
      <c r="N24" s="66">
        <v>5.7982337269196655</v>
      </c>
      <c r="O24" s="66">
        <v>1.3378730633725964</v>
      </c>
      <c r="P24" s="66">
        <v>7.136106790292262</v>
      </c>
      <c r="Q24" s="66">
        <v>20.26918386848389</v>
      </c>
      <c r="R24" s="66">
        <v>4.5877386024074776</v>
      </c>
      <c r="S24" s="66">
        <v>24.856922470891366</v>
      </c>
      <c r="T24" s="66">
        <v>12.739986013550963</v>
      </c>
      <c r="U24" s="66">
        <v>4.865671500497963</v>
      </c>
      <c r="V24" s="66">
        <v>17.605657514048925</v>
      </c>
      <c r="W24" s="31">
        <v>38.807403608954516</v>
      </c>
      <c r="X24" s="31">
        <v>10.791283166278037</v>
      </c>
      <c r="Y24" s="32">
        <v>49.59868677523255</v>
      </c>
      <c r="Z24" s="66">
        <v>86.60424680227985</v>
      </c>
      <c r="AA24" s="66">
        <v>2.0378554335038217</v>
      </c>
      <c r="AB24" s="66">
        <v>88.64210223578367</v>
      </c>
      <c r="AC24" s="66">
        <v>6.881658458196541</v>
      </c>
      <c r="AD24" s="66">
        <v>1.7993249916738454</v>
      </c>
      <c r="AE24" s="66">
        <v>8.680983449870386</v>
      </c>
      <c r="AF24" s="66">
        <v>12.956636967058936</v>
      </c>
      <c r="AG24" s="66">
        <v>1.8042323467128614</v>
      </c>
      <c r="AH24" s="66">
        <v>14.760869313771797</v>
      </c>
      <c r="AI24" s="31">
        <v>106.44254222753533</v>
      </c>
      <c r="AJ24" s="31">
        <v>5.641412771890528</v>
      </c>
      <c r="AK24" s="32">
        <v>112.08395499942586</v>
      </c>
      <c r="AL24" s="66">
        <v>10.411519504476678</v>
      </c>
      <c r="AM24" s="66">
        <v>2.6666653038165062</v>
      </c>
      <c r="AN24" s="66">
        <v>13.078184808293184</v>
      </c>
      <c r="AO24" s="66">
        <v>70.76662976740114</v>
      </c>
      <c r="AP24" s="66">
        <v>4.850552925397399</v>
      </c>
      <c r="AQ24" s="66">
        <v>75.61718269279854</v>
      </c>
      <c r="AR24" s="66">
        <v>24.567030275179746</v>
      </c>
      <c r="AS24" s="66">
        <v>3.453453146257975</v>
      </c>
      <c r="AT24" s="66">
        <v>28.02048342143772</v>
      </c>
      <c r="AU24" s="31">
        <v>105.74517954705756</v>
      </c>
      <c r="AV24" s="31">
        <v>10.97067137547188</v>
      </c>
      <c r="AW24" s="32">
        <v>116.71585092252944</v>
      </c>
      <c r="AX24" s="6" t="s">
        <v>1298</v>
      </c>
      <c r="AY24" s="31">
        <v>270.15101077555926</v>
      </c>
      <c r="AZ24" s="31">
        <v>30.910230786870024</v>
      </c>
      <c r="BA24" s="32">
        <v>301.06124156242925</v>
      </c>
      <c r="BB24" s="66">
        <v>4.122007419024747</v>
      </c>
      <c r="BC24" s="66">
        <v>1.564713705918437</v>
      </c>
      <c r="BD24" s="66">
        <v>5.686721124943184</v>
      </c>
      <c r="BE24" s="66">
        <v>14.199780638782768</v>
      </c>
      <c r="BF24" s="66">
        <v>3.40135928083246</v>
      </c>
      <c r="BG24" s="66">
        <v>17.60113991961523</v>
      </c>
      <c r="BH24" s="66">
        <v>7.725125319115153</v>
      </c>
      <c r="BI24" s="66">
        <v>9.629475180296273</v>
      </c>
      <c r="BJ24" s="66">
        <v>17.354600499411426</v>
      </c>
      <c r="BK24" s="31">
        <v>26.04691337692267</v>
      </c>
      <c r="BL24" s="31">
        <v>14.59554816704717</v>
      </c>
      <c r="BM24" s="32">
        <v>40.64246154396984</v>
      </c>
      <c r="BN24" s="66">
        <v>57.90779543385882</v>
      </c>
      <c r="BO24" s="66">
        <v>1.8088693207120083</v>
      </c>
      <c r="BP24" s="66">
        <v>59.71666475457083</v>
      </c>
      <c r="BQ24" s="66">
        <v>44.35263596701963</v>
      </c>
      <c r="BR24" s="66">
        <v>11.179392280861748</v>
      </c>
      <c r="BS24" s="66">
        <v>55.53202824788138</v>
      </c>
      <c r="BT24" s="66">
        <v>115.78148580469308</v>
      </c>
      <c r="BU24" s="66">
        <v>6.384277053330338</v>
      </c>
      <c r="BV24" s="66">
        <v>122.16576285802341</v>
      </c>
      <c r="BW24" s="31">
        <v>218.0419172055715</v>
      </c>
      <c r="BX24" s="31">
        <v>19.372538654904094</v>
      </c>
      <c r="BY24" s="32">
        <v>237.4144558604756</v>
      </c>
    </row>
    <row r="25" spans="1:77" ht="12.75">
      <c r="A25" s="7" t="s">
        <v>1296</v>
      </c>
      <c r="B25" s="69">
        <v>4.1182390102935535</v>
      </c>
      <c r="C25" s="69">
        <v>0.805283901063165</v>
      </c>
      <c r="D25" s="69">
        <v>4.923522911356718</v>
      </c>
      <c r="E25" s="69">
        <v>4.519072035047217</v>
      </c>
      <c r="F25" s="69">
        <v>1.5096077830773775</v>
      </c>
      <c r="G25" s="69">
        <v>6.028679818124594</v>
      </c>
      <c r="H25" s="69">
        <v>10.518574346671048</v>
      </c>
      <c r="I25" s="69">
        <v>1.1919717890890311</v>
      </c>
      <c r="J25" s="69">
        <v>11.71054613576008</v>
      </c>
      <c r="K25" s="33">
        <v>19.155885392011818</v>
      </c>
      <c r="L25" s="33">
        <v>3.506863473229574</v>
      </c>
      <c r="M25" s="34">
        <v>22.66274886524139</v>
      </c>
      <c r="N25" s="69">
        <v>5.7982337269196655</v>
      </c>
      <c r="O25" s="69">
        <v>1.3378730633725964</v>
      </c>
      <c r="P25" s="69">
        <v>7.136106790292262</v>
      </c>
      <c r="Q25" s="69">
        <v>20.26918386848389</v>
      </c>
      <c r="R25" s="69">
        <v>4.5877386024074776</v>
      </c>
      <c r="S25" s="69">
        <v>24.856922470891366</v>
      </c>
      <c r="T25" s="69">
        <v>12.739986013550963</v>
      </c>
      <c r="U25" s="69">
        <v>4.865671500497963</v>
      </c>
      <c r="V25" s="69">
        <v>17.605657514048925</v>
      </c>
      <c r="W25" s="33">
        <v>38.807403608954516</v>
      </c>
      <c r="X25" s="33">
        <v>10.791283166278037</v>
      </c>
      <c r="Y25" s="34">
        <v>49.59868677523255</v>
      </c>
      <c r="Z25" s="69">
        <v>86.60424680227985</v>
      </c>
      <c r="AA25" s="69">
        <v>2.0378554335038217</v>
      </c>
      <c r="AB25" s="69">
        <v>88.64210223578367</v>
      </c>
      <c r="AC25" s="69">
        <v>6.881658458196541</v>
      </c>
      <c r="AD25" s="69">
        <v>1.7993249916738454</v>
      </c>
      <c r="AE25" s="69">
        <v>8.680983449870386</v>
      </c>
      <c r="AF25" s="69">
        <v>12.956636967058936</v>
      </c>
      <c r="AG25" s="69">
        <v>1.8042323467128614</v>
      </c>
      <c r="AH25" s="69">
        <v>14.760869313771797</v>
      </c>
      <c r="AI25" s="33">
        <v>106.44254222753533</v>
      </c>
      <c r="AJ25" s="33">
        <v>5.641412771890528</v>
      </c>
      <c r="AK25" s="34">
        <v>112.08395499942586</v>
      </c>
      <c r="AL25" s="69">
        <v>10.411519504476678</v>
      </c>
      <c r="AM25" s="69">
        <v>2.6666653038165062</v>
      </c>
      <c r="AN25" s="69">
        <v>13.078184808293184</v>
      </c>
      <c r="AO25" s="69">
        <v>70.76662976740114</v>
      </c>
      <c r="AP25" s="69">
        <v>4.850552925397399</v>
      </c>
      <c r="AQ25" s="69">
        <v>75.61718269279854</v>
      </c>
      <c r="AR25" s="69">
        <v>24.567030275179746</v>
      </c>
      <c r="AS25" s="69">
        <v>3.453453146257975</v>
      </c>
      <c r="AT25" s="69">
        <v>28.02048342143772</v>
      </c>
      <c r="AU25" s="33">
        <v>105.74517954705756</v>
      </c>
      <c r="AV25" s="33">
        <v>10.97067137547188</v>
      </c>
      <c r="AW25" s="34">
        <v>116.71585092252944</v>
      </c>
      <c r="AX25" s="7" t="s">
        <v>1296</v>
      </c>
      <c r="AY25" s="33">
        <v>270.15101077555926</v>
      </c>
      <c r="AZ25" s="33">
        <v>30.910230786870024</v>
      </c>
      <c r="BA25" s="34">
        <v>301.06124156242925</v>
      </c>
      <c r="BB25" s="69">
        <v>4.122007419024747</v>
      </c>
      <c r="BC25" s="69">
        <v>1.564713705918437</v>
      </c>
      <c r="BD25" s="69">
        <v>5.686721124943184</v>
      </c>
      <c r="BE25" s="69">
        <v>14.199780638782768</v>
      </c>
      <c r="BF25" s="69">
        <v>3.40135928083246</v>
      </c>
      <c r="BG25" s="69">
        <v>17.60113991961523</v>
      </c>
      <c r="BH25" s="69">
        <v>7.725125319115153</v>
      </c>
      <c r="BI25" s="69">
        <v>9.629475180296273</v>
      </c>
      <c r="BJ25" s="69">
        <v>17.354600499411426</v>
      </c>
      <c r="BK25" s="33">
        <v>26.04691337692267</v>
      </c>
      <c r="BL25" s="33">
        <v>14.59554816704717</v>
      </c>
      <c r="BM25" s="34">
        <v>40.64246154396984</v>
      </c>
      <c r="BN25" s="69">
        <v>57.90779543385882</v>
      </c>
      <c r="BO25" s="69">
        <v>1.8088693207120083</v>
      </c>
      <c r="BP25" s="69">
        <v>59.71666475457083</v>
      </c>
      <c r="BQ25" s="69">
        <v>44.35263596701963</v>
      </c>
      <c r="BR25" s="69">
        <v>11.179392280861748</v>
      </c>
      <c r="BS25" s="69">
        <v>55.53202824788138</v>
      </c>
      <c r="BT25" s="69">
        <v>115.78148580469308</v>
      </c>
      <c r="BU25" s="69">
        <v>6.384277053330338</v>
      </c>
      <c r="BV25" s="69">
        <v>122.16576285802341</v>
      </c>
      <c r="BW25" s="33">
        <v>218.0419172055715</v>
      </c>
      <c r="BX25" s="33">
        <v>19.372538654904094</v>
      </c>
      <c r="BY25" s="34">
        <v>237.4144558604756</v>
      </c>
    </row>
    <row r="26" spans="1:77" ht="12.75">
      <c r="A26" s="8"/>
      <c r="B26" s="69"/>
      <c r="C26" s="69"/>
      <c r="D26" s="69"/>
      <c r="E26" s="69"/>
      <c r="F26" s="69"/>
      <c r="G26" s="69"/>
      <c r="H26" s="69"/>
      <c r="I26" s="69"/>
      <c r="J26" s="69"/>
      <c r="K26" s="33"/>
      <c r="L26" s="33"/>
      <c r="M26" s="34"/>
      <c r="N26" s="69"/>
      <c r="O26" s="69"/>
      <c r="P26" s="69"/>
      <c r="Q26" s="69"/>
      <c r="R26" s="69"/>
      <c r="S26" s="69"/>
      <c r="T26" s="69"/>
      <c r="U26" s="69"/>
      <c r="V26" s="69"/>
      <c r="W26" s="33"/>
      <c r="X26" s="33"/>
      <c r="Y26" s="34"/>
      <c r="Z26" s="69"/>
      <c r="AA26" s="69"/>
      <c r="AB26" s="69"/>
      <c r="AC26" s="69"/>
      <c r="AD26" s="69"/>
      <c r="AE26" s="69"/>
      <c r="AF26" s="69"/>
      <c r="AG26" s="69"/>
      <c r="AH26" s="69"/>
      <c r="AI26" s="33"/>
      <c r="AJ26" s="33"/>
      <c r="AK26" s="34"/>
      <c r="AL26" s="69"/>
      <c r="AM26" s="69"/>
      <c r="AN26" s="69"/>
      <c r="AO26" s="69"/>
      <c r="AP26" s="69"/>
      <c r="AQ26" s="69"/>
      <c r="AR26" s="69"/>
      <c r="AS26" s="69"/>
      <c r="AT26" s="69"/>
      <c r="AU26" s="33"/>
      <c r="AV26" s="33"/>
      <c r="AW26" s="34"/>
      <c r="AX26" s="8"/>
      <c r="AY26" s="33"/>
      <c r="AZ26" s="33"/>
      <c r="BA26" s="34"/>
      <c r="BB26" s="69"/>
      <c r="BC26" s="69"/>
      <c r="BD26" s="69"/>
      <c r="BE26" s="69"/>
      <c r="BF26" s="69"/>
      <c r="BG26" s="69"/>
      <c r="BH26" s="69"/>
      <c r="BI26" s="69"/>
      <c r="BJ26" s="69"/>
      <c r="BK26" s="33"/>
      <c r="BL26" s="33"/>
      <c r="BM26" s="34"/>
      <c r="BN26" s="69"/>
      <c r="BO26" s="69"/>
      <c r="BP26" s="69"/>
      <c r="BQ26" s="69"/>
      <c r="BR26" s="69"/>
      <c r="BS26" s="69"/>
      <c r="BT26" s="69"/>
      <c r="BU26" s="69"/>
      <c r="BV26" s="69"/>
      <c r="BW26" s="33"/>
      <c r="BX26" s="33"/>
      <c r="BY26" s="34"/>
    </row>
    <row r="27" spans="1:77" ht="12.75">
      <c r="A27" s="5" t="s">
        <v>1302</v>
      </c>
      <c r="B27" s="61">
        <v>3.770697099982263</v>
      </c>
      <c r="C27" s="61">
        <v>1.8889221822692157</v>
      </c>
      <c r="D27" s="61">
        <v>5.659619282251478</v>
      </c>
      <c r="E27" s="61">
        <v>6.916664670954357</v>
      </c>
      <c r="F27" s="61">
        <v>1.4884921513204112</v>
      </c>
      <c r="G27" s="61">
        <v>8.405156822274769</v>
      </c>
      <c r="H27" s="61">
        <v>11.092736084060093</v>
      </c>
      <c r="I27" s="61">
        <v>1.2995483708959725</v>
      </c>
      <c r="J27" s="61">
        <v>12.392284454956066</v>
      </c>
      <c r="K27" s="29">
        <v>21.780097854996715</v>
      </c>
      <c r="L27" s="29">
        <v>4.676962704485599</v>
      </c>
      <c r="M27" s="30">
        <v>26.457060559482315</v>
      </c>
      <c r="N27" s="61">
        <v>4.5270944847750565</v>
      </c>
      <c r="O27" s="61">
        <v>0.4840290859412935</v>
      </c>
      <c r="P27" s="61">
        <v>5.01112357071635</v>
      </c>
      <c r="Q27" s="61">
        <v>15.20861978057541</v>
      </c>
      <c r="R27" s="61">
        <v>0.48731326506066486</v>
      </c>
      <c r="S27" s="61">
        <v>15.695933045636075</v>
      </c>
      <c r="T27" s="61">
        <v>7.850702183304275</v>
      </c>
      <c r="U27" s="61">
        <v>1.3978338808776356</v>
      </c>
      <c r="V27" s="61">
        <v>9.248536064181911</v>
      </c>
      <c r="W27" s="29">
        <v>27.586416448654738</v>
      </c>
      <c r="X27" s="29">
        <v>2.369176231879594</v>
      </c>
      <c r="Y27" s="30">
        <v>29.95559268053433</v>
      </c>
      <c r="Z27" s="61">
        <v>32.13347133629206</v>
      </c>
      <c r="AA27" s="61">
        <v>1.0812634073946812</v>
      </c>
      <c r="AB27" s="61">
        <v>33.21473474368674</v>
      </c>
      <c r="AC27" s="61">
        <v>5.051613424246877</v>
      </c>
      <c r="AD27" s="61">
        <v>0.46911569072568476</v>
      </c>
      <c r="AE27" s="61">
        <v>5.520729114972562</v>
      </c>
      <c r="AF27" s="61">
        <v>31.745645550785905</v>
      </c>
      <c r="AG27" s="61">
        <v>3.239927979397162</v>
      </c>
      <c r="AH27" s="61">
        <v>34.98557353018307</v>
      </c>
      <c r="AI27" s="29">
        <v>68.93073031132485</v>
      </c>
      <c r="AJ27" s="29">
        <v>4.790307077517528</v>
      </c>
      <c r="AK27" s="30">
        <v>73.72103738884238</v>
      </c>
      <c r="AL27" s="61">
        <v>36.002156053580066</v>
      </c>
      <c r="AM27" s="61">
        <v>1.7675417961576365</v>
      </c>
      <c r="AN27" s="61">
        <v>37.7696978497377</v>
      </c>
      <c r="AO27" s="61">
        <v>7.359878066081102</v>
      </c>
      <c r="AP27" s="61">
        <v>0.7075239502791553</v>
      </c>
      <c r="AQ27" s="61">
        <v>8.067402016360257</v>
      </c>
      <c r="AR27" s="61">
        <v>53.15457280193616</v>
      </c>
      <c r="AS27" s="61">
        <v>4.186582879512044</v>
      </c>
      <c r="AT27" s="61">
        <v>57.34115568144821</v>
      </c>
      <c r="AU27" s="29">
        <v>96.51660692159733</v>
      </c>
      <c r="AV27" s="29">
        <v>6.6616486259488354</v>
      </c>
      <c r="AW27" s="30">
        <v>103.17825554754617</v>
      </c>
      <c r="AX27" s="5" t="s">
        <v>1302</v>
      </c>
      <c r="AY27" s="29">
        <v>214.81385153657365</v>
      </c>
      <c r="AZ27" s="29">
        <v>18.49809463983156</v>
      </c>
      <c r="BA27" s="30">
        <v>233.3119461764052</v>
      </c>
      <c r="BB27" s="61">
        <v>21.8514494459113</v>
      </c>
      <c r="BC27" s="61">
        <v>2.006806790154226</v>
      </c>
      <c r="BD27" s="61">
        <v>23.858256236065525</v>
      </c>
      <c r="BE27" s="61">
        <v>20.126760884404778</v>
      </c>
      <c r="BF27" s="61">
        <v>1.960944016840472</v>
      </c>
      <c r="BG27" s="61">
        <v>22.08770490124525</v>
      </c>
      <c r="BH27" s="61">
        <v>15.621502171240497</v>
      </c>
      <c r="BI27" s="61">
        <v>2.887613037854998</v>
      </c>
      <c r="BJ27" s="61">
        <v>18.509115209095494</v>
      </c>
      <c r="BK27" s="29">
        <v>57.59971250155657</v>
      </c>
      <c r="BL27" s="29">
        <v>6.8553638448496965</v>
      </c>
      <c r="BM27" s="30">
        <v>64.45507634640627</v>
      </c>
      <c r="BN27" s="61">
        <v>16.199237361529377</v>
      </c>
      <c r="BO27" s="61">
        <v>1.013353474749646</v>
      </c>
      <c r="BP27" s="61">
        <v>17.212590836279023</v>
      </c>
      <c r="BQ27" s="61">
        <v>8.125893671675923</v>
      </c>
      <c r="BR27" s="61">
        <v>0.6514403585936877</v>
      </c>
      <c r="BS27" s="61">
        <v>8.77733403026961</v>
      </c>
      <c r="BT27" s="61">
        <v>31.217813092081368</v>
      </c>
      <c r="BU27" s="61">
        <v>2.157771095215908</v>
      </c>
      <c r="BV27" s="61">
        <v>33.37558418729728</v>
      </c>
      <c r="BW27" s="29">
        <v>55.54294412528667</v>
      </c>
      <c r="BX27" s="29">
        <v>3.822564928559242</v>
      </c>
      <c r="BY27" s="30">
        <v>59.36550905384591</v>
      </c>
    </row>
    <row r="28" spans="1:77" ht="12.75">
      <c r="A28" s="9"/>
      <c r="B28" s="69"/>
      <c r="C28" s="69"/>
      <c r="D28" s="69"/>
      <c r="E28" s="69"/>
      <c r="F28" s="69"/>
      <c r="G28" s="69"/>
      <c r="H28" s="69"/>
      <c r="I28" s="69"/>
      <c r="J28" s="69"/>
      <c r="K28" s="33"/>
      <c r="L28" s="33"/>
      <c r="M28" s="34"/>
      <c r="N28" s="69"/>
      <c r="O28" s="69"/>
      <c r="P28" s="69"/>
      <c r="Q28" s="69"/>
      <c r="R28" s="69"/>
      <c r="S28" s="69"/>
      <c r="T28" s="69"/>
      <c r="U28" s="69"/>
      <c r="V28" s="69"/>
      <c r="W28" s="33"/>
      <c r="X28" s="33"/>
      <c r="Y28" s="34"/>
      <c r="Z28" s="69"/>
      <c r="AA28" s="69"/>
      <c r="AB28" s="69"/>
      <c r="AC28" s="69"/>
      <c r="AD28" s="69"/>
      <c r="AE28" s="69"/>
      <c r="AF28" s="69"/>
      <c r="AG28" s="69"/>
      <c r="AH28" s="69"/>
      <c r="AI28" s="33"/>
      <c r="AJ28" s="33"/>
      <c r="AK28" s="34"/>
      <c r="AL28" s="69"/>
      <c r="AM28" s="69"/>
      <c r="AN28" s="69"/>
      <c r="AO28" s="69"/>
      <c r="AP28" s="69"/>
      <c r="AQ28" s="69"/>
      <c r="AR28" s="69"/>
      <c r="AS28" s="69"/>
      <c r="AT28" s="69"/>
      <c r="AU28" s="33"/>
      <c r="AV28" s="33"/>
      <c r="AW28" s="34"/>
      <c r="AX28" s="9"/>
      <c r="AY28" s="33"/>
      <c r="AZ28" s="33"/>
      <c r="BA28" s="34"/>
      <c r="BB28" s="69"/>
      <c r="BC28" s="69"/>
      <c r="BD28" s="69"/>
      <c r="BE28" s="69"/>
      <c r="BF28" s="69"/>
      <c r="BG28" s="69"/>
      <c r="BH28" s="69"/>
      <c r="BI28" s="69"/>
      <c r="BJ28" s="69"/>
      <c r="BK28" s="33"/>
      <c r="BL28" s="33"/>
      <c r="BM28" s="34"/>
      <c r="BN28" s="69"/>
      <c r="BO28" s="69"/>
      <c r="BP28" s="69"/>
      <c r="BQ28" s="69"/>
      <c r="BR28" s="69"/>
      <c r="BS28" s="69"/>
      <c r="BT28" s="69"/>
      <c r="BU28" s="69"/>
      <c r="BV28" s="69"/>
      <c r="BW28" s="33"/>
      <c r="BX28" s="33"/>
      <c r="BY28" s="34"/>
    </row>
    <row r="29" spans="1:79" ht="12.75">
      <c r="A29" s="10" t="s">
        <v>1303</v>
      </c>
      <c r="B29" s="66">
        <v>113.3005000738162</v>
      </c>
      <c r="C29" s="66">
        <v>117.82061113896494</v>
      </c>
      <c r="D29" s="66">
        <v>231.12111121278113</v>
      </c>
      <c r="E29" s="66">
        <v>67.93640447856663</v>
      </c>
      <c r="F29" s="66">
        <v>28.696615303124766</v>
      </c>
      <c r="G29" s="66">
        <v>96.63301978169139</v>
      </c>
      <c r="H29" s="66">
        <v>125.85185449086839</v>
      </c>
      <c r="I29" s="66">
        <v>12.970202224743163</v>
      </c>
      <c r="J29" s="66">
        <v>138.82205671561155</v>
      </c>
      <c r="K29" s="36">
        <v>307.08875904325123</v>
      </c>
      <c r="L29" s="37">
        <v>159.48742866683287</v>
      </c>
      <c r="M29" s="38">
        <v>466.5761877100841</v>
      </c>
      <c r="N29" s="66">
        <v>85.59342045934298</v>
      </c>
      <c r="O29" s="66">
        <v>3.997867177778214</v>
      </c>
      <c r="P29" s="66">
        <v>89.5912876371212</v>
      </c>
      <c r="Q29" s="66">
        <v>50.22186499763249</v>
      </c>
      <c r="R29" s="66">
        <v>11.762186917915784</v>
      </c>
      <c r="S29" s="66">
        <v>61.98405191554827</v>
      </c>
      <c r="T29" s="66">
        <v>87.05944453775575</v>
      </c>
      <c r="U29" s="66">
        <v>24.541500803057545</v>
      </c>
      <c r="V29" s="66">
        <v>111.6009453408133</v>
      </c>
      <c r="W29" s="36">
        <v>222.8747299947312</v>
      </c>
      <c r="X29" s="37">
        <v>40.30155489875154</v>
      </c>
      <c r="Y29" s="38">
        <v>263.1762848934828</v>
      </c>
      <c r="Z29" s="66">
        <v>777.2878665222001</v>
      </c>
      <c r="AA29" s="66">
        <v>66.54363068654328</v>
      </c>
      <c r="AB29" s="66">
        <v>843.8314972087435</v>
      </c>
      <c r="AC29" s="66">
        <v>87.26099264242477</v>
      </c>
      <c r="AD29" s="66">
        <v>15.993021503207208</v>
      </c>
      <c r="AE29" s="66">
        <v>103.25401414563197</v>
      </c>
      <c r="AF29" s="66">
        <v>165.93390731088792</v>
      </c>
      <c r="AG29" s="66">
        <v>15.59997322349332</v>
      </c>
      <c r="AH29" s="66">
        <v>181.53388053438124</v>
      </c>
      <c r="AI29" s="36">
        <v>1030.4827664755128</v>
      </c>
      <c r="AJ29" s="37">
        <v>98.1366254132438</v>
      </c>
      <c r="AK29" s="38">
        <v>1128.6193918887566</v>
      </c>
      <c r="AL29" s="66">
        <v>94.36251031500314</v>
      </c>
      <c r="AM29" s="66">
        <v>6.108020560285222</v>
      </c>
      <c r="AN29" s="66">
        <v>100.47053087528836</v>
      </c>
      <c r="AO29" s="66">
        <v>365.27797731618824</v>
      </c>
      <c r="AP29" s="66">
        <v>18.663005318271075</v>
      </c>
      <c r="AQ29" s="66">
        <v>383.9409826344593</v>
      </c>
      <c r="AR29" s="66">
        <v>155.46036753884374</v>
      </c>
      <c r="AS29" s="66">
        <v>23.326163307168294</v>
      </c>
      <c r="AT29" s="66">
        <v>178.78653084601203</v>
      </c>
      <c r="AU29" s="36">
        <v>615.1008551700352</v>
      </c>
      <c r="AV29" s="37">
        <v>48.09718918572459</v>
      </c>
      <c r="AW29" s="38">
        <v>663.1980443557597</v>
      </c>
      <c r="AX29" s="10" t="s">
        <v>1303</v>
      </c>
      <c r="AY29" s="36">
        <v>2175.5471106835307</v>
      </c>
      <c r="AZ29" s="37">
        <v>346.0227981645528</v>
      </c>
      <c r="BA29" s="38">
        <v>2521.5699088480833</v>
      </c>
      <c r="BB29" s="73">
        <v>904.2200737096265</v>
      </c>
      <c r="BC29" s="73">
        <v>119.13791322733104</v>
      </c>
      <c r="BD29" s="73">
        <v>1023.3579869369576</v>
      </c>
      <c r="BE29" s="73">
        <v>140.80679433874354</v>
      </c>
      <c r="BF29" s="73">
        <v>30.67845476515923</v>
      </c>
      <c r="BG29" s="73">
        <v>171.4852491039028</v>
      </c>
      <c r="BH29" s="73">
        <v>166.13955574625544</v>
      </c>
      <c r="BI29" s="73">
        <v>22.62604513364167</v>
      </c>
      <c r="BJ29" s="73">
        <v>188.7656008798971</v>
      </c>
      <c r="BK29" s="36">
        <v>1211.1664237946254</v>
      </c>
      <c r="BL29" s="37">
        <v>172.44241312613192</v>
      </c>
      <c r="BM29" s="38">
        <v>1383.6088369207575</v>
      </c>
      <c r="BN29" s="66">
        <v>318.16673168665085</v>
      </c>
      <c r="BO29" s="66">
        <v>5.077433812229659</v>
      </c>
      <c r="BP29" s="66">
        <v>323.24416549888053</v>
      </c>
      <c r="BQ29" s="66">
        <v>271.6989897210585</v>
      </c>
      <c r="BR29" s="66">
        <v>21.957209160345467</v>
      </c>
      <c r="BS29" s="66">
        <v>293.656198881404</v>
      </c>
      <c r="BT29" s="66">
        <v>437.1142846074825</v>
      </c>
      <c r="BU29" s="66">
        <v>31.811942875443503</v>
      </c>
      <c r="BV29" s="66">
        <v>468.926227482926</v>
      </c>
      <c r="BW29" s="36">
        <v>1026.9800060151917</v>
      </c>
      <c r="BX29" s="37">
        <v>58.846585848018634</v>
      </c>
      <c r="BY29" s="38">
        <v>1085.8265918632105</v>
      </c>
      <c r="CA29" s="121"/>
    </row>
    <row r="30" spans="1:63" ht="12.75">
      <c r="A30" s="5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51"/>
      <c r="AY30" s="69"/>
      <c r="AZ30" s="69"/>
      <c r="BA30" s="69"/>
      <c r="BB30" s="69"/>
      <c r="BC30" s="69"/>
      <c r="BD30" s="69"/>
      <c r="BE30" s="51"/>
      <c r="BF30" s="51"/>
      <c r="BG30" s="51"/>
      <c r="BH30" s="96"/>
      <c r="BI30" s="96"/>
      <c r="BJ30" s="96"/>
      <c r="BK30" s="96"/>
    </row>
    <row r="31" spans="1:64" ht="12.75">
      <c r="A31" s="76" t="s">
        <v>1304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4"/>
      <c r="L31" s="124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4"/>
      <c r="AV31" s="124"/>
      <c r="AW31" s="122"/>
      <c r="AX31" s="76" t="s">
        <v>1304</v>
      </c>
      <c r="AY31" s="124"/>
      <c r="AZ31" s="124"/>
      <c r="BA31" s="124"/>
      <c r="BB31" s="124"/>
      <c r="BC31" s="124"/>
      <c r="BD31" s="124"/>
      <c r="BE31" s="126"/>
      <c r="BF31" s="126"/>
      <c r="BG31" s="126"/>
      <c r="BH31" s="125"/>
      <c r="BI31" s="125"/>
      <c r="BJ31" s="125"/>
      <c r="BK31" s="125"/>
      <c r="BL31" s="125"/>
    </row>
    <row r="32" spans="1:77" ht="12.75">
      <c r="A32" s="123" t="s">
        <v>1305</v>
      </c>
      <c r="B32" s="69">
        <v>85.48485969515555</v>
      </c>
      <c r="C32" s="69">
        <v>116.92807750906151</v>
      </c>
      <c r="D32" s="69">
        <v>202.41293720421706</v>
      </c>
      <c r="E32" s="69">
        <v>65.82491083924084</v>
      </c>
      <c r="F32" s="69">
        <v>28.541991899062783</v>
      </c>
      <c r="G32" s="69">
        <v>94.36690273830362</v>
      </c>
      <c r="H32" s="69">
        <v>78.4987501013823</v>
      </c>
      <c r="I32" s="69">
        <v>12.900891827702909</v>
      </c>
      <c r="J32" s="69">
        <v>91.3996419290852</v>
      </c>
      <c r="K32" s="33">
        <v>229.80852063577868</v>
      </c>
      <c r="L32" s="33">
        <v>158.3709612358272</v>
      </c>
      <c r="M32" s="40">
        <v>388.17948187160584</v>
      </c>
      <c r="N32" s="33">
        <v>61.86815177437395</v>
      </c>
      <c r="O32" s="33">
        <v>3.0051632461305764</v>
      </c>
      <c r="P32" s="33">
        <v>64.87331502050452</v>
      </c>
      <c r="Q32" s="41">
        <v>47.51005684825576</v>
      </c>
      <c r="R32" s="42">
        <v>11.726117172202864</v>
      </c>
      <c r="S32" s="40">
        <v>59.23617402045862</v>
      </c>
      <c r="T32" s="41">
        <v>53.02843212860885</v>
      </c>
      <c r="U32" s="42">
        <v>21.630292004084268</v>
      </c>
      <c r="V32" s="40">
        <v>74.65872413269312</v>
      </c>
      <c r="W32" s="33">
        <v>162.40664075123857</v>
      </c>
      <c r="X32" s="33">
        <v>36.36157242241771</v>
      </c>
      <c r="Y32" s="34">
        <v>198.76821317365628</v>
      </c>
      <c r="Z32" s="69">
        <v>742.2165560070747</v>
      </c>
      <c r="AA32" s="69">
        <v>66.45464662660345</v>
      </c>
      <c r="AB32" s="69">
        <v>808.6712026336781</v>
      </c>
      <c r="AC32" s="69">
        <v>44.20320646854625</v>
      </c>
      <c r="AD32" s="69">
        <v>15.924593955042065</v>
      </c>
      <c r="AE32" s="69">
        <v>60.12780042358831</v>
      </c>
      <c r="AF32" s="69">
        <v>162.90355609478047</v>
      </c>
      <c r="AG32" s="69">
        <v>15.388947194680474</v>
      </c>
      <c r="AH32" s="69">
        <v>178.29250328946094</v>
      </c>
      <c r="AI32" s="33">
        <v>949.3233185704014</v>
      </c>
      <c r="AJ32" s="33">
        <v>97.76818777632599</v>
      </c>
      <c r="AK32" s="40">
        <v>1047.0915063467273</v>
      </c>
      <c r="AL32" s="69">
        <v>76.34042742009517</v>
      </c>
      <c r="AM32" s="69">
        <v>5.765614269602399</v>
      </c>
      <c r="AN32" s="69">
        <v>82.10604168969756</v>
      </c>
      <c r="AO32" s="69">
        <v>115.7980073382913</v>
      </c>
      <c r="AP32" s="69">
        <v>15.658338909152386</v>
      </c>
      <c r="AQ32" s="69">
        <v>131.4563462474437</v>
      </c>
      <c r="AR32" s="69">
        <v>119.706655845358</v>
      </c>
      <c r="AS32" s="69">
        <v>22.893547401512375</v>
      </c>
      <c r="AT32" s="69">
        <v>142.60020324687036</v>
      </c>
      <c r="AU32" s="33">
        <v>311.8450906037445</v>
      </c>
      <c r="AV32" s="33">
        <v>44.317500580267165</v>
      </c>
      <c r="AW32" s="40">
        <v>356.1625911840116</v>
      </c>
      <c r="AX32" s="123" t="s">
        <v>1305</v>
      </c>
      <c r="AY32" s="33">
        <v>1653.383570561163</v>
      </c>
      <c r="AZ32" s="33">
        <v>336.81822201483806</v>
      </c>
      <c r="BA32" s="34">
        <v>1990.201792576001</v>
      </c>
      <c r="BB32" s="69">
        <v>737.5616278869401</v>
      </c>
      <c r="BC32" s="69">
        <v>118.53154631083711</v>
      </c>
      <c r="BD32" s="69">
        <v>856.0931741977772</v>
      </c>
      <c r="BE32" s="69">
        <v>132.01887775026168</v>
      </c>
      <c r="BF32" s="69">
        <v>30.602632562057423</v>
      </c>
      <c r="BG32" s="69">
        <v>162.62151031231912</v>
      </c>
      <c r="BH32" s="69">
        <v>146.03564497139797</v>
      </c>
      <c r="BI32" s="69">
        <v>22.44246069389546</v>
      </c>
      <c r="BJ32" s="69">
        <v>168.47810566529344</v>
      </c>
      <c r="BK32" s="33">
        <v>1013.9810971038826</v>
      </c>
      <c r="BL32" s="33">
        <v>170.83508203288034</v>
      </c>
      <c r="BM32" s="40">
        <v>1184.816179136763</v>
      </c>
      <c r="BN32" s="69">
        <v>101.30276808388165</v>
      </c>
      <c r="BO32" s="69">
        <v>5.002358015341433</v>
      </c>
      <c r="BP32" s="69">
        <v>106.30512609922307</v>
      </c>
      <c r="BQ32" s="69">
        <v>110.44919637935472</v>
      </c>
      <c r="BR32" s="69">
        <v>21.7619821852377</v>
      </c>
      <c r="BS32" s="69">
        <v>132.21117856459242</v>
      </c>
      <c r="BT32" s="69">
        <v>250.7594880662445</v>
      </c>
      <c r="BU32" s="69">
        <v>31.450803177999312</v>
      </c>
      <c r="BV32" s="69">
        <v>282.2102912442438</v>
      </c>
      <c r="BW32" s="79">
        <v>1013.9810971038826</v>
      </c>
      <c r="BX32" s="80">
        <v>170.83508203288034</v>
      </c>
      <c r="BY32" s="81">
        <v>1184.816179136763</v>
      </c>
    </row>
    <row r="33" spans="1:77" ht="12.75">
      <c r="A33" s="39" t="s">
        <v>1306</v>
      </c>
      <c r="B33" s="69">
        <v>27.815640378660646</v>
      </c>
      <c r="C33" s="69">
        <v>0.892533629903417</v>
      </c>
      <c r="D33" s="69">
        <v>28.708174008564065</v>
      </c>
      <c r="E33" s="69">
        <v>2.1114936393257953</v>
      </c>
      <c r="F33" s="69">
        <v>0.1546234040619839</v>
      </c>
      <c r="G33" s="69">
        <v>2.266117043387779</v>
      </c>
      <c r="H33" s="69">
        <v>47.353104389486134</v>
      </c>
      <c r="I33" s="69">
        <v>0.06931039704025503</v>
      </c>
      <c r="J33" s="69">
        <v>47.42241478652639</v>
      </c>
      <c r="K33" s="33">
        <v>77.28023840747258</v>
      </c>
      <c r="L33" s="33">
        <v>1.116467431005656</v>
      </c>
      <c r="M33" s="34">
        <v>78.39670583847823</v>
      </c>
      <c r="N33" s="33">
        <v>23.725268684969027</v>
      </c>
      <c r="O33" s="33">
        <v>0.992703931647638</v>
      </c>
      <c r="P33" s="33">
        <v>24.717972616616667</v>
      </c>
      <c r="Q33" s="35">
        <v>2.7118081493767288</v>
      </c>
      <c r="R33" s="33">
        <v>0.036069745712919835</v>
      </c>
      <c r="S33" s="34">
        <v>2.7478778950896485</v>
      </c>
      <c r="T33" s="35">
        <v>34.031012409146896</v>
      </c>
      <c r="U33" s="33">
        <v>2.911208798973272</v>
      </c>
      <c r="V33" s="34">
        <v>36.942221208120166</v>
      </c>
      <c r="W33" s="33">
        <v>60.468089243492656</v>
      </c>
      <c r="X33" s="33">
        <v>3.93998247633383</v>
      </c>
      <c r="Y33" s="34">
        <v>64.40807171982648</v>
      </c>
      <c r="Z33" s="69">
        <v>35.0713105151255</v>
      </c>
      <c r="AA33" s="69">
        <v>0.08898405993983782</v>
      </c>
      <c r="AB33" s="69">
        <v>35.160294575065336</v>
      </c>
      <c r="AC33" s="69">
        <v>43.05778617387851</v>
      </c>
      <c r="AD33" s="69">
        <v>0.06842754816514013</v>
      </c>
      <c r="AE33" s="69">
        <v>43.12621372204365</v>
      </c>
      <c r="AF33" s="69">
        <v>3.0303512161074484</v>
      </c>
      <c r="AG33" s="69">
        <v>0.21102602881284674</v>
      </c>
      <c r="AH33" s="69">
        <v>3.241377244920295</v>
      </c>
      <c r="AI33" s="33">
        <v>81.15944790511145</v>
      </c>
      <c r="AJ33" s="33">
        <v>0.3684376369178247</v>
      </c>
      <c r="AK33" s="34">
        <v>81.52788554202928</v>
      </c>
      <c r="AL33" s="69">
        <v>18.022082894907967</v>
      </c>
      <c r="AM33" s="69">
        <v>0.3424062906828227</v>
      </c>
      <c r="AN33" s="69">
        <v>18.36448918559079</v>
      </c>
      <c r="AO33" s="69">
        <v>249.47996997789693</v>
      </c>
      <c r="AP33" s="69">
        <v>3.0046664091186917</v>
      </c>
      <c r="AQ33" s="69">
        <v>252.48463638701563</v>
      </c>
      <c r="AR33" s="69">
        <v>35.753711693485734</v>
      </c>
      <c r="AS33" s="69">
        <v>0.43261590565592206</v>
      </c>
      <c r="AT33" s="69">
        <v>36.186327599141656</v>
      </c>
      <c r="AU33" s="33">
        <v>303.2557645662906</v>
      </c>
      <c r="AV33" s="33">
        <v>3.7796886054574363</v>
      </c>
      <c r="AW33" s="34">
        <v>307.0354531717481</v>
      </c>
      <c r="AX33" s="39" t="s">
        <v>1306</v>
      </c>
      <c r="AY33" s="33">
        <v>522.1635401223673</v>
      </c>
      <c r="AZ33" s="33">
        <v>9.204576149714747</v>
      </c>
      <c r="BA33" s="34">
        <v>531.368116272082</v>
      </c>
      <c r="BB33" s="69">
        <v>166.65844582268647</v>
      </c>
      <c r="BC33" s="69">
        <v>0.6063669164939182</v>
      </c>
      <c r="BD33" s="69">
        <v>167.2648127391804</v>
      </c>
      <c r="BE33" s="69">
        <v>8.787916588481872</v>
      </c>
      <c r="BF33" s="69">
        <v>0.07582220310180332</v>
      </c>
      <c r="BG33" s="69">
        <v>8.863738791583675</v>
      </c>
      <c r="BH33" s="69">
        <v>20.103910774857475</v>
      </c>
      <c r="BI33" s="69">
        <v>0.18358443974620955</v>
      </c>
      <c r="BJ33" s="69">
        <v>20.287495214603684</v>
      </c>
      <c r="BK33" s="33">
        <v>194.3883626481391</v>
      </c>
      <c r="BL33" s="33">
        <v>0.8867764509815703</v>
      </c>
      <c r="BM33" s="34">
        <v>195.27513909912068</v>
      </c>
      <c r="BN33" s="69">
        <v>216.8639636027692</v>
      </c>
      <c r="BO33" s="69">
        <v>0.07507579688822649</v>
      </c>
      <c r="BP33" s="69">
        <v>216.93903939965742</v>
      </c>
      <c r="BQ33" s="69">
        <v>161.24979334170382</v>
      </c>
      <c r="BR33" s="69">
        <v>0.1952269751077691</v>
      </c>
      <c r="BS33" s="69">
        <v>161.4450203168116</v>
      </c>
      <c r="BT33" s="69">
        <v>186.35479654123793</v>
      </c>
      <c r="BU33" s="69">
        <v>0.3611396974441884</v>
      </c>
      <c r="BV33" s="69">
        <v>186.71593623868213</v>
      </c>
      <c r="BW33" s="68">
        <v>194.3883626481391</v>
      </c>
      <c r="BX33" s="69">
        <v>0.8867764509815703</v>
      </c>
      <c r="BY33" s="70">
        <v>195.27513909912068</v>
      </c>
    </row>
    <row r="34" spans="1:77" ht="12.75">
      <c r="A34" s="39"/>
      <c r="B34" s="69"/>
      <c r="C34" s="69"/>
      <c r="D34" s="69"/>
      <c r="E34" s="69"/>
      <c r="F34" s="69"/>
      <c r="G34" s="69"/>
      <c r="H34" s="69"/>
      <c r="I34" s="69"/>
      <c r="J34" s="69"/>
      <c r="K34" s="33"/>
      <c r="L34" s="33"/>
      <c r="M34" s="34"/>
      <c r="N34" s="33"/>
      <c r="O34" s="33"/>
      <c r="P34" s="33"/>
      <c r="Q34" s="35"/>
      <c r="R34" s="33"/>
      <c r="S34" s="34"/>
      <c r="T34" s="35"/>
      <c r="U34" s="33"/>
      <c r="V34" s="34"/>
      <c r="W34" s="33"/>
      <c r="X34" s="33"/>
      <c r="Y34" s="34"/>
      <c r="Z34" s="69"/>
      <c r="AA34" s="69"/>
      <c r="AB34" s="69"/>
      <c r="AC34" s="69"/>
      <c r="AD34" s="69"/>
      <c r="AE34" s="69"/>
      <c r="AF34" s="69"/>
      <c r="AG34" s="69"/>
      <c r="AH34" s="69"/>
      <c r="AI34" s="33"/>
      <c r="AJ34" s="33"/>
      <c r="AK34" s="34"/>
      <c r="AL34" s="69"/>
      <c r="AM34" s="69"/>
      <c r="AN34" s="69"/>
      <c r="AO34" s="69"/>
      <c r="AP34" s="69"/>
      <c r="AQ34" s="69"/>
      <c r="AR34" s="69"/>
      <c r="AS34" s="69"/>
      <c r="AT34" s="69"/>
      <c r="AU34" s="33"/>
      <c r="AV34" s="33"/>
      <c r="AW34" s="34"/>
      <c r="AX34" s="39"/>
      <c r="AY34" s="33"/>
      <c r="AZ34" s="33"/>
      <c r="BA34" s="34"/>
      <c r="BB34" s="69"/>
      <c r="BC34" s="69"/>
      <c r="BD34" s="69"/>
      <c r="BE34" s="69"/>
      <c r="BF34" s="69"/>
      <c r="BG34" s="69"/>
      <c r="BH34" s="69"/>
      <c r="BI34" s="69"/>
      <c r="BJ34" s="69"/>
      <c r="BK34" s="33"/>
      <c r="BL34" s="33"/>
      <c r="BM34" s="34"/>
      <c r="BN34" s="69"/>
      <c r="BO34" s="69"/>
      <c r="BP34" s="69"/>
      <c r="BQ34" s="69"/>
      <c r="BR34" s="69"/>
      <c r="BS34" s="69"/>
      <c r="BT34" s="69"/>
      <c r="BU34" s="69"/>
      <c r="BV34" s="69"/>
      <c r="BW34" s="68"/>
      <c r="BX34" s="69"/>
      <c r="BY34" s="70"/>
    </row>
    <row r="35" spans="1:77" ht="12.75">
      <c r="A35" s="39" t="s">
        <v>1307</v>
      </c>
      <c r="B35" s="69">
        <v>77.38186740021636</v>
      </c>
      <c r="C35" s="69">
        <v>114.36087780118928</v>
      </c>
      <c r="D35" s="69">
        <v>191.74274520140563</v>
      </c>
      <c r="E35" s="69">
        <v>56.219243751213234</v>
      </c>
      <c r="F35" s="69">
        <v>26.34156735425956</v>
      </c>
      <c r="G35" s="69">
        <v>82.5608111054728</v>
      </c>
      <c r="H35" s="69">
        <v>57.3781587514121</v>
      </c>
      <c r="I35" s="69">
        <v>9.900721662271625</v>
      </c>
      <c r="J35" s="69">
        <v>67.27888041368372</v>
      </c>
      <c r="K35" s="33">
        <v>190.97926990284168</v>
      </c>
      <c r="L35" s="33">
        <v>150.60316681772048</v>
      </c>
      <c r="M35" s="34">
        <v>341.58243672056216</v>
      </c>
      <c r="N35" s="33">
        <v>46.91903385946707</v>
      </c>
      <c r="O35" s="33">
        <v>1.4216160965998705</v>
      </c>
      <c r="P35" s="33">
        <v>48.34064995606694</v>
      </c>
      <c r="Q35" s="35">
        <v>11.583936736868058</v>
      </c>
      <c r="R35" s="33">
        <v>9.776458723494693</v>
      </c>
      <c r="S35" s="34">
        <v>21.360395460362753</v>
      </c>
      <c r="T35" s="35">
        <v>39.058635849141126</v>
      </c>
      <c r="U35" s="33">
        <v>15.630713665483437</v>
      </c>
      <c r="V35" s="34">
        <v>54.68934951462457</v>
      </c>
      <c r="W35" s="33">
        <v>97.56160644547626</v>
      </c>
      <c r="X35" s="33">
        <v>26.828788485578002</v>
      </c>
      <c r="Y35" s="34">
        <v>124.39039493105426</v>
      </c>
      <c r="Z35" s="69">
        <v>623.2247455098549</v>
      </c>
      <c r="AA35" s="69">
        <v>63.88269825270627</v>
      </c>
      <c r="AB35" s="69">
        <v>687.1074437625612</v>
      </c>
      <c r="AC35" s="69">
        <v>34.29385266498444</v>
      </c>
      <c r="AD35" s="69">
        <v>13.455927308622673</v>
      </c>
      <c r="AE35" s="69">
        <v>47.74977997360712</v>
      </c>
      <c r="AF35" s="69">
        <v>115.54578457703155</v>
      </c>
      <c r="AG35" s="69">
        <v>9.410464973188907</v>
      </c>
      <c r="AH35" s="69">
        <v>124.95624955022046</v>
      </c>
      <c r="AI35" s="33">
        <v>773.0643827518709</v>
      </c>
      <c r="AJ35" s="33">
        <v>86.74909053451785</v>
      </c>
      <c r="AK35" s="34">
        <v>859.8134732863887</v>
      </c>
      <c r="AL35" s="69">
        <v>30.860331946143457</v>
      </c>
      <c r="AM35" s="69">
        <v>2.038169175350879</v>
      </c>
      <c r="AN35" s="69">
        <v>32.898501121494334</v>
      </c>
      <c r="AO35" s="69">
        <v>34.80056032046999</v>
      </c>
      <c r="AP35" s="69">
        <v>11.05962288114555</v>
      </c>
      <c r="AQ35" s="69">
        <v>45.86018320161554</v>
      </c>
      <c r="AR35" s="69">
        <v>56.61671982978256</v>
      </c>
      <c r="AS35" s="69">
        <v>14.250165757907832</v>
      </c>
      <c r="AT35" s="69">
        <v>70.86688558769039</v>
      </c>
      <c r="AU35" s="33">
        <v>122.27761209639601</v>
      </c>
      <c r="AV35" s="33">
        <v>27.34795781440426</v>
      </c>
      <c r="AW35" s="34">
        <v>149.62556991080027</v>
      </c>
      <c r="AX35" s="39" t="s">
        <v>1307</v>
      </c>
      <c r="AY35" s="33">
        <v>1183.882871196585</v>
      </c>
      <c r="AZ35" s="33">
        <v>291.5290036522206</v>
      </c>
      <c r="BA35" s="34">
        <v>1475.4118748488054</v>
      </c>
      <c r="BB35" s="69">
        <v>711.8053372328496</v>
      </c>
      <c r="BC35" s="69">
        <v>114.63614416855869</v>
      </c>
      <c r="BD35" s="69">
        <v>826.4414814014083</v>
      </c>
      <c r="BE35" s="69">
        <v>99.62808057032994</v>
      </c>
      <c r="BF35" s="69">
        <v>25.345678200335964</v>
      </c>
      <c r="BG35" s="69">
        <v>124.97375877066591</v>
      </c>
      <c r="BH35" s="69">
        <v>43.860755839808576</v>
      </c>
      <c r="BI35" s="69">
        <v>8.19487573903189</v>
      </c>
      <c r="BJ35" s="69">
        <v>52.05563157884046</v>
      </c>
      <c r="BK35" s="33">
        <v>855.2941758421113</v>
      </c>
      <c r="BL35" s="33">
        <v>148.1767012590292</v>
      </c>
      <c r="BM35" s="34">
        <v>1003.4708771011406</v>
      </c>
      <c r="BN35" s="69">
        <v>30.333823493930584</v>
      </c>
      <c r="BO35" s="69">
        <v>2.7972509199941884</v>
      </c>
      <c r="BP35" s="69">
        <v>33.13107441392477</v>
      </c>
      <c r="BQ35" s="69">
        <v>56.98423234647468</v>
      </c>
      <c r="BR35" s="69">
        <v>12.807998987869512</v>
      </c>
      <c r="BS35" s="69">
        <v>69.7922313343442</v>
      </c>
      <c r="BT35" s="69">
        <v>113.67737608981423</v>
      </c>
      <c r="BU35" s="69">
        <v>22.064227554844265</v>
      </c>
      <c r="BV35" s="69">
        <v>135.74160364465848</v>
      </c>
      <c r="BW35" s="68">
        <v>855.2941758421113</v>
      </c>
      <c r="BX35" s="69">
        <v>148.1767012590292</v>
      </c>
      <c r="BY35" s="70">
        <v>1003.4708771011406</v>
      </c>
    </row>
    <row r="36" spans="1:77" ht="12.75">
      <c r="A36" s="39" t="s">
        <v>1308</v>
      </c>
      <c r="B36" s="69">
        <v>35.91863267359984</v>
      </c>
      <c r="C36" s="69">
        <v>3.4597333377756607</v>
      </c>
      <c r="D36" s="69">
        <v>39.3783660113755</v>
      </c>
      <c r="E36" s="69">
        <v>11.717160727353402</v>
      </c>
      <c r="F36" s="69">
        <v>2.3550479488651983</v>
      </c>
      <c r="G36" s="69">
        <v>14.072208676218601</v>
      </c>
      <c r="H36" s="69">
        <v>68.47369573945632</v>
      </c>
      <c r="I36" s="69">
        <v>3.0694805624715396</v>
      </c>
      <c r="J36" s="69">
        <v>71.54317630192786</v>
      </c>
      <c r="K36" s="33">
        <v>116.10948914040955</v>
      </c>
      <c r="L36" s="33">
        <v>8.884261849112399</v>
      </c>
      <c r="M36" s="34">
        <v>124.99375098952197</v>
      </c>
      <c r="N36" s="33">
        <v>38.6743865998759</v>
      </c>
      <c r="O36" s="33">
        <v>2.5762510811783437</v>
      </c>
      <c r="P36" s="33">
        <v>41.25063768105424</v>
      </c>
      <c r="Q36" s="35">
        <v>38.63792826076443</v>
      </c>
      <c r="R36" s="33">
        <v>1.9857281944210898</v>
      </c>
      <c r="S36" s="34">
        <v>40.623656455185525</v>
      </c>
      <c r="T36" s="35">
        <v>48.000808688614605</v>
      </c>
      <c r="U36" s="33">
        <v>8.910787137574104</v>
      </c>
      <c r="V36" s="34">
        <v>56.91159582618871</v>
      </c>
      <c r="W36" s="33">
        <v>125.31312354925494</v>
      </c>
      <c r="X36" s="33">
        <v>13.472766413173536</v>
      </c>
      <c r="Y36" s="34">
        <v>138.78588996242848</v>
      </c>
      <c r="Z36" s="69">
        <v>154.06312101234533</v>
      </c>
      <c r="AA36" s="69">
        <v>2.660932433837017</v>
      </c>
      <c r="AB36" s="69">
        <v>156.72405344618235</v>
      </c>
      <c r="AC36" s="69">
        <v>52.96713997744032</v>
      </c>
      <c r="AD36" s="69">
        <v>2.5370941945845353</v>
      </c>
      <c r="AE36" s="69">
        <v>55.50423417202485</v>
      </c>
      <c r="AF36" s="69">
        <v>50.38812273385637</v>
      </c>
      <c r="AG36" s="69">
        <v>6.189508250304413</v>
      </c>
      <c r="AH36" s="69">
        <v>56.577630984160784</v>
      </c>
      <c r="AI36" s="33">
        <v>257.418383723642</v>
      </c>
      <c r="AJ36" s="33">
        <v>11.387534878725965</v>
      </c>
      <c r="AK36" s="34">
        <v>268.805918602368</v>
      </c>
      <c r="AL36" s="69">
        <v>63.50217836885969</v>
      </c>
      <c r="AM36" s="69">
        <v>4.069851384934343</v>
      </c>
      <c r="AN36" s="69">
        <v>67.57202975379403</v>
      </c>
      <c r="AO36" s="69">
        <v>330.47741699571833</v>
      </c>
      <c r="AP36" s="69">
        <v>7.603382437125528</v>
      </c>
      <c r="AQ36" s="69">
        <v>338.08079943284383</v>
      </c>
      <c r="AR36" s="69">
        <v>98.84364770906116</v>
      </c>
      <c r="AS36" s="69">
        <v>9.075997549260462</v>
      </c>
      <c r="AT36" s="69">
        <v>107.91964525832162</v>
      </c>
      <c r="AU36" s="33">
        <v>492.82324307363916</v>
      </c>
      <c r="AV36" s="33">
        <v>20.74923137132033</v>
      </c>
      <c r="AW36" s="34">
        <v>513.5724744449594</v>
      </c>
      <c r="AX36" s="39" t="s">
        <v>1308</v>
      </c>
      <c r="AY36" s="33">
        <v>991.6642394869457</v>
      </c>
      <c r="AZ36" s="33">
        <v>54.49379451233224</v>
      </c>
      <c r="BA36" s="34">
        <v>1046.1580339992777</v>
      </c>
      <c r="BB36" s="69">
        <v>192.41473647677694</v>
      </c>
      <c r="BC36" s="69">
        <v>4.501769058772342</v>
      </c>
      <c r="BD36" s="69">
        <v>196.91650553554928</v>
      </c>
      <c r="BE36" s="69">
        <v>41.178713768413616</v>
      </c>
      <c r="BF36" s="69">
        <v>5.332776564823267</v>
      </c>
      <c r="BG36" s="69">
        <v>46.511490333236885</v>
      </c>
      <c r="BH36" s="69">
        <v>122.27879990644686</v>
      </c>
      <c r="BI36" s="69">
        <v>14.431169394609782</v>
      </c>
      <c r="BJ36" s="69">
        <v>136.70996930105665</v>
      </c>
      <c r="BK36" s="33">
        <v>353.07528390991047</v>
      </c>
      <c r="BL36" s="33">
        <v>23.545157224832714</v>
      </c>
      <c r="BM36" s="34">
        <v>376.62044113474315</v>
      </c>
      <c r="BN36" s="69">
        <v>287.83290819272025</v>
      </c>
      <c r="BO36" s="69">
        <v>2.2801828922354708</v>
      </c>
      <c r="BP36" s="69">
        <v>290.1130910849557</v>
      </c>
      <c r="BQ36" s="69">
        <v>214.71475737458385</v>
      </c>
      <c r="BR36" s="69">
        <v>9.14921017247595</v>
      </c>
      <c r="BS36" s="69">
        <v>223.86396754705981</v>
      </c>
      <c r="BT36" s="69">
        <v>323.43690851766826</v>
      </c>
      <c r="BU36" s="69">
        <v>9.747715320599237</v>
      </c>
      <c r="BV36" s="69">
        <v>333.1846238382675</v>
      </c>
      <c r="BW36" s="68">
        <v>353.07528390991047</v>
      </c>
      <c r="BX36" s="69">
        <v>23.545157224832714</v>
      </c>
      <c r="BY36" s="70">
        <v>376.62044113474315</v>
      </c>
    </row>
    <row r="37" spans="1:77" ht="12.75">
      <c r="A37" s="39"/>
      <c r="B37" s="69"/>
      <c r="C37" s="69"/>
      <c r="D37" s="69"/>
      <c r="E37" s="69"/>
      <c r="F37" s="69"/>
      <c r="G37" s="69"/>
      <c r="H37" s="69"/>
      <c r="I37" s="69"/>
      <c r="J37" s="69"/>
      <c r="K37" s="33"/>
      <c r="L37" s="33"/>
      <c r="M37" s="34"/>
      <c r="N37" s="33"/>
      <c r="O37" s="33"/>
      <c r="P37" s="33"/>
      <c r="Q37" s="35"/>
      <c r="R37" s="33"/>
      <c r="S37" s="34"/>
      <c r="T37" s="35"/>
      <c r="U37" s="33"/>
      <c r="V37" s="34"/>
      <c r="W37" s="33"/>
      <c r="X37" s="33"/>
      <c r="Y37" s="34"/>
      <c r="Z37" s="69"/>
      <c r="AA37" s="69"/>
      <c r="AB37" s="69"/>
      <c r="AC37" s="69"/>
      <c r="AD37" s="69"/>
      <c r="AE37" s="69"/>
      <c r="AF37" s="69"/>
      <c r="AG37" s="69"/>
      <c r="AH37" s="69"/>
      <c r="AI37" s="33"/>
      <c r="AJ37" s="33"/>
      <c r="AK37" s="34"/>
      <c r="AL37" s="69"/>
      <c r="AM37" s="69"/>
      <c r="AN37" s="69"/>
      <c r="AO37" s="69"/>
      <c r="AP37" s="69"/>
      <c r="AQ37" s="69"/>
      <c r="AR37" s="69"/>
      <c r="AS37" s="69"/>
      <c r="AT37" s="69"/>
      <c r="AU37" s="33"/>
      <c r="AV37" s="33"/>
      <c r="AW37" s="34"/>
      <c r="AX37" s="39"/>
      <c r="AY37" s="33"/>
      <c r="AZ37" s="33"/>
      <c r="BA37" s="34"/>
      <c r="BB37" s="69"/>
      <c r="BC37" s="69"/>
      <c r="BD37" s="69"/>
      <c r="BE37" s="69"/>
      <c r="BF37" s="69"/>
      <c r="BG37" s="69"/>
      <c r="BH37" s="69"/>
      <c r="BI37" s="69"/>
      <c r="BJ37" s="69"/>
      <c r="BK37" s="33"/>
      <c r="BL37" s="33"/>
      <c r="BM37" s="34"/>
      <c r="BN37" s="69"/>
      <c r="BO37" s="69"/>
      <c r="BP37" s="69"/>
      <c r="BQ37" s="69"/>
      <c r="BR37" s="69"/>
      <c r="BS37" s="69"/>
      <c r="BT37" s="69"/>
      <c r="BU37" s="69"/>
      <c r="BV37" s="69"/>
      <c r="BW37" s="68"/>
      <c r="BX37" s="69"/>
      <c r="BY37" s="70"/>
    </row>
    <row r="38" spans="1:77" ht="14.25">
      <c r="A38" s="39" t="s">
        <v>1353</v>
      </c>
      <c r="B38" s="69">
        <v>4.887908527829618</v>
      </c>
      <c r="C38" s="69">
        <v>0.30281489080032514</v>
      </c>
      <c r="D38" s="69">
        <v>5.1907234186299425</v>
      </c>
      <c r="E38" s="69">
        <v>18.157629434138958</v>
      </c>
      <c r="F38" s="69">
        <v>0.2776139735800146</v>
      </c>
      <c r="G38" s="69">
        <v>18.43524340771897</v>
      </c>
      <c r="H38" s="69">
        <v>17.454943570113553</v>
      </c>
      <c r="I38" s="69">
        <v>0.12155510164220522</v>
      </c>
      <c r="J38" s="69">
        <v>17.576498671755758</v>
      </c>
      <c r="K38" s="33">
        <v>40.50048153208213</v>
      </c>
      <c r="L38" s="33">
        <v>0.701983966022545</v>
      </c>
      <c r="M38" s="34">
        <v>41.20246549810467</v>
      </c>
      <c r="N38" s="33">
        <v>5.163116622354551</v>
      </c>
      <c r="O38" s="33">
        <v>0.14234395084533932</v>
      </c>
      <c r="P38" s="33">
        <v>5.30546057319989</v>
      </c>
      <c r="Q38" s="35">
        <v>10.612115526798219</v>
      </c>
      <c r="R38" s="33">
        <v>0.11419710196031352</v>
      </c>
      <c r="S38" s="34">
        <v>10.726312628758532</v>
      </c>
      <c r="T38" s="35">
        <v>10.850651261427293</v>
      </c>
      <c r="U38" s="33">
        <v>0.18427523054083828</v>
      </c>
      <c r="V38" s="34">
        <v>11.034926491968132</v>
      </c>
      <c r="W38" s="33">
        <v>26.625883410580062</v>
      </c>
      <c r="X38" s="33">
        <v>0.44081628334649114</v>
      </c>
      <c r="Y38" s="34">
        <v>27.066699693926555</v>
      </c>
      <c r="Z38" s="69">
        <v>9.233995611160685</v>
      </c>
      <c r="AA38" s="69">
        <v>0.23173614827618555</v>
      </c>
      <c r="AB38" s="69">
        <v>9.46573175943687</v>
      </c>
      <c r="AC38" s="69">
        <v>11.504962804270908</v>
      </c>
      <c r="AD38" s="69">
        <v>0.18000570436929128</v>
      </c>
      <c r="AE38" s="69">
        <v>11.684968508640202</v>
      </c>
      <c r="AF38" s="69">
        <v>16.65335099350915</v>
      </c>
      <c r="AG38" s="69">
        <v>0.520811837775778</v>
      </c>
      <c r="AH38" s="69">
        <v>17.174162831284924</v>
      </c>
      <c r="AI38" s="33">
        <v>37.39230940894075</v>
      </c>
      <c r="AJ38" s="33">
        <v>0.9325536904212548</v>
      </c>
      <c r="AK38" s="34">
        <v>38.324863099362</v>
      </c>
      <c r="AL38" s="69">
        <v>5.702563307194665</v>
      </c>
      <c r="AM38" s="69">
        <v>0.10294032570965678</v>
      </c>
      <c r="AN38" s="69">
        <v>5.805503632904321</v>
      </c>
      <c r="AO38" s="69">
        <v>7.677820415393751</v>
      </c>
      <c r="AP38" s="69">
        <v>0.16665370103356172</v>
      </c>
      <c r="AQ38" s="69">
        <v>7.844474116427312</v>
      </c>
      <c r="AR38" s="69">
        <v>45.07807123289115</v>
      </c>
      <c r="AS38" s="69">
        <v>0.8470039230394227</v>
      </c>
      <c r="AT38" s="69">
        <v>45.92507515593058</v>
      </c>
      <c r="AU38" s="33">
        <v>58.45845495547957</v>
      </c>
      <c r="AV38" s="33">
        <v>1.1165979497826413</v>
      </c>
      <c r="AW38" s="34">
        <v>59.57505290526221</v>
      </c>
      <c r="AX38" s="39" t="s">
        <v>1353</v>
      </c>
      <c r="AY38" s="33">
        <v>162.97712930708246</v>
      </c>
      <c r="AZ38" s="33">
        <v>3.191951889572932</v>
      </c>
      <c r="BA38" s="34">
        <v>166.16908119665544</v>
      </c>
      <c r="BB38" s="69">
        <v>0.5688563558894814</v>
      </c>
      <c r="BC38" s="69">
        <v>17.184093245502883</v>
      </c>
      <c r="BD38" s="69">
        <v>17.752949601392363</v>
      </c>
      <c r="BE38" s="69">
        <v>17.184093245502883</v>
      </c>
      <c r="BF38" s="69">
        <v>0.13302324525877865</v>
      </c>
      <c r="BG38" s="69">
        <v>17.31711649076166</v>
      </c>
      <c r="BH38" s="69">
        <v>21.978055050606905</v>
      </c>
      <c r="BI38" s="69">
        <v>0.1237923194589356</v>
      </c>
      <c r="BJ38" s="69">
        <v>22.10184737006584</v>
      </c>
      <c r="BK38" s="33">
        <v>35.08960187097382</v>
      </c>
      <c r="BL38" s="33">
        <v>17.4409088102206</v>
      </c>
      <c r="BM38" s="34">
        <v>52.530510681194414</v>
      </c>
      <c r="BN38" s="69">
        <v>0.09337557882501751</v>
      </c>
      <c r="BO38" s="69">
        <v>3.9607716276216496</v>
      </c>
      <c r="BP38" s="69">
        <v>4.054147206446666</v>
      </c>
      <c r="BQ38" s="69">
        <v>122.02848597013381</v>
      </c>
      <c r="BR38" s="69">
        <v>0.8464610472687755</v>
      </c>
      <c r="BS38" s="69">
        <v>122.87494701740259</v>
      </c>
      <c r="BT38" s="69">
        <v>0</v>
      </c>
      <c r="BU38" s="69">
        <v>0</v>
      </c>
      <c r="BV38" s="69">
        <v>0</v>
      </c>
      <c r="BW38" s="68">
        <v>35.08960187097382</v>
      </c>
      <c r="BX38" s="69">
        <v>17.4409088102206</v>
      </c>
      <c r="BY38" s="70">
        <v>52.530510681194414</v>
      </c>
    </row>
    <row r="39" spans="1:77" ht="14.25">
      <c r="A39" s="43" t="s">
        <v>1376</v>
      </c>
      <c r="B39" s="69">
        <v>16.050083799368096</v>
      </c>
      <c r="C39" s="69">
        <v>0</v>
      </c>
      <c r="D39" s="69">
        <v>16.050083799368096</v>
      </c>
      <c r="E39" s="69">
        <v>16.026691353061413</v>
      </c>
      <c r="F39" s="69">
        <v>0</v>
      </c>
      <c r="G39" s="69">
        <v>16.026691353061413</v>
      </c>
      <c r="H39" s="69">
        <v>16.200355532033132</v>
      </c>
      <c r="I39" s="69">
        <v>0</v>
      </c>
      <c r="J39" s="69">
        <v>16.200355532033132</v>
      </c>
      <c r="K39" s="44">
        <v>48.27713068446264</v>
      </c>
      <c r="L39" s="45">
        <v>0</v>
      </c>
      <c r="M39" s="46">
        <v>48.27713068446264</v>
      </c>
      <c r="N39" s="45">
        <v>0.30190500810397636</v>
      </c>
      <c r="O39" s="45">
        <v>0</v>
      </c>
      <c r="P39" s="45">
        <v>0.30190500810397636</v>
      </c>
      <c r="Q39" s="44">
        <v>0.30157252317430455</v>
      </c>
      <c r="R39" s="45">
        <v>0</v>
      </c>
      <c r="S39" s="46">
        <v>0.30157252317430455</v>
      </c>
      <c r="T39" s="44">
        <v>0.29678158923151143</v>
      </c>
      <c r="U39" s="45">
        <v>0</v>
      </c>
      <c r="V39" s="46">
        <v>0.29678158923151143</v>
      </c>
      <c r="W39" s="44">
        <v>0.9002591205097924</v>
      </c>
      <c r="X39" s="45">
        <v>0</v>
      </c>
      <c r="Y39" s="46">
        <v>0.9002591205097924</v>
      </c>
      <c r="Z39" s="69">
        <v>11.600849026202006</v>
      </c>
      <c r="AA39" s="69">
        <v>0</v>
      </c>
      <c r="AB39" s="69">
        <v>11.600849026202006</v>
      </c>
      <c r="AC39" s="69">
        <v>11.698166031258665</v>
      </c>
      <c r="AD39" s="69">
        <v>0</v>
      </c>
      <c r="AE39" s="69">
        <v>11.698166031258665</v>
      </c>
      <c r="AF39" s="69">
        <v>11.645034389619768</v>
      </c>
      <c r="AG39" s="69">
        <v>0</v>
      </c>
      <c r="AH39" s="69">
        <v>11.645034389619768</v>
      </c>
      <c r="AI39" s="44">
        <v>34.94404944708044</v>
      </c>
      <c r="AJ39" s="45">
        <v>0</v>
      </c>
      <c r="AK39" s="46">
        <v>34.94404944708044</v>
      </c>
      <c r="AL39" s="69">
        <v>52.346810006729456</v>
      </c>
      <c r="AM39" s="69">
        <v>0</v>
      </c>
      <c r="AN39" s="69">
        <v>52.346810006729456</v>
      </c>
      <c r="AO39" s="69">
        <v>51.051746099343966</v>
      </c>
      <c r="AP39" s="69">
        <v>0</v>
      </c>
      <c r="AQ39" s="69">
        <v>51.051746099343966</v>
      </c>
      <c r="AR39" s="69">
        <v>50.08028232576825</v>
      </c>
      <c r="AS39" s="69">
        <v>0</v>
      </c>
      <c r="AT39" s="69">
        <v>50.08028232576825</v>
      </c>
      <c r="AU39" s="44">
        <v>153.47883843184167</v>
      </c>
      <c r="AV39" s="45">
        <v>0</v>
      </c>
      <c r="AW39" s="46">
        <v>153.47883843184167</v>
      </c>
      <c r="AX39" s="43" t="s">
        <v>1376</v>
      </c>
      <c r="AY39" s="44">
        <v>237.60027768389455</v>
      </c>
      <c r="AZ39" s="45">
        <v>0</v>
      </c>
      <c r="BA39" s="46">
        <v>237.60027768389455</v>
      </c>
      <c r="BB39" s="69">
        <v>0</v>
      </c>
      <c r="BC39" s="69">
        <v>0.04666666666666669</v>
      </c>
      <c r="BD39" s="69">
        <v>0.04666666666666669</v>
      </c>
      <c r="BE39" s="69">
        <v>0.04666666666666669</v>
      </c>
      <c r="BF39" s="69">
        <v>0</v>
      </c>
      <c r="BG39" s="69">
        <v>0.04666666666666669</v>
      </c>
      <c r="BH39" s="69">
        <v>0.04666666666666669</v>
      </c>
      <c r="BI39" s="69">
        <v>0</v>
      </c>
      <c r="BJ39" s="69">
        <v>0.04666666666666669</v>
      </c>
      <c r="BK39" s="44">
        <v>0.09333333333333338</v>
      </c>
      <c r="BL39" s="45">
        <v>0.04666666666666669</v>
      </c>
      <c r="BM39" s="46">
        <v>0.14</v>
      </c>
      <c r="BN39" s="69">
        <v>0</v>
      </c>
      <c r="BO39" s="69">
        <v>37.39633997293304</v>
      </c>
      <c r="BP39" s="69">
        <v>37.39633997293304</v>
      </c>
      <c r="BQ39" s="69">
        <v>37.39633997293304</v>
      </c>
      <c r="BR39" s="69">
        <v>0</v>
      </c>
      <c r="BS39" s="69">
        <v>37.39633997293304</v>
      </c>
      <c r="BT39" s="69">
        <v>0</v>
      </c>
      <c r="BU39" s="69">
        <v>0</v>
      </c>
      <c r="BV39" s="69">
        <v>0</v>
      </c>
      <c r="BW39" s="84">
        <v>0.09333333333333338</v>
      </c>
      <c r="BX39" s="85">
        <v>0.04666666666666669</v>
      </c>
      <c r="BY39" s="86">
        <v>0.14</v>
      </c>
    </row>
    <row r="40" spans="1:59" ht="12.75">
      <c r="A40" s="5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51"/>
      <c r="AY40" s="69"/>
      <c r="AZ40" s="69"/>
      <c r="BA40" s="69"/>
      <c r="BB40" s="69"/>
      <c r="BC40" s="69"/>
      <c r="BD40" s="69"/>
      <c r="BE40" s="51"/>
      <c r="BF40" s="87"/>
      <c r="BG40" s="87"/>
    </row>
    <row r="41" spans="1:59" ht="13.5">
      <c r="A41" s="18" t="s">
        <v>24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17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18" t="s">
        <v>24</v>
      </c>
      <c r="AY41" s="51"/>
      <c r="AZ41" s="51"/>
      <c r="BA41" s="51"/>
      <c r="BB41" s="51"/>
      <c r="BC41" s="51"/>
      <c r="BD41" s="51"/>
      <c r="BE41" s="51"/>
      <c r="BF41" s="87"/>
      <c r="BG41" s="87"/>
    </row>
    <row r="42" spans="1:59" ht="13.5">
      <c r="A42" s="110" t="s">
        <v>1378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117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110" t="s">
        <v>1378</v>
      </c>
      <c r="AY42" s="51"/>
      <c r="AZ42" s="51"/>
      <c r="BA42" s="51"/>
      <c r="BB42" s="51"/>
      <c r="BC42" s="51"/>
      <c r="BD42" s="51"/>
      <c r="BE42" s="51"/>
      <c r="BF42" s="87"/>
      <c r="BG42" s="87"/>
    </row>
    <row r="43" spans="1:59" ht="12.75">
      <c r="A43" s="95" t="s">
        <v>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17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95" t="s">
        <v>19</v>
      </c>
      <c r="AY43" s="51"/>
      <c r="AZ43" s="51"/>
      <c r="BA43" s="51"/>
      <c r="BB43" s="51"/>
      <c r="BC43" s="51"/>
      <c r="BD43" s="51"/>
      <c r="BE43" s="51"/>
      <c r="BF43" s="87"/>
      <c r="BG43" s="87"/>
    </row>
    <row r="44" spans="1:59" ht="13.5">
      <c r="A44" s="94" t="s">
        <v>25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17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94" t="s">
        <v>25</v>
      </c>
      <c r="AY44" s="51"/>
      <c r="AZ44" s="51"/>
      <c r="BA44" s="51"/>
      <c r="BB44" s="51"/>
      <c r="BC44" s="51"/>
      <c r="BD44" s="51"/>
      <c r="BE44" s="51"/>
      <c r="BF44" s="87"/>
      <c r="BG44" s="87"/>
    </row>
    <row r="45" spans="1:59" ht="13.5">
      <c r="A45" s="111" t="s">
        <v>26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17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111" t="s">
        <v>26</v>
      </c>
      <c r="AY45" s="51"/>
      <c r="AZ45" s="51"/>
      <c r="BA45" s="51"/>
      <c r="BB45" s="51"/>
      <c r="BC45" s="51"/>
      <c r="BD45" s="51"/>
      <c r="BE45" s="51"/>
      <c r="BF45" s="87"/>
      <c r="BG45" s="87"/>
    </row>
    <row r="46" spans="1:59" ht="12.75">
      <c r="A46" s="112" t="s">
        <v>248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17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112" t="s">
        <v>250</v>
      </c>
      <c r="AY46" s="51"/>
      <c r="AZ46" s="51"/>
      <c r="BA46" s="51"/>
      <c r="BB46" s="51"/>
      <c r="BC46" s="51"/>
      <c r="BD46" s="51"/>
      <c r="BE46" s="51"/>
      <c r="BF46" s="87"/>
      <c r="BG46" s="87"/>
    </row>
    <row r="47" spans="1:59" ht="12.75">
      <c r="A47" s="18" t="s">
        <v>247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117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18" t="s">
        <v>249</v>
      </c>
      <c r="AY47" s="51"/>
      <c r="AZ47" s="51"/>
      <c r="BA47" s="51"/>
      <c r="BB47" s="51"/>
      <c r="BC47" s="51"/>
      <c r="BD47" s="51"/>
      <c r="BE47" s="51"/>
      <c r="BF47" s="87"/>
      <c r="BG47" s="87"/>
    </row>
    <row r="48" spans="1:59" ht="13.5">
      <c r="A48" s="19" t="s">
        <v>27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117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19" t="s">
        <v>27</v>
      </c>
      <c r="AY48" s="51"/>
      <c r="AZ48" s="51"/>
      <c r="BA48" s="51"/>
      <c r="BB48" s="51"/>
      <c r="BC48" s="51"/>
      <c r="BD48" s="51"/>
      <c r="BE48" s="51"/>
      <c r="BF48" s="87"/>
      <c r="BG48" s="87"/>
    </row>
    <row r="49" spans="1:59" ht="14.25">
      <c r="A49" s="47" t="s">
        <v>28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117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47" t="s">
        <v>28</v>
      </c>
      <c r="AY49" s="51"/>
      <c r="AZ49" s="51"/>
      <c r="BA49" s="51"/>
      <c r="BB49" s="51"/>
      <c r="BC49" s="51"/>
      <c r="BD49" s="51"/>
      <c r="BE49" s="51"/>
      <c r="BF49" s="87"/>
      <c r="BG49" s="87"/>
    </row>
    <row r="50" spans="1:59" ht="12.75">
      <c r="A50" s="114" t="s">
        <v>29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17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114" t="s">
        <v>29</v>
      </c>
      <c r="AY50" s="51"/>
      <c r="AZ50" s="51"/>
      <c r="BA50" s="51"/>
      <c r="BB50" s="51"/>
      <c r="BC50" s="51"/>
      <c r="BD50" s="51"/>
      <c r="BE50" s="51"/>
      <c r="BF50" s="87"/>
      <c r="BG50" s="87"/>
    </row>
    <row r="51" spans="1:59" ht="13.5">
      <c r="A51" s="19" t="s">
        <v>30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117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19" t="s">
        <v>30</v>
      </c>
      <c r="AY51" s="51"/>
      <c r="AZ51" s="51"/>
      <c r="BA51" s="51"/>
      <c r="BB51" s="51"/>
      <c r="BC51" s="51"/>
      <c r="BD51" s="51"/>
      <c r="BE51" s="51"/>
      <c r="BF51" s="87"/>
      <c r="BG51" s="87"/>
    </row>
    <row r="52" spans="1:59" ht="12.75">
      <c r="A52" s="19" t="s">
        <v>20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17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19" t="s">
        <v>20</v>
      </c>
      <c r="AY52" s="51"/>
      <c r="AZ52" s="51"/>
      <c r="BA52" s="51"/>
      <c r="BB52" s="51"/>
      <c r="BC52" s="51"/>
      <c r="BD52" s="51"/>
      <c r="BE52" s="51"/>
      <c r="BF52" s="87"/>
      <c r="BG52" s="87"/>
    </row>
    <row r="53" spans="1:59" ht="13.5">
      <c r="A53" s="18" t="s">
        <v>31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117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18" t="s">
        <v>31</v>
      </c>
      <c r="AY53" s="51"/>
      <c r="AZ53" s="51"/>
      <c r="BA53" s="51"/>
      <c r="BB53" s="51"/>
      <c r="BC53" s="51"/>
      <c r="BD53" s="51"/>
      <c r="BE53" s="51"/>
      <c r="BF53" s="87"/>
      <c r="BG53" s="87"/>
    </row>
    <row r="54" spans="1:59" ht="13.5">
      <c r="A54" s="18" t="s">
        <v>1385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117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18" t="s">
        <v>1385</v>
      </c>
      <c r="AY54" s="51"/>
      <c r="AZ54" s="51"/>
      <c r="BA54" s="51"/>
      <c r="BB54" s="51"/>
      <c r="BC54" s="51"/>
      <c r="BD54" s="51"/>
      <c r="BE54" s="51"/>
      <c r="BF54" s="87"/>
      <c r="BG54" s="87"/>
    </row>
    <row r="55" spans="1:59" ht="12.75">
      <c r="A55" s="114" t="s">
        <v>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117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114" t="s">
        <v>9</v>
      </c>
      <c r="AY55" s="51"/>
      <c r="AZ55" s="51"/>
      <c r="BA55" s="51"/>
      <c r="BB55" s="51"/>
      <c r="BC55" s="51"/>
      <c r="BD55" s="51"/>
      <c r="BE55" s="51"/>
      <c r="BF55" s="87"/>
      <c r="BG55" s="87"/>
    </row>
    <row r="57" spans="1:50" ht="12.75">
      <c r="A57" s="48" t="s">
        <v>32</v>
      </c>
      <c r="AX57" s="48" t="s">
        <v>32</v>
      </c>
    </row>
  </sheetData>
  <mergeCells count="3">
    <mergeCell ref="X1:Y1"/>
    <mergeCell ref="BX1:BY1"/>
    <mergeCell ref="AV1:AW1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70" r:id="rId1"/>
  <colBreaks count="1" manualBreakCount="1">
    <brk id="4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="75" zoomScaleSheetLayoutView="75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1" sqref="G31"/>
    </sheetView>
  </sheetViews>
  <sheetFormatPr defaultColWidth="9.00390625" defaultRowHeight="12.75"/>
  <cols>
    <col min="1" max="1" width="60.25390625" style="127" customWidth="1"/>
    <col min="2" max="5" width="8.75390625" style="127" customWidth="1"/>
    <col min="6" max="10" width="9.125" style="127" customWidth="1"/>
    <col min="11" max="11" width="11.875" style="127" customWidth="1"/>
    <col min="12" max="16384" width="9.125" style="127" customWidth="1"/>
  </cols>
  <sheetData>
    <row r="1" spans="1:7" s="155" customFormat="1" ht="15.75">
      <c r="A1" s="154" t="s">
        <v>1398</v>
      </c>
      <c r="B1" s="154"/>
      <c r="C1" s="154"/>
      <c r="D1" s="154"/>
      <c r="E1" s="154"/>
      <c r="F1" s="154"/>
      <c r="G1" s="49" t="s">
        <v>1312</v>
      </c>
    </row>
    <row r="2" spans="1:7" s="131" customFormat="1" ht="12.75">
      <c r="A2" s="158"/>
      <c r="B2" s="129" t="s">
        <v>397</v>
      </c>
      <c r="C2" s="129" t="s">
        <v>398</v>
      </c>
      <c r="D2" s="129" t="s">
        <v>399</v>
      </c>
      <c r="E2" s="130" t="s">
        <v>400</v>
      </c>
      <c r="F2" s="130" t="s">
        <v>397</v>
      </c>
      <c r="G2" s="130" t="s">
        <v>401</v>
      </c>
    </row>
    <row r="3" spans="1:7" s="131" customFormat="1" ht="12.75">
      <c r="A3" s="132"/>
      <c r="B3" s="133">
        <v>2004</v>
      </c>
      <c r="C3" s="133">
        <v>2004</v>
      </c>
      <c r="D3" s="133">
        <v>2004</v>
      </c>
      <c r="E3" s="133">
        <v>2004</v>
      </c>
      <c r="F3" s="133">
        <v>2005</v>
      </c>
      <c r="G3" s="133">
        <v>2005</v>
      </c>
    </row>
    <row r="4" spans="1:5" s="131" customFormat="1" ht="12.75">
      <c r="A4" s="128"/>
      <c r="B4" s="128"/>
      <c r="C4" s="128"/>
      <c r="D4" s="128"/>
      <c r="E4" s="128"/>
    </row>
    <row r="5" spans="1:5" s="131" customFormat="1" ht="14.25">
      <c r="A5" s="134" t="s">
        <v>176</v>
      </c>
      <c r="B5" s="128"/>
      <c r="C5" s="128"/>
      <c r="D5" s="128"/>
      <c r="E5" s="128"/>
    </row>
    <row r="6" spans="1:10" s="131" customFormat="1" ht="14.25">
      <c r="A6" s="128" t="s">
        <v>177</v>
      </c>
      <c r="B6" s="135">
        <v>11452.080013865778</v>
      </c>
      <c r="C6" s="135">
        <v>12134.178629447348</v>
      </c>
      <c r="D6" s="135">
        <v>12292.787667551493</v>
      </c>
      <c r="E6" s="135">
        <v>12245.949116716634</v>
      </c>
      <c r="F6" s="135">
        <v>13014.295431563369</v>
      </c>
      <c r="G6" s="135">
        <v>13251.301912040923</v>
      </c>
      <c r="H6" s="136"/>
      <c r="J6" s="136"/>
    </row>
    <row r="7" spans="1:10" s="131" customFormat="1" ht="14.25">
      <c r="A7" s="128" t="s">
        <v>178</v>
      </c>
      <c r="B7" s="135">
        <v>7276.086217061848</v>
      </c>
      <c r="C7" s="135">
        <v>7322.812588349946</v>
      </c>
      <c r="D7" s="135">
        <v>6683.618286595579</v>
      </c>
      <c r="E7" s="135">
        <v>6423.02789357984</v>
      </c>
      <c r="F7" s="135">
        <v>5770.573553885907</v>
      </c>
      <c r="G7" s="135">
        <v>5859.16993133333</v>
      </c>
      <c r="H7" s="136"/>
      <c r="J7" s="136"/>
    </row>
    <row r="8" spans="1:10" s="131" customFormat="1" ht="14.25">
      <c r="A8" s="128" t="s">
        <v>179</v>
      </c>
      <c r="B8" s="135">
        <v>4175.993796803928</v>
      </c>
      <c r="C8" s="135">
        <v>4811.3660410974</v>
      </c>
      <c r="D8" s="135">
        <v>5609.169380955913</v>
      </c>
      <c r="E8" s="135">
        <v>5822.921223136793</v>
      </c>
      <c r="F8" s="135">
        <v>7243.721877677459</v>
      </c>
      <c r="G8" s="135">
        <v>7392.131980707591</v>
      </c>
      <c r="H8" s="136"/>
      <c r="J8" s="136"/>
    </row>
    <row r="9" spans="1:10" s="131" customFormat="1" ht="14.25">
      <c r="A9" s="128" t="s">
        <v>180</v>
      </c>
      <c r="B9" s="135">
        <v>58.92897396721045</v>
      </c>
      <c r="C9" s="135">
        <v>62.438849161237165</v>
      </c>
      <c r="D9" s="135">
        <v>63.25500376949059</v>
      </c>
      <c r="E9" s="135">
        <v>63.013986614574854</v>
      </c>
      <c r="F9" s="135">
        <v>61.45485872202564</v>
      </c>
      <c r="G9" s="135">
        <v>62.57402801171518</v>
      </c>
      <c r="H9" s="136"/>
      <c r="J9" s="136"/>
    </row>
    <row r="10" spans="1:10" s="131" customFormat="1" ht="12.75">
      <c r="A10" s="128" t="s">
        <v>136</v>
      </c>
      <c r="B10" s="135">
        <v>37.4405605574947</v>
      </c>
      <c r="C10" s="135">
        <v>37.68100047005946</v>
      </c>
      <c r="D10" s="135">
        <v>34.39189802557196</v>
      </c>
      <c r="E10" s="135">
        <v>33.05097790734569</v>
      </c>
      <c r="F10" s="135">
        <v>27.249249439891898</v>
      </c>
      <c r="G10" s="135">
        <v>27.667610763249424</v>
      </c>
      <c r="H10" s="136"/>
      <c r="J10" s="136"/>
    </row>
    <row r="11" spans="1:10" s="131" customFormat="1" ht="12.75">
      <c r="A11" s="128" t="s">
        <v>137</v>
      </c>
      <c r="B11" s="135">
        <v>21.488413409715736</v>
      </c>
      <c r="C11" s="135">
        <v>24.757848691177696</v>
      </c>
      <c r="D11" s="135">
        <v>28.86310574391862</v>
      </c>
      <c r="E11" s="135">
        <v>29.963008707229154</v>
      </c>
      <c r="F11" s="135">
        <v>34.20560928213373</v>
      </c>
      <c r="G11" s="135">
        <v>34.90641724846574</v>
      </c>
      <c r="H11" s="136"/>
      <c r="J11" s="136"/>
    </row>
    <row r="12" spans="1:10" s="131" customFormat="1" ht="14.25">
      <c r="A12" s="137" t="s">
        <v>181</v>
      </c>
      <c r="B12" s="135">
        <v>0</v>
      </c>
      <c r="C12" s="135">
        <v>0</v>
      </c>
      <c r="D12" s="135">
        <v>0</v>
      </c>
      <c r="E12" s="135">
        <v>107.92776000879348</v>
      </c>
      <c r="F12" s="135">
        <v>0</v>
      </c>
      <c r="G12" s="135">
        <v>0</v>
      </c>
      <c r="H12" s="136"/>
      <c r="J12" s="136"/>
    </row>
    <row r="13" spans="1:10" s="131" customFormat="1" ht="12.75">
      <c r="A13" s="128" t="s">
        <v>138</v>
      </c>
      <c r="B13" s="135">
        <v>14.407281284409896</v>
      </c>
      <c r="C13" s="135">
        <v>16.408528667459006</v>
      </c>
      <c r="D13" s="135">
        <v>18.243889388839722</v>
      </c>
      <c r="E13" s="135">
        <v>19.404272130588478</v>
      </c>
      <c r="F13" s="135">
        <v>25.738515499882386</v>
      </c>
      <c r="G13" s="135">
        <v>26.520889831858508</v>
      </c>
      <c r="H13" s="136"/>
      <c r="J13" s="136"/>
    </row>
    <row r="14" spans="1:10" s="131" customFormat="1" ht="12.75">
      <c r="A14" s="128" t="s">
        <v>182</v>
      </c>
      <c r="B14" s="135">
        <v>8.49006303747269</v>
      </c>
      <c r="C14" s="135">
        <v>10.245296464253089</v>
      </c>
      <c r="D14" s="135">
        <v>11.540172920612259</v>
      </c>
      <c r="E14" s="135">
        <v>12.2274054430247</v>
      </c>
      <c r="F14" s="135">
        <v>15.817568337599392</v>
      </c>
      <c r="G14" s="135">
        <v>16.595189032343264</v>
      </c>
      <c r="H14" s="136"/>
      <c r="J14" s="136"/>
    </row>
    <row r="15" spans="1:10" s="131" customFormat="1" ht="12.75">
      <c r="A15" s="128"/>
      <c r="B15" s="135"/>
      <c r="C15" s="135"/>
      <c r="D15" s="135"/>
      <c r="E15" s="135"/>
      <c r="F15" s="135"/>
      <c r="G15" s="135"/>
      <c r="H15" s="136"/>
      <c r="J15" s="136"/>
    </row>
    <row r="16" spans="1:10" s="131" customFormat="1" ht="14.25">
      <c r="A16" s="134" t="s">
        <v>183</v>
      </c>
      <c r="B16" s="138"/>
      <c r="C16" s="138"/>
      <c r="D16" s="138"/>
      <c r="E16" s="138"/>
      <c r="F16" s="138"/>
      <c r="G16" s="138"/>
      <c r="H16" s="136"/>
      <c r="J16" s="136"/>
    </row>
    <row r="17" spans="1:10" s="131" customFormat="1" ht="14.25">
      <c r="A17" s="128" t="s">
        <v>184</v>
      </c>
      <c r="B17" s="135">
        <v>466.5761877100841</v>
      </c>
      <c r="C17" s="135">
        <v>729.752472603567</v>
      </c>
      <c r="D17" s="135">
        <v>1858.3718644923238</v>
      </c>
      <c r="E17" s="135">
        <v>2521.5699088480833</v>
      </c>
      <c r="F17" s="135">
        <v>1383.6088369207575</v>
      </c>
      <c r="G17" s="135">
        <v>2469.435428783968</v>
      </c>
      <c r="H17" s="136"/>
      <c r="J17" s="136"/>
    </row>
    <row r="18" spans="1:10" s="131" customFormat="1" ht="12.75">
      <c r="A18" s="128" t="s">
        <v>139</v>
      </c>
      <c r="B18" s="135">
        <v>307.08875904325123</v>
      </c>
      <c r="C18" s="135">
        <v>529.9634890379824</v>
      </c>
      <c r="D18" s="135">
        <v>1560.4462555134953</v>
      </c>
      <c r="E18" s="135">
        <v>2175.5471106835307</v>
      </c>
      <c r="F18" s="135">
        <v>1211.1664237946254</v>
      </c>
      <c r="G18" s="135">
        <v>2238.146429809817</v>
      </c>
      <c r="H18" s="136"/>
      <c r="J18" s="136"/>
    </row>
    <row r="19" spans="1:10" s="131" customFormat="1" ht="12.75">
      <c r="A19" s="128" t="s">
        <v>140</v>
      </c>
      <c r="B19" s="135">
        <v>159.48742866683284</v>
      </c>
      <c r="C19" s="135">
        <v>199.78898356558437</v>
      </c>
      <c r="D19" s="135">
        <v>297.92560897882817</v>
      </c>
      <c r="E19" s="135">
        <v>346.0227981645528</v>
      </c>
      <c r="F19" s="135">
        <v>172.44241312613192</v>
      </c>
      <c r="G19" s="135">
        <v>231.28899897415053</v>
      </c>
      <c r="H19" s="136"/>
      <c r="J19" s="136"/>
    </row>
    <row r="20" spans="1:10" s="131" customFormat="1" ht="14.25">
      <c r="A20" s="128" t="s">
        <v>185</v>
      </c>
      <c r="B20" s="135">
        <v>341.58243672056216</v>
      </c>
      <c r="C20" s="135">
        <v>465.97283165161645</v>
      </c>
      <c r="D20" s="135">
        <v>1325.786304938005</v>
      </c>
      <c r="E20" s="135">
        <v>1475.4118748488054</v>
      </c>
      <c r="F20" s="135">
        <v>1003.4708717509146</v>
      </c>
      <c r="G20" s="135">
        <v>1242.135781143842</v>
      </c>
      <c r="H20" s="136"/>
      <c r="J20" s="136"/>
    </row>
    <row r="21" spans="1:10" s="131" customFormat="1" ht="12.75">
      <c r="A21" s="128" t="s">
        <v>139</v>
      </c>
      <c r="B21" s="135">
        <v>190.97926990284168</v>
      </c>
      <c r="C21" s="135">
        <v>288.54087634831797</v>
      </c>
      <c r="D21" s="135">
        <v>1061.605259100189</v>
      </c>
      <c r="E21" s="135">
        <v>1183.882871196585</v>
      </c>
      <c r="F21" s="135">
        <v>855.2941736429882</v>
      </c>
      <c r="G21" s="135">
        <v>1056.2896055732076</v>
      </c>
      <c r="H21" s="136"/>
      <c r="J21" s="136"/>
    </row>
    <row r="22" spans="1:10" s="131" customFormat="1" ht="12.75">
      <c r="A22" s="128" t="s">
        <v>140</v>
      </c>
      <c r="B22" s="135">
        <v>150.60316681772045</v>
      </c>
      <c r="C22" s="135">
        <v>177.43195530329845</v>
      </c>
      <c r="D22" s="135">
        <v>264.18104583781627</v>
      </c>
      <c r="E22" s="135">
        <v>291.5290036522206</v>
      </c>
      <c r="F22" s="135">
        <v>148.17669810792654</v>
      </c>
      <c r="G22" s="135">
        <v>185.8461755706345</v>
      </c>
      <c r="H22" s="136"/>
      <c r="J22" s="136"/>
    </row>
    <row r="23" spans="1:10" s="131" customFormat="1" ht="14.25">
      <c r="A23" s="128" t="s">
        <v>186</v>
      </c>
      <c r="B23" s="135">
        <v>124.99375098952196</v>
      </c>
      <c r="C23" s="135">
        <v>263.77964095195046</v>
      </c>
      <c r="D23" s="135">
        <v>532.5855595543184</v>
      </c>
      <c r="E23" s="135">
        <v>1046.1580339992777</v>
      </c>
      <c r="F23" s="135">
        <v>380.1379651698428</v>
      </c>
      <c r="G23" s="135">
        <v>1227.2996476401258</v>
      </c>
      <c r="H23" s="136"/>
      <c r="J23" s="136"/>
    </row>
    <row r="24" spans="1:10" s="131" customFormat="1" ht="12.75">
      <c r="A24" s="128" t="s">
        <v>139</v>
      </c>
      <c r="B24" s="135">
        <v>116.10948914040955</v>
      </c>
      <c r="C24" s="135">
        <v>241.42261268966448</v>
      </c>
      <c r="D24" s="135">
        <v>498.8409964133065</v>
      </c>
      <c r="E24" s="135">
        <v>991.6642394869457</v>
      </c>
      <c r="F24" s="135">
        <v>355.87225015163745</v>
      </c>
      <c r="G24" s="135">
        <v>1181.8568242366098</v>
      </c>
      <c r="H24" s="136"/>
      <c r="J24" s="136"/>
    </row>
    <row r="25" spans="1:10" s="131" customFormat="1" ht="12.75">
      <c r="A25" s="128" t="s">
        <v>140</v>
      </c>
      <c r="B25" s="135">
        <v>8.884261849112399</v>
      </c>
      <c r="C25" s="135">
        <v>22.357028262285937</v>
      </c>
      <c r="D25" s="135">
        <v>33.7445631410119</v>
      </c>
      <c r="E25" s="135">
        <v>54.49379451233224</v>
      </c>
      <c r="F25" s="135">
        <v>24.26571501820539</v>
      </c>
      <c r="G25" s="135">
        <v>45.442823403516044</v>
      </c>
      <c r="H25" s="136"/>
      <c r="J25" s="136"/>
    </row>
    <row r="26" spans="1:10" s="131" customFormat="1" ht="12.75">
      <c r="A26" s="128" t="s">
        <v>187</v>
      </c>
      <c r="B26" s="135">
        <v>2.400861327025137</v>
      </c>
      <c r="C26" s="135">
        <v>3.7550876704053624</v>
      </c>
      <c r="D26" s="135">
        <v>9.562625050774292</v>
      </c>
      <c r="E26" s="135">
        <v>12.975243565806219</v>
      </c>
      <c r="F26" s="135">
        <v>6.533545057943796</v>
      </c>
      <c r="G26" s="135">
        <v>11.660931334863143</v>
      </c>
      <c r="H26" s="136"/>
      <c r="J26" s="136"/>
    </row>
    <row r="27" spans="1:10" s="131" customFormat="1" ht="12.75">
      <c r="A27" s="137" t="s">
        <v>188</v>
      </c>
      <c r="B27" s="135">
        <v>21.081029811248616</v>
      </c>
      <c r="C27" s="135">
        <v>14.732921987502781</v>
      </c>
      <c r="D27" s="135">
        <v>21.72368738114154</v>
      </c>
      <c r="E27" s="135">
        <v>22.205381042334064</v>
      </c>
      <c r="F27" s="135">
        <v>52.65705768086485</v>
      </c>
      <c r="G27" s="135">
        <v>42.31677657523459</v>
      </c>
      <c r="H27" s="136"/>
      <c r="J27" s="136"/>
    </row>
    <row r="28" spans="1:10" s="131" customFormat="1" ht="12.75">
      <c r="A28" s="128"/>
      <c r="B28" s="135"/>
      <c r="C28" s="135"/>
      <c r="D28" s="135"/>
      <c r="E28" s="135"/>
      <c r="H28" s="136"/>
      <c r="J28" s="136"/>
    </row>
    <row r="29" spans="1:10" s="131" customFormat="1" ht="14.25">
      <c r="A29" s="138" t="s">
        <v>189</v>
      </c>
      <c r="B29" s="135"/>
      <c r="C29" s="135"/>
      <c r="D29" s="135"/>
      <c r="E29" s="135"/>
      <c r="H29" s="136"/>
      <c r="J29" s="136"/>
    </row>
    <row r="30" spans="1:10" s="131" customFormat="1" ht="12.75">
      <c r="A30" s="138" t="s">
        <v>1364</v>
      </c>
      <c r="B30" s="135"/>
      <c r="C30" s="135"/>
      <c r="D30" s="135"/>
      <c r="E30" s="135"/>
      <c r="H30" s="136"/>
      <c r="J30" s="136"/>
    </row>
    <row r="31" spans="1:10" s="131" customFormat="1" ht="12.75">
      <c r="A31" s="137" t="s">
        <v>141</v>
      </c>
      <c r="B31" s="139">
        <v>-538.6851065867141</v>
      </c>
      <c r="C31" s="139">
        <v>-1048.6910802475945</v>
      </c>
      <c r="D31" s="139">
        <v>-697.580759130815</v>
      </c>
      <c r="E31" s="139">
        <v>-1648.178936415616</v>
      </c>
      <c r="F31" s="139">
        <v>-696.4096168253994</v>
      </c>
      <c r="G31" s="139">
        <v>-1433.1644366023208</v>
      </c>
      <c r="H31" s="136"/>
      <c r="J31" s="136"/>
    </row>
    <row r="32" spans="1:10" s="131" customFormat="1" ht="14.25">
      <c r="A32" s="137" t="s">
        <v>190</v>
      </c>
      <c r="B32" s="139">
        <v>-509.3198521139386</v>
      </c>
      <c r="C32" s="139">
        <v>-1305.2571456210426</v>
      </c>
      <c r="D32" s="139">
        <v>-1772.7967938726852</v>
      </c>
      <c r="E32" s="139">
        <v>-2728.9401938409883</v>
      </c>
      <c r="F32" s="139">
        <v>-651.5512904451786</v>
      </c>
      <c r="G32" s="139">
        <v>-1692.954934789825</v>
      </c>
      <c r="H32" s="136"/>
      <c r="J32" s="136"/>
    </row>
    <row r="33" spans="1:10" s="131" customFormat="1" ht="12.75">
      <c r="A33" s="137" t="s">
        <v>142</v>
      </c>
      <c r="B33" s="139">
        <v>1717.7193038249723</v>
      </c>
      <c r="C33" s="139">
        <v>3614.5259879437363</v>
      </c>
      <c r="D33" s="139">
        <v>5798.291751328075</v>
      </c>
      <c r="E33" s="139">
        <v>7984.872025176004</v>
      </c>
      <c r="F33" s="139">
        <v>2077.6015593628435</v>
      </c>
      <c r="G33" s="139">
        <v>4381.6881504067915</v>
      </c>
      <c r="H33" s="136"/>
      <c r="J33" s="136"/>
    </row>
    <row r="34" spans="1:10" s="131" customFormat="1" ht="12.75">
      <c r="A34" s="137" t="s">
        <v>143</v>
      </c>
      <c r="B34" s="140">
        <v>5.047301596218291</v>
      </c>
      <c r="C34" s="140">
        <v>11.159075428321936</v>
      </c>
      <c r="D34" s="140">
        <v>15.87012966330307</v>
      </c>
      <c r="E34" s="140">
        <v>19.745164028237276</v>
      </c>
      <c r="F34" s="140">
        <v>20.95116790831278</v>
      </c>
      <c r="G34" s="140">
        <v>21.22441960638621</v>
      </c>
      <c r="H34" s="136"/>
      <c r="J34" s="136"/>
    </row>
    <row r="35" spans="1:10" s="131" customFormat="1" ht="12.75">
      <c r="A35" s="137" t="s">
        <v>144</v>
      </c>
      <c r="B35" s="140">
        <v>2227.039155938911</v>
      </c>
      <c r="C35" s="140">
        <v>4919.783133564779</v>
      </c>
      <c r="D35" s="140">
        <v>7571.088545200761</v>
      </c>
      <c r="E35" s="140">
        <v>10713.812219016992</v>
      </c>
      <c r="F35" s="140">
        <v>2729.1528498080224</v>
      </c>
      <c r="G35" s="140">
        <v>6074.643085196618</v>
      </c>
      <c r="H35" s="136"/>
      <c r="J35" s="136"/>
    </row>
    <row r="36" spans="1:10" s="131" customFormat="1" ht="12.75">
      <c r="A36" s="137" t="s">
        <v>145</v>
      </c>
      <c r="B36" s="139">
        <v>15.661549146682544</v>
      </c>
      <c r="C36" s="139">
        <v>17.359039167589593</v>
      </c>
      <c r="D36" s="139">
        <v>18.33635991994815</v>
      </c>
      <c r="E36" s="139">
        <v>20.817045209236387</v>
      </c>
      <c r="F36" s="139">
        <v>22.546244529653205</v>
      </c>
      <c r="G36" s="139">
        <v>23.47379793537871</v>
      </c>
      <c r="H36" s="136"/>
      <c r="J36" s="136"/>
    </row>
    <row r="37" spans="1:10" s="131" customFormat="1" ht="12.75">
      <c r="A37" s="137" t="s">
        <v>146</v>
      </c>
      <c r="B37" s="139">
        <v>461.3395689889177</v>
      </c>
      <c r="C37" s="139">
        <v>1493.1140706182384</v>
      </c>
      <c r="D37" s="139">
        <v>1149.294108710997</v>
      </c>
      <c r="E37" s="139">
        <v>2486.500380783736</v>
      </c>
      <c r="F37" s="139">
        <v>1044.6561965891765</v>
      </c>
      <c r="G37" s="139">
        <v>1934.424517463604</v>
      </c>
      <c r="H37" s="136"/>
      <c r="J37" s="136"/>
    </row>
    <row r="38" spans="1:10" s="131" customFormat="1" ht="12.75">
      <c r="A38" s="137" t="s">
        <v>147</v>
      </c>
      <c r="B38" s="139">
        <v>461.3395689889177</v>
      </c>
      <c r="C38" s="139">
        <v>1493.1140706182384</v>
      </c>
      <c r="D38" s="139">
        <v>1149.3156029103907</v>
      </c>
      <c r="E38" s="139">
        <v>2486.554209388472</v>
      </c>
      <c r="F38" s="139">
        <v>1044.6272340004034</v>
      </c>
      <c r="G38" s="139">
        <v>1935.3130602715166</v>
      </c>
      <c r="H38" s="136"/>
      <c r="J38" s="136"/>
    </row>
    <row r="39" spans="1:10" s="131" customFormat="1" ht="14.25">
      <c r="A39" s="137" t="s">
        <v>191</v>
      </c>
      <c r="B39" s="139">
        <v>392.58053002558455</v>
      </c>
      <c r="C39" s="139">
        <v>924.9259863120994</v>
      </c>
      <c r="D39" s="139">
        <v>1187.0454470631835</v>
      </c>
      <c r="E39" s="139">
        <v>2278.1981291343354</v>
      </c>
      <c r="F39" s="139">
        <v>366.645732445434</v>
      </c>
      <c r="G39" s="139">
        <v>720.3910422864147</v>
      </c>
      <c r="H39" s="136"/>
      <c r="J39" s="136"/>
    </row>
    <row r="40" spans="1:10" s="131" customFormat="1" ht="12.75">
      <c r="A40" s="137" t="s">
        <v>148</v>
      </c>
      <c r="B40" s="139">
        <v>72.8775541082069</v>
      </c>
      <c r="C40" s="139">
        <v>88.19813610827373</v>
      </c>
      <c r="D40" s="139">
        <v>170.16602472554447</v>
      </c>
      <c r="E40" s="139">
        <v>138.2251695370441</v>
      </c>
      <c r="F40" s="139">
        <v>52.64799962366943</v>
      </c>
      <c r="G40" s="139">
        <v>50.26576322213828</v>
      </c>
      <c r="H40" s="136"/>
      <c r="J40" s="136"/>
    </row>
    <row r="41" spans="1:10" s="131" customFormat="1" ht="14.25">
      <c r="A41" s="137" t="s">
        <v>192</v>
      </c>
      <c r="B41" s="139">
        <v>-34.9915867848585</v>
      </c>
      <c r="C41" s="139">
        <v>-48.86360427890514</v>
      </c>
      <c r="D41" s="139">
        <v>30.868801543891898</v>
      </c>
      <c r="E41" s="139">
        <v>-1.3334700391801277</v>
      </c>
      <c r="F41" s="139">
        <v>-27.683282832403037</v>
      </c>
      <c r="G41" s="139">
        <v>88.87854454137934</v>
      </c>
      <c r="H41" s="136"/>
      <c r="J41" s="136"/>
    </row>
    <row r="42" spans="1:10" s="131" customFormat="1" ht="14.25">
      <c r="A42" s="137" t="s">
        <v>193</v>
      </c>
      <c r="B42" s="139">
        <v>-87.75633518826135</v>
      </c>
      <c r="C42" s="139">
        <v>8.901296687655176</v>
      </c>
      <c r="D42" s="139">
        <v>-589.3479733826682</v>
      </c>
      <c r="E42" s="139">
        <v>-555.6159275422855</v>
      </c>
      <c r="F42" s="139">
        <v>-700.3631771549597</v>
      </c>
      <c r="G42" s="139">
        <v>-549.1624576376311</v>
      </c>
      <c r="H42" s="136"/>
      <c r="J42" s="136"/>
    </row>
    <row r="43" spans="1:10" s="131" customFormat="1" ht="14.25">
      <c r="A43" s="137" t="s">
        <v>194</v>
      </c>
      <c r="B43" s="139">
        <v>-189.7534984566813</v>
      </c>
      <c r="C43" s="139">
        <v>-365.25453865296134</v>
      </c>
      <c r="D43" s="139">
        <v>-397.77361102506427</v>
      </c>
      <c r="E43" s="139">
        <v>-753.2669724751231</v>
      </c>
      <c r="F43" s="139">
        <v>508.3133437334864</v>
      </c>
      <c r="G43" s="139">
        <v>444.2976856565149</v>
      </c>
      <c r="H43" s="136"/>
      <c r="J43" s="136"/>
    </row>
    <row r="44" spans="1:10" s="131" customFormat="1" ht="14.25">
      <c r="A44" s="137" t="s">
        <v>195</v>
      </c>
      <c r="B44" s="139">
        <v>393.59632769495875</v>
      </c>
      <c r="C44" s="139">
        <v>810.2663809803821</v>
      </c>
      <c r="D44" s="139">
        <v>1590.0052645862015</v>
      </c>
      <c r="E44" s="139">
        <v>1999.7122223223098</v>
      </c>
      <c r="F44" s="139">
        <v>913.4527650845746</v>
      </c>
      <c r="G44" s="139">
        <v>1294.8550385595995</v>
      </c>
      <c r="H44" s="136"/>
      <c r="J44" s="136"/>
    </row>
    <row r="45" spans="8:10" s="131" customFormat="1" ht="12.75">
      <c r="H45" s="136"/>
      <c r="J45" s="136"/>
    </row>
    <row r="46" spans="1:10" s="131" customFormat="1" ht="12.75">
      <c r="A46" s="138" t="s">
        <v>149</v>
      </c>
      <c r="B46" s="139"/>
      <c r="C46" s="139"/>
      <c r="D46" s="139"/>
      <c r="E46" s="139"/>
      <c r="H46" s="136"/>
      <c r="J46" s="136"/>
    </row>
    <row r="47" spans="1:10" s="131" customFormat="1" ht="12.75">
      <c r="A47" s="137" t="s">
        <v>150</v>
      </c>
      <c r="B47" s="139">
        <v>-2.771869438029815</v>
      </c>
      <c r="C47" s="139">
        <v>-5.396166925221748</v>
      </c>
      <c r="D47" s="139">
        <v>-3.5895416679830134</v>
      </c>
      <c r="E47" s="139">
        <v>-8.480904273004096</v>
      </c>
      <c r="F47" s="139">
        <v>-3.2885187553732798</v>
      </c>
      <c r="G47" s="139">
        <v>-6.767551761828025</v>
      </c>
      <c r="H47" s="136"/>
      <c r="J47" s="136"/>
    </row>
    <row r="48" spans="1:10" s="131" customFormat="1" ht="12.75">
      <c r="A48" s="137" t="s">
        <v>151</v>
      </c>
      <c r="B48" s="139">
        <v>-2.620766965698974</v>
      </c>
      <c r="C48" s="139">
        <v>-6.716358678712784</v>
      </c>
      <c r="D48" s="139">
        <v>-9.122281366248759</v>
      </c>
      <c r="E48" s="139">
        <v>-14.04209217783775</v>
      </c>
      <c r="F48" s="139">
        <v>-3.0766930653311544</v>
      </c>
      <c r="G48" s="139">
        <v>-7.994309556546371</v>
      </c>
      <c r="H48" s="136"/>
      <c r="J48" s="136"/>
    </row>
    <row r="49" spans="1:10" s="131" customFormat="1" ht="12.75">
      <c r="A49" s="137" t="s">
        <v>152</v>
      </c>
      <c r="B49" s="139">
        <v>-0.14610208133141708</v>
      </c>
      <c r="C49" s="139">
        <v>0.902485315069013</v>
      </c>
      <c r="D49" s="139">
        <v>4.272746265682847</v>
      </c>
      <c r="E49" s="139">
        <v>3.7210931824742466</v>
      </c>
      <c r="F49" s="139">
        <v>-0.35648673457122887</v>
      </c>
      <c r="G49" s="139">
        <v>0.40321853794058443</v>
      </c>
      <c r="H49" s="136"/>
      <c r="J49" s="136"/>
    </row>
    <row r="50" spans="1:10" s="131" customFormat="1" ht="12.75">
      <c r="A50" s="137" t="s">
        <v>153</v>
      </c>
      <c r="B50" s="139">
        <v>0.2302171376396718</v>
      </c>
      <c r="C50" s="139">
        <v>1.5699953006373162</v>
      </c>
      <c r="D50" s="139">
        <v>4.744986585421713</v>
      </c>
      <c r="E50" s="139">
        <v>4.994561891344678</v>
      </c>
      <c r="F50" s="139">
        <v>0.2624234732721676</v>
      </c>
      <c r="G50" s="139">
        <v>1.658145458148378</v>
      </c>
      <c r="H50" s="136"/>
      <c r="J50" s="136"/>
    </row>
    <row r="51" spans="1:10" s="131" customFormat="1" ht="12.75">
      <c r="A51" s="137" t="s">
        <v>154</v>
      </c>
      <c r="B51" s="139">
        <v>-0.8998237265226914</v>
      </c>
      <c r="C51" s="139">
        <v>-1.4046657101281421</v>
      </c>
      <c r="D51" s="139">
        <v>-2.112616299122067</v>
      </c>
      <c r="E51" s="139">
        <v>-2.7302975343555675</v>
      </c>
      <c r="F51" s="139">
        <v>-0.6705358560453136</v>
      </c>
      <c r="G51" s="139">
        <v>-1.1220812597605736</v>
      </c>
      <c r="H51" s="136"/>
      <c r="J51" s="136"/>
    </row>
    <row r="52" spans="1:10" s="131" customFormat="1" ht="12.75">
      <c r="A52" s="137" t="s">
        <v>155</v>
      </c>
      <c r="B52" s="139">
        <v>0.8948233355232662</v>
      </c>
      <c r="C52" s="139">
        <v>1.8223721485501603</v>
      </c>
      <c r="D52" s="139">
        <v>3.3726097317049524</v>
      </c>
      <c r="E52" s="139">
        <v>4.570392256714962</v>
      </c>
      <c r="F52" s="139">
        <v>0.8151969005744192</v>
      </c>
      <c r="G52" s="139">
        <v>1.9456205165383391</v>
      </c>
      <c r="H52" s="136"/>
      <c r="J52" s="136"/>
    </row>
    <row r="53" spans="1:10" s="131" customFormat="1" ht="12.75">
      <c r="A53" s="137" t="s">
        <v>146</v>
      </c>
      <c r="B53" s="139">
        <v>2.3738786095961597</v>
      </c>
      <c r="C53" s="139">
        <v>7.6829992313380595</v>
      </c>
      <c r="D53" s="139">
        <v>5.913923281263974</v>
      </c>
      <c r="E53" s="139">
        <v>12.794588765996378</v>
      </c>
      <c r="F53" s="139">
        <v>4.932975381731013</v>
      </c>
      <c r="G53" s="139">
        <v>9.134554079726136</v>
      </c>
      <c r="H53" s="136"/>
      <c r="J53" s="136"/>
    </row>
    <row r="54" spans="1:10" s="131" customFormat="1" ht="12.75">
      <c r="A54" s="137" t="s">
        <v>147</v>
      </c>
      <c r="B54" s="139">
        <v>2.3738786095961597</v>
      </c>
      <c r="C54" s="139">
        <v>7.6829992313380595</v>
      </c>
      <c r="D54" s="139">
        <v>5.914033883976755</v>
      </c>
      <c r="E54" s="139">
        <v>12.794865747599424</v>
      </c>
      <c r="F54" s="139">
        <v>4.9328386173698044</v>
      </c>
      <c r="G54" s="139">
        <v>9.138749871424265</v>
      </c>
      <c r="H54" s="136"/>
      <c r="J54" s="136"/>
    </row>
    <row r="55" spans="1:10" s="131" customFormat="1" ht="12.75">
      <c r="A55" s="137" t="s">
        <v>156</v>
      </c>
      <c r="B55" s="139">
        <v>2.0200706495090284</v>
      </c>
      <c r="C55" s="139">
        <v>4.759318649336727</v>
      </c>
      <c r="D55" s="139">
        <v>6.108180362273697</v>
      </c>
      <c r="E55" s="139">
        <v>11.722744309634328</v>
      </c>
      <c r="F55" s="139">
        <v>1.7313393419532228</v>
      </c>
      <c r="G55" s="139">
        <v>3.401761544536123</v>
      </c>
      <c r="H55" s="136"/>
      <c r="J55" s="136"/>
    </row>
    <row r="56" spans="1:10" s="131" customFormat="1" ht="12.75">
      <c r="A56" s="137" t="s">
        <v>157</v>
      </c>
      <c r="B56" s="139">
        <v>-0.18005344645908458</v>
      </c>
      <c r="C56" s="139">
        <v>-0.2514335920495273</v>
      </c>
      <c r="D56" s="139">
        <v>0.15884160784560786</v>
      </c>
      <c r="E56" s="139">
        <v>-0.006861531538438447</v>
      </c>
      <c r="F56" s="139">
        <v>-0.13072334529160426</v>
      </c>
      <c r="G56" s="139">
        <v>0.41969374576842494</v>
      </c>
      <c r="H56" s="136"/>
      <c r="J56" s="136"/>
    </row>
    <row r="57" spans="1:10" s="131" customFormat="1" ht="12.75">
      <c r="A57" s="137" t="s">
        <v>158</v>
      </c>
      <c r="B57" s="139">
        <v>-0.45156084793795076</v>
      </c>
      <c r="C57" s="139">
        <v>0.04580269984385703</v>
      </c>
      <c r="D57" s="139">
        <v>-3.032608167166665</v>
      </c>
      <c r="E57" s="139">
        <v>-2.8589890271806393</v>
      </c>
      <c r="F57" s="139">
        <v>-3.307187879090332</v>
      </c>
      <c r="G57" s="139">
        <v>-2.593202331008316</v>
      </c>
      <c r="H57" s="136"/>
      <c r="J57" s="136"/>
    </row>
    <row r="58" spans="1:10" s="131" customFormat="1" ht="12.75">
      <c r="A58" s="137" t="s">
        <v>159</v>
      </c>
      <c r="B58" s="139">
        <v>-0.9763996009914649</v>
      </c>
      <c r="C58" s="139">
        <v>-1.8794614523667867</v>
      </c>
      <c r="D58" s="139">
        <v>-2.046823873091919</v>
      </c>
      <c r="E58" s="139">
        <v>-3.876026409772168</v>
      </c>
      <c r="F58" s="139">
        <v>2.4003085599163545</v>
      </c>
      <c r="G58" s="139">
        <v>2.098019953990248</v>
      </c>
      <c r="H58" s="136"/>
      <c r="J58" s="136"/>
    </row>
    <row r="59" spans="1:10" s="131" customFormat="1" ht="12.75">
      <c r="A59" s="137" t="s">
        <v>160</v>
      </c>
      <c r="B59" s="139">
        <v>2.025297559405983</v>
      </c>
      <c r="C59" s="139">
        <v>4.1693237675228065</v>
      </c>
      <c r="D59" s="139">
        <v>8.181690900786785</v>
      </c>
      <c r="E59" s="139">
        <v>10.2897613580442</v>
      </c>
      <c r="F59" s="139">
        <v>4.313419110754944</v>
      </c>
      <c r="G59" s="139">
        <v>6.114440376633137</v>
      </c>
      <c r="H59" s="136"/>
      <c r="J59" s="136"/>
    </row>
    <row r="60" spans="1:10" s="131" customFormat="1" ht="12.75">
      <c r="A60" s="137"/>
      <c r="B60" s="139"/>
      <c r="C60" s="139"/>
      <c r="D60" s="139"/>
      <c r="E60" s="139"/>
      <c r="H60" s="136"/>
      <c r="J60" s="136"/>
    </row>
    <row r="61" spans="1:10" s="131" customFormat="1" ht="14.25">
      <c r="A61" s="138" t="s">
        <v>196</v>
      </c>
      <c r="B61" s="139"/>
      <c r="C61" s="139"/>
      <c r="D61" s="139"/>
      <c r="E61" s="139"/>
      <c r="H61" s="136"/>
      <c r="J61" s="136"/>
    </row>
    <row r="62" spans="1:10" s="131" customFormat="1" ht="14.25">
      <c r="A62" s="137" t="s">
        <v>197</v>
      </c>
      <c r="B62" s="139">
        <v>7474.330851863405</v>
      </c>
      <c r="C62" s="139">
        <v>8408.721939023331</v>
      </c>
      <c r="D62" s="139">
        <v>8410.48282826217</v>
      </c>
      <c r="E62" s="139">
        <v>9482.330534862436</v>
      </c>
      <c r="F62" s="139">
        <v>9483.010854726639</v>
      </c>
      <c r="G62" s="139">
        <v>10204.294913157075</v>
      </c>
      <c r="H62" s="136"/>
      <c r="J62" s="136"/>
    </row>
    <row r="63" spans="1:10" s="131" customFormat="1" ht="14.25">
      <c r="A63" s="137" t="s">
        <v>198</v>
      </c>
      <c r="B63" s="139">
        <v>5365.6376065404465</v>
      </c>
      <c r="C63" s="139">
        <v>6111.30926512018</v>
      </c>
      <c r="D63" s="139">
        <v>6218.828323525051</v>
      </c>
      <c r="E63" s="139">
        <v>6770.36654514963</v>
      </c>
      <c r="F63" s="139">
        <v>6747.824708691451</v>
      </c>
      <c r="G63" s="139">
        <v>7453.173333060645</v>
      </c>
      <c r="H63" s="136"/>
      <c r="J63" s="136"/>
    </row>
    <row r="64" spans="1:10" s="131" customFormat="1" ht="12.75">
      <c r="A64" s="137" t="s">
        <v>161</v>
      </c>
      <c r="B64" s="139">
        <v>1659.577263872627</v>
      </c>
      <c r="C64" s="139">
        <v>1878.6561204194638</v>
      </c>
      <c r="D64" s="139">
        <v>1772.897951253432</v>
      </c>
      <c r="E64" s="139">
        <v>2288.3543048219935</v>
      </c>
      <c r="F64" s="139">
        <v>2286.251361314634</v>
      </c>
      <c r="G64" s="139">
        <v>2302.186795375876</v>
      </c>
      <c r="H64" s="136"/>
      <c r="J64" s="136"/>
    </row>
    <row r="65" spans="1:10" s="131" customFormat="1" ht="14.25">
      <c r="A65" s="137" t="s">
        <v>199</v>
      </c>
      <c r="B65" s="139">
        <v>449.11598145033054</v>
      </c>
      <c r="C65" s="139">
        <v>418.75655348368724</v>
      </c>
      <c r="D65" s="139">
        <v>418.75655348368724</v>
      </c>
      <c r="E65" s="139">
        <v>423.60968489081364</v>
      </c>
      <c r="F65" s="139">
        <v>448.93478472055335</v>
      </c>
      <c r="G65" s="139">
        <v>448.93478472055335</v>
      </c>
      <c r="H65" s="136"/>
      <c r="J65" s="136"/>
    </row>
    <row r="66" spans="1:10" s="131" customFormat="1" ht="14.25">
      <c r="A66" s="137" t="s">
        <v>200</v>
      </c>
      <c r="B66" s="139">
        <v>3977.749162002373</v>
      </c>
      <c r="C66" s="139">
        <v>3725.4566904240164</v>
      </c>
      <c r="D66" s="139">
        <v>3882.3048392893234</v>
      </c>
      <c r="E66" s="139">
        <v>2763.618581854198</v>
      </c>
      <c r="F66" s="139">
        <v>3531.2845768367297</v>
      </c>
      <c r="G66" s="139">
        <v>3047.0069988838477</v>
      </c>
      <c r="H66" s="136"/>
      <c r="J66" s="136"/>
    </row>
    <row r="67" spans="1:10" s="131" customFormat="1" ht="12.75">
      <c r="A67" s="128" t="s">
        <v>201</v>
      </c>
      <c r="B67" s="139">
        <v>20.46830589132472</v>
      </c>
      <c r="C67" s="139">
        <v>19.170084391670223</v>
      </c>
      <c r="D67" s="139">
        <v>19.97717799126941</v>
      </c>
      <c r="E67" s="139">
        <v>14.220753545923822</v>
      </c>
      <c r="F67" s="139">
        <v>16.675093624388392</v>
      </c>
      <c r="G67" s="139">
        <v>14.388284454284591</v>
      </c>
      <c r="H67" s="136"/>
      <c r="J67" s="136"/>
    </row>
    <row r="68" spans="1:10" s="131" customFormat="1" ht="12.75">
      <c r="A68" s="128"/>
      <c r="B68" s="139"/>
      <c r="C68" s="139"/>
      <c r="D68" s="139"/>
      <c r="E68" s="139"/>
      <c r="H68" s="136"/>
      <c r="J68" s="136"/>
    </row>
    <row r="69" spans="1:10" s="131" customFormat="1" ht="12.75">
      <c r="A69" s="137" t="s">
        <v>162</v>
      </c>
      <c r="B69" s="139">
        <v>5.85342191203452</v>
      </c>
      <c r="C69" s="139">
        <v>6.033242887351737</v>
      </c>
      <c r="D69" s="139">
        <v>5.901884275234711</v>
      </c>
      <c r="E69" s="139">
        <v>6.084713531466549</v>
      </c>
      <c r="F69" s="139">
        <v>6.034489201968247</v>
      </c>
      <c r="G69" s="139">
        <v>6.007951052480476</v>
      </c>
      <c r="H69" s="136"/>
      <c r="J69" s="136"/>
    </row>
    <row r="70" spans="1:10" s="131" customFormat="1" ht="12.75">
      <c r="A70" s="137" t="s">
        <v>163</v>
      </c>
      <c r="B70" s="139">
        <v>325.20328820010167</v>
      </c>
      <c r="C70" s="139">
        <v>306.94052936042516</v>
      </c>
      <c r="D70" s="139">
        <v>277.2941817745977</v>
      </c>
      <c r="E70" s="139">
        <v>284.9196319381382</v>
      </c>
      <c r="F70" s="139">
        <v>201.44645822089166</v>
      </c>
      <c r="G70" s="139">
        <v>212.07749308753546</v>
      </c>
      <c r="H70" s="136"/>
      <c r="J70" s="136"/>
    </row>
    <row r="71" spans="1:10" s="131" customFormat="1" ht="14.25" hidden="1">
      <c r="A71" s="137" t="s">
        <v>202</v>
      </c>
      <c r="B71" s="139">
        <v>211.61494429373502</v>
      </c>
      <c r="C71" s="139">
        <v>215.15309973249603</v>
      </c>
      <c r="D71" s="139">
        <v>238.77625259183674</v>
      </c>
      <c r="E71" s="139">
        <v>257.90007644478203</v>
      </c>
      <c r="F71" s="139">
        <v>219.0365450986217</v>
      </c>
      <c r="G71" s="139">
        <v>249.59668015803354</v>
      </c>
      <c r="H71" s="136"/>
      <c r="J71" s="136"/>
    </row>
    <row r="72" spans="1:10" s="131" customFormat="1" ht="12.75" hidden="1">
      <c r="A72" s="137"/>
      <c r="B72" s="135"/>
      <c r="C72" s="135"/>
      <c r="D72" s="135"/>
      <c r="E72" s="135"/>
      <c r="H72" s="136"/>
      <c r="J72" s="136"/>
    </row>
    <row r="73" spans="1:10" s="131" customFormat="1" ht="12.75" hidden="1">
      <c r="A73" s="137" t="s">
        <v>164</v>
      </c>
      <c r="B73" s="139">
        <v>133.93970497279287</v>
      </c>
      <c r="C73" s="139">
        <v>141.9168582312246</v>
      </c>
      <c r="D73" s="139">
        <v>131.6447844437337</v>
      </c>
      <c r="E73" s="139">
        <v>128.58672439255366</v>
      </c>
      <c r="F73" s="139">
        <v>116.4764269260257</v>
      </c>
      <c r="G73" s="139">
        <v>130.53667367416597</v>
      </c>
      <c r="H73" s="136"/>
      <c r="J73" s="136"/>
    </row>
    <row r="74" spans="1:10" s="131" customFormat="1" ht="12.75" hidden="1">
      <c r="A74" s="137" t="s">
        <v>165</v>
      </c>
      <c r="B74" s="139">
        <v>62.44267015806495</v>
      </c>
      <c r="C74" s="139">
        <v>65.81581960798653</v>
      </c>
      <c r="D74" s="139">
        <v>64.82316631890463</v>
      </c>
      <c r="E74" s="139">
        <v>64.92815711947114</v>
      </c>
      <c r="F74" s="139">
        <v>56.87293119380944</v>
      </c>
      <c r="G74" s="139">
        <v>63.9974438146518</v>
      </c>
      <c r="H74" s="136"/>
      <c r="J74" s="136"/>
    </row>
    <row r="75" spans="1:10" s="131" customFormat="1" ht="12.75" hidden="1">
      <c r="A75" s="141" t="s">
        <v>166</v>
      </c>
      <c r="B75" s="142">
        <v>29.50768451938373</v>
      </c>
      <c r="C75" s="142">
        <v>30.590226071488907</v>
      </c>
      <c r="D75" s="142">
        <v>27.148079264696857</v>
      </c>
      <c r="E75" s="142">
        <v>25.175702936781658</v>
      </c>
      <c r="F75" s="142">
        <v>25.965042120346748</v>
      </c>
      <c r="G75" s="142">
        <v>25.6403425615002</v>
      </c>
      <c r="H75" s="136"/>
      <c r="J75" s="136"/>
    </row>
    <row r="76" spans="1:10" s="131" customFormat="1" ht="12.75">
      <c r="A76" s="141"/>
      <c r="B76" s="142"/>
      <c r="C76" s="142"/>
      <c r="D76" s="142"/>
      <c r="E76" s="142"/>
      <c r="H76" s="136"/>
      <c r="J76" s="136"/>
    </row>
    <row r="77" spans="1:10" s="131" customFormat="1" ht="14.25">
      <c r="A77" s="137" t="s">
        <v>203</v>
      </c>
      <c r="B77" s="143">
        <v>125.86788774526543</v>
      </c>
      <c r="C77" s="143">
        <v>126.16430510655368</v>
      </c>
      <c r="D77" s="143">
        <v>126.49422351642345</v>
      </c>
      <c r="E77" s="143">
        <v>127.93600896306079</v>
      </c>
      <c r="F77" s="143">
        <v>126.86575174437183</v>
      </c>
      <c r="G77" s="143">
        <v>124.80551233968536</v>
      </c>
      <c r="H77" s="136"/>
      <c r="J77" s="136"/>
    </row>
    <row r="78" spans="1:10" s="131" customFormat="1" ht="14.25">
      <c r="A78" s="144" t="s">
        <v>204</v>
      </c>
      <c r="B78" s="145">
        <v>139.83717558333058</v>
      </c>
      <c r="C78" s="145">
        <v>136.84136423095566</v>
      </c>
      <c r="D78" s="145">
        <v>139.0721056964143</v>
      </c>
      <c r="E78" s="145">
        <v>141.8579683623295</v>
      </c>
      <c r="F78" s="145">
        <v>142.0848311914894</v>
      </c>
      <c r="G78" s="145">
        <v>137.53467269174155</v>
      </c>
      <c r="H78" s="136"/>
      <c r="J78" s="136"/>
    </row>
    <row r="79" spans="1:5" s="131" customFormat="1" ht="12.75">
      <c r="A79" s="137"/>
      <c r="B79" s="135"/>
      <c r="C79" s="135"/>
      <c r="D79" s="135"/>
      <c r="E79" s="135"/>
    </row>
    <row r="80" ht="12.75">
      <c r="A80" s="146"/>
    </row>
    <row r="81" s="147" customFormat="1" ht="12" hidden="1">
      <c r="A81" s="146" t="s">
        <v>167</v>
      </c>
    </row>
    <row r="82" s="147" customFormat="1" ht="12" hidden="1">
      <c r="A82" s="148" t="s">
        <v>168</v>
      </c>
    </row>
    <row r="83" s="147" customFormat="1" ht="13.5">
      <c r="A83" s="146" t="s">
        <v>205</v>
      </c>
    </row>
    <row r="84" s="147" customFormat="1" ht="12">
      <c r="A84" s="148" t="s">
        <v>169</v>
      </c>
    </row>
    <row r="85" s="147" customFormat="1" ht="12">
      <c r="A85" s="149" t="s">
        <v>170</v>
      </c>
    </row>
    <row r="86" s="147" customFormat="1" ht="13.5">
      <c r="A86" s="148" t="s">
        <v>206</v>
      </c>
    </row>
    <row r="87" s="147" customFormat="1" ht="12">
      <c r="A87" s="148" t="s">
        <v>171</v>
      </c>
    </row>
    <row r="88" s="147" customFormat="1" ht="13.5">
      <c r="A88" s="148" t="s">
        <v>207</v>
      </c>
    </row>
    <row r="89" s="147" customFormat="1" ht="12">
      <c r="A89" s="149" t="s">
        <v>172</v>
      </c>
    </row>
    <row r="90" s="147" customFormat="1" ht="13.5">
      <c r="A90" s="148" t="s">
        <v>208</v>
      </c>
    </row>
    <row r="91" s="147" customFormat="1" ht="13.5">
      <c r="A91" s="146" t="s">
        <v>209</v>
      </c>
    </row>
    <row r="92" s="147" customFormat="1" ht="12">
      <c r="A92" s="146" t="s">
        <v>173</v>
      </c>
    </row>
    <row r="93" s="147" customFormat="1" ht="13.5">
      <c r="A93" s="148" t="s">
        <v>210</v>
      </c>
    </row>
    <row r="94" s="147" customFormat="1" ht="13.5">
      <c r="A94" s="148" t="s">
        <v>211</v>
      </c>
    </row>
    <row r="95" s="147" customFormat="1" ht="13.5">
      <c r="A95" s="146" t="s">
        <v>220</v>
      </c>
    </row>
    <row r="96" s="147" customFormat="1" ht="12">
      <c r="A96" s="146" t="s">
        <v>174</v>
      </c>
    </row>
    <row r="97" s="147" customFormat="1" ht="13.5">
      <c r="A97" s="148" t="s">
        <v>212</v>
      </c>
    </row>
    <row r="98" s="147" customFormat="1" ht="13.5">
      <c r="A98" s="150" t="s">
        <v>213</v>
      </c>
    </row>
    <row r="99" s="147" customFormat="1" ht="13.5">
      <c r="A99" s="148" t="s">
        <v>214</v>
      </c>
    </row>
    <row r="100" s="147" customFormat="1" ht="13.5">
      <c r="A100" s="148" t="s">
        <v>215</v>
      </c>
    </row>
    <row r="101" spans="1:4" s="147" customFormat="1" ht="12" customHeight="1">
      <c r="A101" s="151" t="s">
        <v>216</v>
      </c>
      <c r="B101" s="152"/>
      <c r="C101" s="152"/>
      <c r="D101" s="152"/>
    </row>
    <row r="102" s="147" customFormat="1" ht="12">
      <c r="A102" s="149" t="s">
        <v>175</v>
      </c>
    </row>
    <row r="103" s="147" customFormat="1" ht="13.5">
      <c r="A103" s="146" t="s">
        <v>217</v>
      </c>
    </row>
    <row r="104" s="147" customFormat="1" ht="13.5">
      <c r="A104" s="148" t="s">
        <v>218</v>
      </c>
    </row>
    <row r="105" s="157" customFormat="1" ht="13.5" hidden="1">
      <c r="A105" s="156" t="s">
        <v>219</v>
      </c>
    </row>
    <row r="106" s="147" customFormat="1" ht="13.5">
      <c r="A106" s="150" t="s">
        <v>1200</v>
      </c>
    </row>
    <row r="107" s="147" customFormat="1" ht="13.5">
      <c r="A107" s="148" t="s">
        <v>402</v>
      </c>
    </row>
    <row r="108" ht="12.75">
      <c r="A108" s="148"/>
    </row>
    <row r="109" ht="12.75">
      <c r="A109" s="153"/>
    </row>
    <row r="110" ht="12.75">
      <c r="A110" s="153"/>
    </row>
    <row r="111" ht="12.75">
      <c r="A111" s="153"/>
    </row>
    <row r="112" ht="12.75">
      <c r="A112" s="153"/>
    </row>
    <row r="113" ht="12.75">
      <c r="A113" s="153"/>
    </row>
    <row r="114" ht="12.75">
      <c r="A114" s="153"/>
    </row>
    <row r="115" ht="12.75">
      <c r="A115" s="153"/>
    </row>
  </sheetData>
  <printOptions/>
  <pageMargins left="1.1811023622047245" right="0" top="0" bottom="0.1968503937007874" header="0.35433070866141736" footer="0.1968503937007874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60" zoomScaleNormal="75" workbookViewId="0" topLeftCell="A18">
      <selection activeCell="F52" sqref="F52"/>
    </sheetView>
  </sheetViews>
  <sheetFormatPr defaultColWidth="9.00390625" defaultRowHeight="12.75"/>
  <cols>
    <col min="1" max="1" width="56.625" style="557" customWidth="1"/>
    <col min="2" max="7" width="12.625" style="557" bestFit="1" customWidth="1"/>
    <col min="8" max="16384" width="7.375" style="557" customWidth="1"/>
  </cols>
  <sheetData>
    <row r="1" spans="1:9" ht="15">
      <c r="A1" s="554" t="s">
        <v>1399</v>
      </c>
      <c r="B1" s="555"/>
      <c r="C1" s="555"/>
      <c r="D1" s="555"/>
      <c r="E1" s="555"/>
      <c r="F1" s="555"/>
      <c r="G1" s="555"/>
      <c r="H1" s="556"/>
      <c r="I1" s="556"/>
    </row>
    <row r="2" spans="1:9" s="561" customFormat="1" ht="15">
      <c r="A2" s="558"/>
      <c r="B2" s="559"/>
      <c r="C2" s="559"/>
      <c r="D2" s="559"/>
      <c r="E2" s="559"/>
      <c r="F2" s="559"/>
      <c r="G2" s="559" t="s">
        <v>268</v>
      </c>
      <c r="H2" s="560"/>
      <c r="I2" s="560"/>
    </row>
    <row r="3" spans="1:19" s="561" customFormat="1" ht="14.25">
      <c r="A3" s="1511" t="s">
        <v>269</v>
      </c>
      <c r="B3" s="562" t="s">
        <v>270</v>
      </c>
      <c r="C3" s="562" t="s">
        <v>271</v>
      </c>
      <c r="D3" s="562" t="s">
        <v>272</v>
      </c>
      <c r="E3" s="562" t="s">
        <v>273</v>
      </c>
      <c r="F3" s="562" t="s">
        <v>274</v>
      </c>
      <c r="G3" s="1501" t="s">
        <v>275</v>
      </c>
      <c r="H3" s="563"/>
      <c r="I3" s="563"/>
      <c r="J3" s="563"/>
      <c r="K3" s="563"/>
      <c r="L3" s="563"/>
      <c r="M3" s="563"/>
      <c r="N3" s="563"/>
      <c r="O3" s="563"/>
      <c r="P3" s="563"/>
      <c r="Q3" s="564"/>
      <c r="S3" s="560"/>
    </row>
    <row r="4" spans="1:22" s="566" customFormat="1" ht="15">
      <c r="A4" s="1512"/>
      <c r="B4" s="560"/>
      <c r="C4" s="560"/>
      <c r="D4" s="560"/>
      <c r="E4" s="560"/>
      <c r="F4" s="560"/>
      <c r="G4" s="1502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</row>
    <row r="5" spans="1:7" s="560" customFormat="1" ht="14.25">
      <c r="A5" s="1513"/>
      <c r="G5" s="1502"/>
    </row>
    <row r="6" spans="1:7" s="567" customFormat="1" ht="15">
      <c r="A6" s="1512" t="s">
        <v>276</v>
      </c>
      <c r="B6" s="1503">
        <f aca="true" t="shared" si="0" ref="B6:G6">SUM(B8:B11)</f>
        <v>12327546</v>
      </c>
      <c r="C6" s="1503">
        <f t="shared" si="0"/>
        <v>12784763</v>
      </c>
      <c r="D6" s="1503">
        <f t="shared" si="0"/>
        <v>13197599</v>
      </c>
      <c r="E6" s="1503">
        <f t="shared" si="0"/>
        <v>13506590</v>
      </c>
      <c r="F6" s="1503">
        <f t="shared" si="0"/>
        <v>14075390</v>
      </c>
      <c r="G6" s="1504">
        <f t="shared" si="0"/>
        <v>14577142</v>
      </c>
    </row>
    <row r="7" spans="1:7" s="560" customFormat="1" ht="14.25">
      <c r="A7" s="1513"/>
      <c r="G7" s="1502"/>
    </row>
    <row r="8" spans="1:7" s="560" customFormat="1" ht="14.25">
      <c r="A8" s="1513" t="s">
        <v>277</v>
      </c>
      <c r="B8" s="1505">
        <v>2428523</v>
      </c>
      <c r="C8" s="1505">
        <v>2042447</v>
      </c>
      <c r="D8" s="1505">
        <v>3102851</v>
      </c>
      <c r="E8" s="1505">
        <v>2260295</v>
      </c>
      <c r="F8" s="1506">
        <v>2742186</v>
      </c>
      <c r="G8" s="1507">
        <v>3327219</v>
      </c>
    </row>
    <row r="9" spans="1:7" s="560" customFormat="1" ht="14.25">
      <c r="A9" s="1513" t="s">
        <v>278</v>
      </c>
      <c r="B9" s="1505">
        <v>640265</v>
      </c>
      <c r="C9" s="1505">
        <v>824290</v>
      </c>
      <c r="D9" s="1505">
        <v>826709</v>
      </c>
      <c r="E9" s="1505">
        <v>837151</v>
      </c>
      <c r="F9" s="1506">
        <v>843018</v>
      </c>
      <c r="G9" s="1507">
        <v>906798</v>
      </c>
    </row>
    <row r="10" spans="1:7" s="560" customFormat="1" ht="14.25">
      <c r="A10" s="1513" t="s">
        <v>279</v>
      </c>
      <c r="B10" s="1505">
        <v>9060201</v>
      </c>
      <c r="C10" s="1505">
        <v>9719849</v>
      </c>
      <c r="D10" s="1505">
        <v>9098130</v>
      </c>
      <c r="E10" s="1505">
        <v>10244561</v>
      </c>
      <c r="F10" s="1506">
        <v>10312645</v>
      </c>
      <c r="G10" s="1507">
        <v>10169938</v>
      </c>
    </row>
    <row r="11" spans="1:7" s="567" customFormat="1" ht="15">
      <c r="A11" s="1513" t="s">
        <v>280</v>
      </c>
      <c r="B11" s="1505">
        <v>198557</v>
      </c>
      <c r="C11" s="1505">
        <v>198177</v>
      </c>
      <c r="D11" s="1505">
        <v>169909</v>
      </c>
      <c r="E11" s="1505">
        <v>164583</v>
      </c>
      <c r="F11" s="1506">
        <v>177541</v>
      </c>
      <c r="G11" s="1507">
        <v>173187</v>
      </c>
    </row>
    <row r="12" spans="1:7" s="560" customFormat="1" ht="14.25">
      <c r="A12" s="1513"/>
      <c r="G12" s="1502"/>
    </row>
    <row r="13" spans="1:7" s="560" customFormat="1" ht="14.25">
      <c r="A13" s="1513"/>
      <c r="G13" s="1502"/>
    </row>
    <row r="14" spans="1:7" s="560" customFormat="1" ht="15">
      <c r="A14" s="1512" t="s">
        <v>281</v>
      </c>
      <c r="B14" s="1503">
        <f aca="true" t="shared" si="1" ref="B14:G14">SUM(B16:B21)</f>
        <v>12327546</v>
      </c>
      <c r="C14" s="1503">
        <f t="shared" si="1"/>
        <v>12784763</v>
      </c>
      <c r="D14" s="1503">
        <f t="shared" si="1"/>
        <v>13197599</v>
      </c>
      <c r="E14" s="1503">
        <f t="shared" si="1"/>
        <v>13506590</v>
      </c>
      <c r="F14" s="1503">
        <f t="shared" si="1"/>
        <v>14075390</v>
      </c>
      <c r="G14" s="1504">
        <f t="shared" si="1"/>
        <v>14577142</v>
      </c>
    </row>
    <row r="15" spans="1:7" s="560" customFormat="1" ht="14.25">
      <c r="A15" s="1513"/>
      <c r="G15" s="1502"/>
    </row>
    <row r="16" spans="1:7" s="560" customFormat="1" ht="14.25">
      <c r="A16" s="1513" t="s">
        <v>282</v>
      </c>
      <c r="B16" s="1505">
        <v>4797396</v>
      </c>
      <c r="C16" s="1505">
        <v>4761921</v>
      </c>
      <c r="D16" s="1505">
        <v>4822835</v>
      </c>
      <c r="E16" s="1505">
        <v>4997933</v>
      </c>
      <c r="F16" s="1505">
        <v>5126186</v>
      </c>
      <c r="G16" s="1508">
        <v>5221149</v>
      </c>
    </row>
    <row r="17" spans="1:7" s="560" customFormat="1" ht="14.25">
      <c r="A17" s="1513" t="s">
        <v>283</v>
      </c>
      <c r="B17" s="1505">
        <v>1751837</v>
      </c>
      <c r="C17" s="1505">
        <v>1892123</v>
      </c>
      <c r="D17" s="1505">
        <v>1838818</v>
      </c>
      <c r="E17" s="1505">
        <v>1853395</v>
      </c>
      <c r="F17" s="1505">
        <v>1916810</v>
      </c>
      <c r="G17" s="1508">
        <v>2065257</v>
      </c>
    </row>
    <row r="18" spans="1:7" s="560" customFormat="1" ht="14.25">
      <c r="A18" s="1513" t="s">
        <v>284</v>
      </c>
      <c r="B18" s="1505">
        <v>3985298</v>
      </c>
      <c r="C18" s="1505">
        <v>4152213</v>
      </c>
      <c r="D18" s="1505">
        <v>4481878</v>
      </c>
      <c r="E18" s="1505">
        <v>4653747</v>
      </c>
      <c r="F18" s="1505">
        <v>4992078</v>
      </c>
      <c r="G18" s="1508">
        <v>5159595</v>
      </c>
    </row>
    <row r="19" spans="1:7" s="560" customFormat="1" ht="14.25">
      <c r="A19" s="1513" t="s">
        <v>285</v>
      </c>
      <c r="B19" s="1505">
        <v>504228</v>
      </c>
      <c r="C19" s="1505">
        <v>517829</v>
      </c>
      <c r="D19" s="1505">
        <v>572798</v>
      </c>
      <c r="E19" s="1505">
        <v>578413</v>
      </c>
      <c r="F19" s="1505">
        <v>568785</v>
      </c>
      <c r="G19" s="1508">
        <v>555724</v>
      </c>
    </row>
    <row r="20" spans="1:7" s="560" customFormat="1" ht="14.25">
      <c r="A20" s="1513" t="s">
        <v>286</v>
      </c>
      <c r="B20" s="1505">
        <v>921</v>
      </c>
      <c r="C20" s="1505">
        <v>1079</v>
      </c>
      <c r="D20" s="1505">
        <v>636</v>
      </c>
      <c r="E20" s="1505">
        <v>720</v>
      </c>
      <c r="F20" s="1505">
        <v>997</v>
      </c>
      <c r="G20" s="1508">
        <v>824</v>
      </c>
    </row>
    <row r="21" spans="1:7" s="560" customFormat="1" ht="14.25">
      <c r="A21" s="1514" t="s">
        <v>287</v>
      </c>
      <c r="B21" s="1509">
        <v>1287866</v>
      </c>
      <c r="C21" s="1509">
        <v>1459598</v>
      </c>
      <c r="D21" s="1509">
        <v>1480634</v>
      </c>
      <c r="E21" s="1509">
        <v>1422382</v>
      </c>
      <c r="F21" s="1509">
        <v>1470534</v>
      </c>
      <c r="G21" s="1510">
        <v>1574593</v>
      </c>
    </row>
    <row r="22" spans="1:7" s="560" customFormat="1" ht="15">
      <c r="A22" s="561"/>
      <c r="B22" s="568"/>
      <c r="C22" s="568"/>
      <c r="D22" s="568"/>
      <c r="E22" s="568"/>
      <c r="F22" s="568"/>
      <c r="G22" s="568"/>
    </row>
    <row r="23" spans="1:20" s="561" customFormat="1" ht="14.25">
      <c r="A23" s="1511" t="s">
        <v>288</v>
      </c>
      <c r="B23" s="562" t="s">
        <v>270</v>
      </c>
      <c r="C23" s="562" t="s">
        <v>271</v>
      </c>
      <c r="D23" s="562" t="s">
        <v>272</v>
      </c>
      <c r="E23" s="562" t="s">
        <v>273</v>
      </c>
      <c r="F23" s="562" t="s">
        <v>274</v>
      </c>
      <c r="G23" s="1501" t="s">
        <v>275</v>
      </c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4"/>
      <c r="T23" s="560"/>
    </row>
    <row r="24" spans="1:7" s="560" customFormat="1" ht="15">
      <c r="A24" s="1512"/>
      <c r="G24" s="1502"/>
    </row>
    <row r="25" spans="1:7" s="560" customFormat="1" ht="26.25" customHeight="1">
      <c r="A25" s="1512" t="s">
        <v>276</v>
      </c>
      <c r="B25" s="1515">
        <f aca="true" t="shared" si="2" ref="B25:G25">SUM(B27:B36)</f>
        <v>4625575</v>
      </c>
      <c r="C25" s="1515">
        <f t="shared" si="2"/>
        <v>4743866</v>
      </c>
      <c r="D25" s="1515">
        <f t="shared" si="2"/>
        <v>4759942</v>
      </c>
      <c r="E25" s="1515">
        <f t="shared" si="2"/>
        <v>4697874</v>
      </c>
      <c r="F25" s="1515">
        <f t="shared" si="2"/>
        <v>4756630</v>
      </c>
      <c r="G25" s="1516">
        <f t="shared" si="2"/>
        <v>4861357</v>
      </c>
    </row>
    <row r="26" spans="1:7" s="560" customFormat="1" ht="14.25">
      <c r="A26" s="1513"/>
      <c r="G26" s="1502"/>
    </row>
    <row r="27" spans="1:7" s="560" customFormat="1" ht="25.5" customHeight="1">
      <c r="A27" s="1513" t="s">
        <v>289</v>
      </c>
      <c r="B27" s="1505">
        <v>3306</v>
      </c>
      <c r="C27" s="1505">
        <v>3336</v>
      </c>
      <c r="D27" s="1505">
        <v>3346</v>
      </c>
      <c r="E27" s="1505">
        <v>3593</v>
      </c>
      <c r="F27" s="1505">
        <v>3621</v>
      </c>
      <c r="G27" s="1508">
        <v>3894</v>
      </c>
    </row>
    <row r="28" spans="1:7" s="560" customFormat="1" ht="14.25">
      <c r="A28" s="1513" t="s">
        <v>290</v>
      </c>
      <c r="B28" s="560">
        <v>0</v>
      </c>
      <c r="C28" s="560">
        <v>0</v>
      </c>
      <c r="D28" s="560">
        <v>0</v>
      </c>
      <c r="E28" s="560">
        <v>0</v>
      </c>
      <c r="F28" s="560">
        <v>0</v>
      </c>
      <c r="G28" s="1502">
        <v>0</v>
      </c>
    </row>
    <row r="29" spans="1:7" s="560" customFormat="1" ht="28.5">
      <c r="A29" s="1521" t="s">
        <v>291</v>
      </c>
      <c r="B29" s="1505">
        <v>24</v>
      </c>
      <c r="C29" s="560">
        <v>0</v>
      </c>
      <c r="D29" s="560">
        <v>0</v>
      </c>
      <c r="E29" s="560">
        <v>0</v>
      </c>
      <c r="F29" s="560">
        <v>0</v>
      </c>
      <c r="G29" s="1502">
        <v>0</v>
      </c>
    </row>
    <row r="30" spans="1:7" s="560" customFormat="1" ht="14.25">
      <c r="A30" s="1513" t="s">
        <v>292</v>
      </c>
      <c r="B30" s="1505">
        <v>1730906</v>
      </c>
      <c r="C30" s="1505">
        <v>1688569</v>
      </c>
      <c r="D30" s="1505">
        <v>1673074</v>
      </c>
      <c r="E30" s="1505">
        <v>1663156</v>
      </c>
      <c r="F30" s="1505">
        <v>1644237</v>
      </c>
      <c r="G30" s="1508">
        <v>1625085</v>
      </c>
    </row>
    <row r="31" spans="1:7" s="560" customFormat="1" ht="28.5">
      <c r="A31" s="1521" t="s">
        <v>293</v>
      </c>
      <c r="B31" s="1505">
        <v>1408821</v>
      </c>
      <c r="C31" s="1505">
        <v>1395246</v>
      </c>
      <c r="D31" s="1505">
        <v>1406806</v>
      </c>
      <c r="E31" s="1505">
        <v>1412953</v>
      </c>
      <c r="F31" s="1505">
        <v>1443186</v>
      </c>
      <c r="G31" s="1508">
        <v>1453235</v>
      </c>
    </row>
    <row r="32" spans="1:7" s="560" customFormat="1" ht="14.25">
      <c r="A32" s="1513" t="s">
        <v>294</v>
      </c>
      <c r="B32" s="560">
        <v>123</v>
      </c>
      <c r="C32" s="560">
        <v>163</v>
      </c>
      <c r="D32" s="560">
        <v>228</v>
      </c>
      <c r="E32" s="560">
        <v>149</v>
      </c>
      <c r="F32" s="560">
        <v>190</v>
      </c>
      <c r="G32" s="1502">
        <v>244</v>
      </c>
    </row>
    <row r="33" spans="1:7" s="560" customFormat="1" ht="14.25">
      <c r="A33" s="1513" t="s">
        <v>295</v>
      </c>
      <c r="B33" s="1505">
        <v>74234</v>
      </c>
      <c r="C33" s="1505">
        <v>74234</v>
      </c>
      <c r="D33" s="1505">
        <v>74234</v>
      </c>
      <c r="E33" s="1505">
        <v>72808</v>
      </c>
      <c r="F33" s="1505">
        <v>72640</v>
      </c>
      <c r="G33" s="1508">
        <v>77406</v>
      </c>
    </row>
    <row r="34" spans="1:7" s="567" customFormat="1" ht="15">
      <c r="A34" s="1513" t="s">
        <v>296</v>
      </c>
      <c r="B34" s="1505">
        <v>105366</v>
      </c>
      <c r="C34" s="1505">
        <v>107520</v>
      </c>
      <c r="D34" s="1505">
        <v>107480</v>
      </c>
      <c r="E34" s="1505">
        <v>107450</v>
      </c>
      <c r="F34" s="1505">
        <v>107400</v>
      </c>
      <c r="G34" s="1508">
        <v>106767</v>
      </c>
    </row>
    <row r="35" spans="1:7" s="560" customFormat="1" ht="14.25">
      <c r="A35" s="1513" t="s">
        <v>297</v>
      </c>
      <c r="B35" s="1505">
        <v>14929</v>
      </c>
      <c r="C35" s="1505">
        <v>15200</v>
      </c>
      <c r="D35" s="1505">
        <v>14140</v>
      </c>
      <c r="E35" s="1505">
        <v>15383</v>
      </c>
      <c r="F35" s="1505">
        <v>14822</v>
      </c>
      <c r="G35" s="1508">
        <v>20133</v>
      </c>
    </row>
    <row r="36" spans="1:7" s="560" customFormat="1" ht="14.25">
      <c r="A36" s="1513" t="s">
        <v>298</v>
      </c>
      <c r="B36" s="1505">
        <v>1287866</v>
      </c>
      <c r="C36" s="1505">
        <v>1459598</v>
      </c>
      <c r="D36" s="1505">
        <v>1480634</v>
      </c>
      <c r="E36" s="1505">
        <v>1422382</v>
      </c>
      <c r="F36" s="1505">
        <v>1470534</v>
      </c>
      <c r="G36" s="1508">
        <v>1574593</v>
      </c>
    </row>
    <row r="37" spans="1:7" s="560" customFormat="1" ht="10.5" customHeight="1">
      <c r="A37" s="1513"/>
      <c r="D37" s="1517"/>
      <c r="E37" s="1517"/>
      <c r="F37" s="1517"/>
      <c r="G37" s="1518"/>
    </row>
    <row r="38" spans="1:7" s="560" customFormat="1" ht="14.25">
      <c r="A38" s="1513"/>
      <c r="G38" s="1502"/>
    </row>
    <row r="39" spans="1:7" s="560" customFormat="1" ht="15">
      <c r="A39" s="1512" t="s">
        <v>281</v>
      </c>
      <c r="B39" s="1515">
        <f aca="true" t="shared" si="3" ref="B39:G39">B41+B47</f>
        <v>4625575</v>
      </c>
      <c r="C39" s="1515">
        <f t="shared" si="3"/>
        <v>4743866</v>
      </c>
      <c r="D39" s="1515">
        <f t="shared" si="3"/>
        <v>4759942</v>
      </c>
      <c r="E39" s="1515">
        <f t="shared" si="3"/>
        <v>4697874</v>
      </c>
      <c r="F39" s="1515">
        <f t="shared" si="3"/>
        <v>4756630</v>
      </c>
      <c r="G39" s="1516">
        <f t="shared" si="3"/>
        <v>4861357</v>
      </c>
    </row>
    <row r="40" spans="1:7" s="560" customFormat="1" ht="5.25" customHeight="1">
      <c r="A40" s="1512"/>
      <c r="G40" s="1502"/>
    </row>
    <row r="41" spans="1:7" s="560" customFormat="1" ht="15">
      <c r="A41" s="1512" t="s">
        <v>299</v>
      </c>
      <c r="B41" s="1515">
        <f aca="true" t="shared" si="4" ref="B41:G41">SUM(B42:B45)</f>
        <v>3125885</v>
      </c>
      <c r="C41" s="1515">
        <f t="shared" si="4"/>
        <v>3071048</v>
      </c>
      <c r="D41" s="1515">
        <f t="shared" si="4"/>
        <v>3064790</v>
      </c>
      <c r="E41" s="1515">
        <f t="shared" si="4"/>
        <v>3061883</v>
      </c>
      <c r="F41" s="1515">
        <f t="shared" si="4"/>
        <v>3073559</v>
      </c>
      <c r="G41" s="1516">
        <f t="shared" si="4"/>
        <v>3063958</v>
      </c>
    </row>
    <row r="42" spans="1:7" s="560" customFormat="1" ht="14.25">
      <c r="A42" s="1513" t="s">
        <v>300</v>
      </c>
      <c r="B42" s="569">
        <v>1730906</v>
      </c>
      <c r="C42" s="569">
        <v>1688569</v>
      </c>
      <c r="D42" s="569">
        <v>1673074</v>
      </c>
      <c r="E42" s="569">
        <v>1663156</v>
      </c>
      <c r="F42" s="569">
        <v>1644237</v>
      </c>
      <c r="G42" s="1519">
        <v>1625085</v>
      </c>
    </row>
    <row r="43" spans="1:7" s="560" customFormat="1" ht="28.5">
      <c r="A43" s="1521" t="s">
        <v>301</v>
      </c>
      <c r="B43" s="569">
        <v>1385766</v>
      </c>
      <c r="C43" s="569">
        <v>1372912</v>
      </c>
      <c r="D43" s="569">
        <v>1384461</v>
      </c>
      <c r="E43" s="569">
        <v>1390627</v>
      </c>
      <c r="F43" s="569">
        <v>1420810</v>
      </c>
      <c r="G43" s="1519">
        <v>1430713</v>
      </c>
    </row>
    <row r="44" spans="1:7" s="560" customFormat="1" ht="14.25">
      <c r="A44" s="1513" t="s">
        <v>302</v>
      </c>
      <c r="B44" s="560">
        <v>0</v>
      </c>
      <c r="C44" s="560">
        <v>0</v>
      </c>
      <c r="D44" s="560">
        <v>0</v>
      </c>
      <c r="E44" s="560">
        <v>0</v>
      </c>
      <c r="F44" s="560">
        <v>0</v>
      </c>
      <c r="G44" s="1502">
        <v>0</v>
      </c>
    </row>
    <row r="45" spans="1:7" s="560" customFormat="1" ht="14.25">
      <c r="A45" s="1513" t="s">
        <v>303</v>
      </c>
      <c r="B45" s="569">
        <v>9213</v>
      </c>
      <c r="C45" s="569">
        <v>9567</v>
      </c>
      <c r="D45" s="569">
        <v>7255</v>
      </c>
      <c r="E45" s="569">
        <v>8100</v>
      </c>
      <c r="F45" s="569">
        <v>8512</v>
      </c>
      <c r="G45" s="1519">
        <v>8160</v>
      </c>
    </row>
    <row r="46" spans="1:7" s="560" customFormat="1" ht="14.25">
      <c r="A46" s="1513"/>
      <c r="G46" s="1502"/>
    </row>
    <row r="47" spans="1:7" s="560" customFormat="1" ht="15">
      <c r="A47" s="1512" t="s">
        <v>304</v>
      </c>
      <c r="B47" s="1515">
        <f aca="true" t="shared" si="5" ref="B47:G47">SUM(B48:B50)</f>
        <v>1499690</v>
      </c>
      <c r="C47" s="1515">
        <f t="shared" si="5"/>
        <v>1672818</v>
      </c>
      <c r="D47" s="1515">
        <f t="shared" si="5"/>
        <v>1695152</v>
      </c>
      <c r="E47" s="1515">
        <f t="shared" si="5"/>
        <v>1635991</v>
      </c>
      <c r="F47" s="1515">
        <f t="shared" si="5"/>
        <v>1683071</v>
      </c>
      <c r="G47" s="1516">
        <f t="shared" si="5"/>
        <v>1797399</v>
      </c>
    </row>
    <row r="48" spans="1:7" s="561" customFormat="1" ht="14.25">
      <c r="A48" s="1513" t="s">
        <v>305</v>
      </c>
      <c r="B48" s="1505">
        <v>20000</v>
      </c>
      <c r="C48" s="1505">
        <v>20000</v>
      </c>
      <c r="D48" s="1505">
        <v>20000</v>
      </c>
      <c r="E48" s="1505">
        <v>20000</v>
      </c>
      <c r="F48" s="1505">
        <v>20000</v>
      </c>
      <c r="G48" s="1508">
        <v>20000</v>
      </c>
    </row>
    <row r="49" spans="1:7" s="561" customFormat="1" ht="14.25">
      <c r="A49" s="1513" t="s">
        <v>306</v>
      </c>
      <c r="B49" s="569">
        <v>1218685</v>
      </c>
      <c r="C49" s="569">
        <v>1367627</v>
      </c>
      <c r="D49" s="569">
        <v>1362600</v>
      </c>
      <c r="E49" s="569">
        <v>1513175</v>
      </c>
      <c r="F49" s="569">
        <v>1534685</v>
      </c>
      <c r="G49" s="1519">
        <v>1625776</v>
      </c>
    </row>
    <row r="50" spans="1:7" s="561" customFormat="1" ht="14.25">
      <c r="A50" s="1514" t="s">
        <v>307</v>
      </c>
      <c r="B50" s="570">
        <v>261005</v>
      </c>
      <c r="C50" s="570">
        <v>285191</v>
      </c>
      <c r="D50" s="570">
        <v>312552</v>
      </c>
      <c r="E50" s="570">
        <v>102816</v>
      </c>
      <c r="F50" s="570">
        <v>128386</v>
      </c>
      <c r="G50" s="1520">
        <v>151623</v>
      </c>
    </row>
    <row r="51" s="561" customFormat="1" ht="14.25"/>
    <row r="52" spans="1:3" s="561" customFormat="1" ht="67.5" customHeight="1">
      <c r="A52" s="1754" t="s">
        <v>1179</v>
      </c>
      <c r="B52" s="1754"/>
      <c r="C52" s="1754"/>
    </row>
    <row r="53" s="561" customFormat="1" ht="14.25"/>
    <row r="54" s="561" customFormat="1" ht="14.25">
      <c r="A54" s="561" t="s">
        <v>308</v>
      </c>
    </row>
    <row r="55" spans="1:3" s="561" customFormat="1" ht="14.25">
      <c r="A55" s="1755" t="s">
        <v>309</v>
      </c>
      <c r="B55" s="1755"/>
      <c r="C55" s="1755"/>
    </row>
    <row r="56" s="561" customFormat="1" ht="14.25"/>
    <row r="57" s="561" customFormat="1" ht="14.25"/>
    <row r="58" s="561" customFormat="1" ht="14.25"/>
    <row r="59" s="561" customFormat="1" ht="14.25"/>
    <row r="60" s="561" customFormat="1" ht="14.25"/>
    <row r="61" s="561" customFormat="1" ht="14.25"/>
    <row r="62" s="561" customFormat="1" ht="14.25"/>
    <row r="63" s="561" customFormat="1" ht="14.25"/>
    <row r="64" s="561" customFormat="1" ht="14.25"/>
    <row r="65" s="561" customFormat="1" ht="14.25"/>
    <row r="66" s="561" customFormat="1" ht="14.25"/>
    <row r="67" s="561" customFormat="1" ht="14.25"/>
    <row r="68" s="561" customFormat="1" ht="14.25"/>
    <row r="69" s="561" customFormat="1" ht="14.25"/>
    <row r="70" s="561" customFormat="1" ht="14.25"/>
    <row r="71" s="561" customFormat="1" ht="14.25"/>
    <row r="72" s="561" customFormat="1" ht="14.25"/>
    <row r="73" s="561" customFormat="1" ht="14.25"/>
    <row r="74" s="561" customFormat="1" ht="14.25"/>
    <row r="75" s="561" customFormat="1" ht="14.25"/>
    <row r="76" s="561" customFormat="1" ht="14.25"/>
    <row r="77" s="561" customFormat="1" ht="14.25"/>
    <row r="78" s="561" customFormat="1" ht="14.25"/>
    <row r="79" s="561" customFormat="1" ht="14.25"/>
    <row r="80" s="561" customFormat="1" ht="14.25"/>
    <row r="81" s="561" customFormat="1" ht="14.25"/>
    <row r="82" s="561" customFormat="1" ht="14.25"/>
    <row r="83" s="561" customFormat="1" ht="14.25"/>
    <row r="84" s="561" customFormat="1" ht="14.25"/>
    <row r="85" s="561" customFormat="1" ht="14.25"/>
    <row r="86" s="561" customFormat="1" ht="14.25"/>
    <row r="87" s="561" customFormat="1" ht="14.25"/>
    <row r="88" s="561" customFormat="1" ht="14.25"/>
    <row r="89" s="561" customFormat="1" ht="14.25"/>
    <row r="90" s="561" customFormat="1" ht="14.25"/>
    <row r="91" s="561" customFormat="1" ht="14.25"/>
    <row r="92" s="561" customFormat="1" ht="14.25"/>
    <row r="93" s="561" customFormat="1" ht="14.25"/>
    <row r="94" s="561" customFormat="1" ht="14.25"/>
    <row r="95" s="561" customFormat="1" ht="14.25"/>
    <row r="96" s="561" customFormat="1" ht="14.25"/>
    <row r="97" s="561" customFormat="1" ht="14.25"/>
    <row r="98" s="561" customFormat="1" ht="14.25"/>
    <row r="99" s="561" customFormat="1" ht="14.25"/>
    <row r="100" s="561" customFormat="1" ht="14.25"/>
    <row r="101" s="561" customFormat="1" ht="14.25"/>
    <row r="102" s="561" customFormat="1" ht="14.25"/>
    <row r="103" s="561" customFormat="1" ht="14.25"/>
    <row r="104" s="561" customFormat="1" ht="14.25"/>
    <row r="105" s="561" customFormat="1" ht="14.25"/>
    <row r="106" s="561" customFormat="1" ht="14.25"/>
    <row r="107" s="561" customFormat="1" ht="14.25"/>
    <row r="108" s="561" customFormat="1" ht="14.25"/>
    <row r="109" s="561" customFormat="1" ht="14.25"/>
    <row r="110" s="561" customFormat="1" ht="14.25"/>
    <row r="111" s="561" customFormat="1" ht="14.25"/>
    <row r="112" s="561" customFormat="1" ht="14.25"/>
    <row r="113" s="561" customFormat="1" ht="14.25"/>
    <row r="114" s="561" customFormat="1" ht="14.25"/>
    <row r="115" s="561" customFormat="1" ht="14.25"/>
    <row r="116" s="561" customFormat="1" ht="14.25"/>
    <row r="117" s="561" customFormat="1" ht="14.25"/>
    <row r="118" s="561" customFormat="1" ht="14.25"/>
    <row r="119" s="561" customFormat="1" ht="14.25"/>
    <row r="120" s="561" customFormat="1" ht="14.25"/>
    <row r="121" s="561" customFormat="1" ht="14.25"/>
    <row r="122" s="561" customFormat="1" ht="14.25"/>
    <row r="123" s="561" customFormat="1" ht="14.25"/>
    <row r="124" s="561" customFormat="1" ht="14.25"/>
    <row r="125" s="561" customFormat="1" ht="14.25"/>
    <row r="126" s="561" customFormat="1" ht="14.25"/>
    <row r="127" s="561" customFormat="1" ht="14.25"/>
    <row r="128" s="561" customFormat="1" ht="14.25"/>
    <row r="129" s="561" customFormat="1" ht="14.25"/>
    <row r="130" s="561" customFormat="1" ht="14.25"/>
    <row r="131" s="561" customFormat="1" ht="14.25"/>
    <row r="132" s="561" customFormat="1" ht="14.25"/>
    <row r="133" s="561" customFormat="1" ht="14.25"/>
    <row r="134" s="561" customFormat="1" ht="14.25"/>
    <row r="135" s="561" customFormat="1" ht="14.25"/>
    <row r="136" s="561" customFormat="1" ht="14.25"/>
    <row r="137" s="561" customFormat="1" ht="14.25"/>
    <row r="138" s="561" customFormat="1" ht="14.25"/>
    <row r="139" s="561" customFormat="1" ht="14.25"/>
  </sheetData>
  <mergeCells count="2">
    <mergeCell ref="A52:C52"/>
    <mergeCell ref="A55:C55"/>
  </mergeCells>
  <printOptions horizontalCentered="1"/>
  <pageMargins left="0.7874015748031497" right="0.1968503937007874" top="0.59" bottom="0.61" header="0.1968503937007874" footer="0.2362204724409449"/>
  <pageSetup horizontalDpi="600" verticalDpi="600" orientation="landscape" paperSize="9" scale="90" r:id="rId1"/>
  <rowBreaks count="1" manualBreakCount="1">
    <brk id="22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0"/>
  <sheetViews>
    <sheetView view="pageBreakPreview" zoomScale="75" zoomScaleSheetLayoutView="75" workbookViewId="0" topLeftCell="A1">
      <pane xSplit="1" ySplit="3" topLeftCell="B22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00390625" defaultRowHeight="12.75"/>
  <cols>
    <col min="1" max="1" width="43.875" style="585" bestFit="1" customWidth="1"/>
    <col min="2" max="3" width="9.125" style="585" hidden="1" customWidth="1"/>
    <col min="4" max="4" width="9.75390625" style="585" customWidth="1"/>
    <col min="5" max="6" width="9.125" style="585" hidden="1" customWidth="1"/>
    <col min="7" max="7" width="10.25390625" style="585" customWidth="1"/>
    <col min="8" max="8" width="9.125" style="585" hidden="1" customWidth="1"/>
    <col min="9" max="9" width="0" style="585" hidden="1" customWidth="1"/>
    <col min="10" max="10" width="9.75390625" style="585" bestFit="1" customWidth="1"/>
    <col min="11" max="12" width="0" style="585" hidden="1" customWidth="1"/>
    <col min="13" max="13" width="9.75390625" style="585" bestFit="1" customWidth="1"/>
    <col min="14" max="15" width="0" style="585" hidden="1" customWidth="1"/>
    <col min="16" max="16" width="9.75390625" style="585" bestFit="1" customWidth="1"/>
    <col min="17" max="18" width="0" style="585" hidden="1" customWidth="1"/>
    <col min="19" max="19" width="9.75390625" style="585" bestFit="1" customWidth="1"/>
    <col min="20" max="16384" width="9.125" style="585" customWidth="1"/>
  </cols>
  <sheetData>
    <row r="1" spans="1:117" s="576" customFormat="1" ht="15">
      <c r="A1" s="571" t="s">
        <v>1400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  <c r="BX1" s="573"/>
      <c r="BY1" s="573"/>
      <c r="BZ1" s="573"/>
      <c r="CA1" s="573"/>
      <c r="CB1" s="573"/>
      <c r="CC1" s="573"/>
      <c r="CD1" s="573"/>
      <c r="CE1" s="573"/>
      <c r="CF1" s="573"/>
      <c r="CG1" s="573"/>
      <c r="CH1" s="573"/>
      <c r="CI1" s="573"/>
      <c r="CJ1" s="573"/>
      <c r="CK1" s="573"/>
      <c r="CL1" s="573"/>
      <c r="CM1" s="573"/>
      <c r="CN1" s="573"/>
      <c r="CO1" s="573"/>
      <c r="CP1" s="573"/>
      <c r="CQ1" s="573"/>
      <c r="CR1" s="573"/>
      <c r="CS1" s="573"/>
      <c r="CT1" s="573"/>
      <c r="CU1" s="573"/>
      <c r="CV1" s="573"/>
      <c r="CW1" s="573"/>
      <c r="CX1" s="573"/>
      <c r="CY1" s="573"/>
      <c r="CZ1" s="573"/>
      <c r="DA1" s="573"/>
      <c r="DB1" s="573"/>
      <c r="DC1" s="573"/>
      <c r="DD1" s="573"/>
      <c r="DE1" s="573"/>
      <c r="DF1" s="573"/>
      <c r="DG1" s="573"/>
      <c r="DH1" s="573"/>
      <c r="DI1" s="573"/>
      <c r="DJ1" s="573"/>
      <c r="DK1" s="573"/>
      <c r="DL1" s="574"/>
      <c r="DM1" s="575"/>
    </row>
    <row r="2" spans="1:117" s="576" customFormat="1" ht="12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9" t="s">
        <v>268</v>
      </c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/>
      <c r="DF2" s="580"/>
      <c r="DG2" s="580"/>
      <c r="DH2" s="580"/>
      <c r="DI2" s="580"/>
      <c r="DJ2" s="580"/>
      <c r="DK2" s="580"/>
      <c r="DL2" s="581" t="s">
        <v>310</v>
      </c>
      <c r="DM2" s="575"/>
    </row>
    <row r="3" spans="1:19" ht="19.5" customHeight="1">
      <c r="A3" s="582"/>
      <c r="B3" s="583">
        <v>38017</v>
      </c>
      <c r="C3" s="583">
        <v>38046</v>
      </c>
      <c r="D3" s="583">
        <v>38077</v>
      </c>
      <c r="E3" s="583">
        <v>38107</v>
      </c>
      <c r="F3" s="583">
        <v>38138</v>
      </c>
      <c r="G3" s="583">
        <v>38168</v>
      </c>
      <c r="H3" s="583">
        <v>38199</v>
      </c>
      <c r="I3" s="583">
        <v>38230</v>
      </c>
      <c r="J3" s="583">
        <v>38260</v>
      </c>
      <c r="K3" s="583">
        <v>38291</v>
      </c>
      <c r="L3" s="583">
        <v>38321</v>
      </c>
      <c r="M3" s="583">
        <v>38352</v>
      </c>
      <c r="N3" s="583">
        <v>38383</v>
      </c>
      <c r="O3" s="583">
        <v>38411</v>
      </c>
      <c r="P3" s="583">
        <v>38442</v>
      </c>
      <c r="Q3" s="583">
        <v>38472</v>
      </c>
      <c r="R3" s="583">
        <v>38503</v>
      </c>
      <c r="S3" s="584">
        <v>38533</v>
      </c>
    </row>
    <row r="4" spans="1:19" ht="12.75">
      <c r="A4" s="586" t="s">
        <v>311</v>
      </c>
      <c r="B4" s="587">
        <v>0</v>
      </c>
      <c r="C4" s="587">
        <v>0</v>
      </c>
      <c r="D4" s="587">
        <v>0</v>
      </c>
      <c r="E4" s="587">
        <v>0</v>
      </c>
      <c r="F4" s="587">
        <v>0</v>
      </c>
      <c r="G4" s="587">
        <v>0</v>
      </c>
      <c r="H4" s="587">
        <v>0</v>
      </c>
      <c r="I4" s="587">
        <v>0</v>
      </c>
      <c r="J4" s="587">
        <v>0</v>
      </c>
      <c r="K4" s="587">
        <v>0</v>
      </c>
      <c r="L4" s="587">
        <v>0</v>
      </c>
      <c r="M4" s="587">
        <v>0</v>
      </c>
      <c r="N4" s="587">
        <v>0</v>
      </c>
      <c r="O4" s="587">
        <v>0</v>
      </c>
      <c r="P4" s="587">
        <v>0</v>
      </c>
      <c r="Q4" s="587">
        <v>0</v>
      </c>
      <c r="R4" s="587">
        <v>0</v>
      </c>
      <c r="S4" s="588">
        <v>0</v>
      </c>
    </row>
    <row r="5" spans="1:19" ht="12.75">
      <c r="A5" s="589" t="s">
        <v>312</v>
      </c>
      <c r="B5" s="590">
        <v>1.57932</v>
      </c>
      <c r="C5" s="590">
        <v>1.575</v>
      </c>
      <c r="D5" s="590">
        <v>1.59999</v>
      </c>
      <c r="E5" s="590">
        <v>1.63709</v>
      </c>
      <c r="F5" s="590">
        <v>1.6034</v>
      </c>
      <c r="G5" s="590">
        <v>1.60907</v>
      </c>
      <c r="H5" s="590">
        <v>1.62458</v>
      </c>
      <c r="I5" s="590">
        <v>1.61492</v>
      </c>
      <c r="J5" s="590">
        <v>1.57614</v>
      </c>
      <c r="K5" s="590">
        <v>1.53555</v>
      </c>
      <c r="L5" s="590">
        <v>1.4711</v>
      </c>
      <c r="M5" s="590">
        <v>1.43589</v>
      </c>
      <c r="N5" s="590">
        <v>1.50044</v>
      </c>
      <c r="O5" s="590">
        <v>1.47532</v>
      </c>
      <c r="P5" s="590">
        <v>1.50866</v>
      </c>
      <c r="Q5" s="590">
        <v>1.50948</v>
      </c>
      <c r="R5" s="590">
        <v>1.58611</v>
      </c>
      <c r="S5" s="591">
        <v>1.61746</v>
      </c>
    </row>
    <row r="6" spans="1:19" ht="12.75">
      <c r="A6" s="592" t="s">
        <v>313</v>
      </c>
      <c r="B6" s="590">
        <v>1.95583</v>
      </c>
      <c r="C6" s="590">
        <v>1.95583</v>
      </c>
      <c r="D6" s="590">
        <v>1.95583</v>
      </c>
      <c r="E6" s="590">
        <v>1.95583</v>
      </c>
      <c r="F6" s="590">
        <v>1.95583</v>
      </c>
      <c r="G6" s="590">
        <v>1.95583</v>
      </c>
      <c r="H6" s="590">
        <v>1.95583</v>
      </c>
      <c r="I6" s="590">
        <v>1.95583</v>
      </c>
      <c r="J6" s="590">
        <v>1.95583</v>
      </c>
      <c r="K6" s="590">
        <v>1.95583</v>
      </c>
      <c r="L6" s="590">
        <v>1.95583</v>
      </c>
      <c r="M6" s="590">
        <v>1.95583</v>
      </c>
      <c r="N6" s="590">
        <v>1.95583</v>
      </c>
      <c r="O6" s="590">
        <v>1.95583</v>
      </c>
      <c r="P6" s="590">
        <v>1.95583</v>
      </c>
      <c r="Q6" s="590">
        <v>1.95583</v>
      </c>
      <c r="R6" s="590">
        <v>1.95583</v>
      </c>
      <c r="S6" s="591">
        <v>1.95583</v>
      </c>
    </row>
    <row r="7" spans="1:19" ht="12.75">
      <c r="A7" s="589" t="s">
        <v>311</v>
      </c>
      <c r="B7" s="593">
        <v>0</v>
      </c>
      <c r="C7" s="593">
        <v>0</v>
      </c>
      <c r="D7" s="593">
        <v>0</v>
      </c>
      <c r="E7" s="593">
        <v>0</v>
      </c>
      <c r="F7" s="593">
        <v>0</v>
      </c>
      <c r="G7" s="593">
        <v>0</v>
      </c>
      <c r="H7" s="593">
        <v>0</v>
      </c>
      <c r="I7" s="593">
        <v>0</v>
      </c>
      <c r="J7" s="593">
        <v>0</v>
      </c>
      <c r="K7" s="593">
        <v>0</v>
      </c>
      <c r="L7" s="593">
        <v>0</v>
      </c>
      <c r="M7" s="593">
        <v>0</v>
      </c>
      <c r="N7" s="593">
        <v>0</v>
      </c>
      <c r="O7" s="593">
        <v>0</v>
      </c>
      <c r="P7" s="593">
        <v>0</v>
      </c>
      <c r="Q7" s="593">
        <v>0</v>
      </c>
      <c r="R7" s="593">
        <v>0</v>
      </c>
      <c r="S7" s="594">
        <v>0</v>
      </c>
    </row>
    <row r="8" spans="1:19" ht="12.75">
      <c r="A8" s="595" t="s">
        <v>314</v>
      </c>
      <c r="B8" s="596">
        <v>9859049</v>
      </c>
      <c r="C8" s="596">
        <v>9719717</v>
      </c>
      <c r="D8" s="596">
        <v>9940250</v>
      </c>
      <c r="E8" s="596">
        <v>10016439</v>
      </c>
      <c r="F8" s="596">
        <v>10133046</v>
      </c>
      <c r="G8" s="596">
        <v>11385693</v>
      </c>
      <c r="H8" s="596">
        <v>10226803</v>
      </c>
      <c r="I8" s="596">
        <v>10775805</v>
      </c>
      <c r="J8" s="596">
        <v>11234236</v>
      </c>
      <c r="K8" s="596">
        <v>11300871</v>
      </c>
      <c r="L8" s="596">
        <v>11478895</v>
      </c>
      <c r="M8" s="596">
        <v>11193987</v>
      </c>
      <c r="N8" s="596">
        <v>10789140</v>
      </c>
      <c r="O8" s="596">
        <v>11099484</v>
      </c>
      <c r="P8" s="596">
        <v>10834648</v>
      </c>
      <c r="Q8" s="596">
        <v>11328437</v>
      </c>
      <c r="R8" s="596">
        <v>12193454</v>
      </c>
      <c r="S8" s="597">
        <v>13037956</v>
      </c>
    </row>
    <row r="9" spans="1:19" ht="12.75">
      <c r="A9" s="598" t="s">
        <v>315</v>
      </c>
      <c r="B9" s="599">
        <v>13150045</v>
      </c>
      <c r="C9" s="599">
        <v>13245036</v>
      </c>
      <c r="D9" s="599">
        <v>13763149</v>
      </c>
      <c r="E9" s="599">
        <v>13857498</v>
      </c>
      <c r="F9" s="599">
        <v>14163226</v>
      </c>
      <c r="G9" s="599">
        <v>15650034</v>
      </c>
      <c r="H9" s="599">
        <v>14645671</v>
      </c>
      <c r="I9" s="599">
        <v>15129057</v>
      </c>
      <c r="J9" s="599">
        <v>15653479</v>
      </c>
      <c r="K9" s="599">
        <v>16065004</v>
      </c>
      <c r="L9" s="599">
        <v>16426993</v>
      </c>
      <c r="M9" s="599">
        <v>17753570</v>
      </c>
      <c r="N9" s="599">
        <v>16573077</v>
      </c>
      <c r="O9" s="599">
        <v>16956921</v>
      </c>
      <c r="P9" s="599">
        <v>17699493</v>
      </c>
      <c r="Q9" s="599">
        <v>17840680</v>
      </c>
      <c r="R9" s="599">
        <v>18325656</v>
      </c>
      <c r="S9" s="600">
        <v>19102136</v>
      </c>
    </row>
    <row r="10" spans="1:19" ht="12.75">
      <c r="A10" s="601" t="s">
        <v>316</v>
      </c>
      <c r="B10" s="599">
        <v>214271</v>
      </c>
      <c r="C10" s="599">
        <v>210589</v>
      </c>
      <c r="D10" s="599">
        <v>222354</v>
      </c>
      <c r="E10" s="599">
        <v>225357</v>
      </c>
      <c r="F10" s="599">
        <v>242028</v>
      </c>
      <c r="G10" s="599">
        <v>243518</v>
      </c>
      <c r="H10" s="599">
        <v>263042</v>
      </c>
      <c r="I10" s="599">
        <v>249680</v>
      </c>
      <c r="J10" s="599">
        <v>224116</v>
      </c>
      <c r="K10" s="599">
        <v>208267</v>
      </c>
      <c r="L10" s="599">
        <v>224010</v>
      </c>
      <c r="M10" s="599">
        <v>245975</v>
      </c>
      <c r="N10" s="599">
        <v>223103</v>
      </c>
      <c r="O10" s="599">
        <v>217295</v>
      </c>
      <c r="P10" s="599">
        <v>217495</v>
      </c>
      <c r="Q10" s="599">
        <v>208244</v>
      </c>
      <c r="R10" s="599">
        <v>253760</v>
      </c>
      <c r="S10" s="600">
        <v>272572</v>
      </c>
    </row>
    <row r="11" spans="1:19" ht="12.75">
      <c r="A11" s="602" t="s">
        <v>317</v>
      </c>
      <c r="B11" s="599">
        <v>0</v>
      </c>
      <c r="C11" s="599">
        <v>98283</v>
      </c>
      <c r="D11" s="599">
        <v>114151</v>
      </c>
      <c r="E11" s="599">
        <v>125628</v>
      </c>
      <c r="F11" s="599">
        <v>151580</v>
      </c>
      <c r="G11" s="599">
        <v>138660</v>
      </c>
      <c r="H11" s="599">
        <v>142185</v>
      </c>
      <c r="I11" s="599">
        <v>134834</v>
      </c>
      <c r="J11" s="599">
        <v>130067</v>
      </c>
      <c r="K11" s="599">
        <v>122894</v>
      </c>
      <c r="L11" s="599">
        <v>127731</v>
      </c>
      <c r="M11" s="599">
        <v>156847</v>
      </c>
      <c r="N11" s="599">
        <v>126690</v>
      </c>
      <c r="O11" s="599">
        <v>131440</v>
      </c>
      <c r="P11" s="599">
        <v>119873</v>
      </c>
      <c r="Q11" s="599">
        <v>126061</v>
      </c>
      <c r="R11" s="599">
        <v>163193</v>
      </c>
      <c r="S11" s="600">
        <v>161948</v>
      </c>
    </row>
    <row r="12" spans="1:19" ht="12.75">
      <c r="A12" s="601" t="s">
        <v>1342</v>
      </c>
      <c r="B12" s="599">
        <v>3613547</v>
      </c>
      <c r="C12" s="599">
        <v>3670426</v>
      </c>
      <c r="D12" s="599">
        <v>4110445</v>
      </c>
      <c r="E12" s="599">
        <v>3977608</v>
      </c>
      <c r="F12" s="599">
        <v>4007096</v>
      </c>
      <c r="G12" s="599">
        <v>5160804</v>
      </c>
      <c r="H12" s="599">
        <v>4238885</v>
      </c>
      <c r="I12" s="599">
        <v>4605883</v>
      </c>
      <c r="J12" s="599">
        <v>5001564</v>
      </c>
      <c r="K12" s="599">
        <v>4866690</v>
      </c>
      <c r="L12" s="599">
        <v>5020446</v>
      </c>
      <c r="M12" s="599">
        <v>5730649</v>
      </c>
      <c r="N12" s="599">
        <v>5425565</v>
      </c>
      <c r="O12" s="599">
        <v>4726992</v>
      </c>
      <c r="P12" s="599">
        <v>5877673</v>
      </c>
      <c r="Q12" s="599">
        <v>5015774</v>
      </c>
      <c r="R12" s="599">
        <v>5466078</v>
      </c>
      <c r="S12" s="600">
        <v>6252489</v>
      </c>
    </row>
    <row r="13" spans="1:19" ht="12.75">
      <c r="A13" s="602" t="s">
        <v>318</v>
      </c>
      <c r="B13" s="599">
        <v>0</v>
      </c>
      <c r="C13" s="599">
        <v>0</v>
      </c>
      <c r="D13" s="599">
        <v>0</v>
      </c>
      <c r="E13" s="599">
        <v>0</v>
      </c>
      <c r="F13" s="599">
        <v>0</v>
      </c>
      <c r="G13" s="599">
        <v>0</v>
      </c>
      <c r="H13" s="599">
        <v>360</v>
      </c>
      <c r="I13" s="599">
        <v>195</v>
      </c>
      <c r="J13" s="599">
        <v>300</v>
      </c>
      <c r="K13" s="599">
        <v>1000</v>
      </c>
      <c r="L13" s="599">
        <v>13950</v>
      </c>
      <c r="M13" s="599">
        <v>8530</v>
      </c>
      <c r="N13" s="599">
        <v>5655</v>
      </c>
      <c r="O13" s="599">
        <v>1060</v>
      </c>
      <c r="P13" s="599">
        <v>60</v>
      </c>
      <c r="Q13" s="599">
        <v>16960</v>
      </c>
      <c r="R13" s="599">
        <v>11660</v>
      </c>
      <c r="S13" s="600">
        <v>34110</v>
      </c>
    </row>
    <row r="14" spans="1:19" ht="12.75">
      <c r="A14" s="602" t="s">
        <v>319</v>
      </c>
      <c r="B14" s="599">
        <v>3613547</v>
      </c>
      <c r="C14" s="599">
        <v>3670426</v>
      </c>
      <c r="D14" s="599">
        <v>4110445</v>
      </c>
      <c r="E14" s="599">
        <v>3977608</v>
      </c>
      <c r="F14" s="599">
        <v>4007096</v>
      </c>
      <c r="G14" s="599">
        <v>5160804</v>
      </c>
      <c r="H14" s="599">
        <v>4238525</v>
      </c>
      <c r="I14" s="599">
        <v>4605688</v>
      </c>
      <c r="J14" s="599">
        <v>5001264</v>
      </c>
      <c r="K14" s="599">
        <v>4865690</v>
      </c>
      <c r="L14" s="599">
        <v>5006496</v>
      </c>
      <c r="M14" s="599">
        <v>5722119</v>
      </c>
      <c r="N14" s="599">
        <v>5419910</v>
      </c>
      <c r="O14" s="599">
        <v>4725932</v>
      </c>
      <c r="P14" s="599">
        <v>5877613</v>
      </c>
      <c r="Q14" s="599">
        <v>4998814</v>
      </c>
      <c r="R14" s="599">
        <v>5454418</v>
      </c>
      <c r="S14" s="600">
        <v>6218379</v>
      </c>
    </row>
    <row r="15" spans="1:19" ht="12.75">
      <c r="A15" s="603" t="s">
        <v>317</v>
      </c>
      <c r="B15" s="599">
        <v>0</v>
      </c>
      <c r="C15" s="599">
        <v>1884076</v>
      </c>
      <c r="D15" s="599">
        <v>2211574</v>
      </c>
      <c r="E15" s="599">
        <v>2309613</v>
      </c>
      <c r="F15" s="599">
        <v>2359381</v>
      </c>
      <c r="G15" s="599">
        <v>3294191</v>
      </c>
      <c r="H15" s="599">
        <v>2367861</v>
      </c>
      <c r="I15" s="599">
        <v>2892846</v>
      </c>
      <c r="J15" s="599">
        <v>3199536</v>
      </c>
      <c r="K15" s="599">
        <v>3011185</v>
      </c>
      <c r="L15" s="599">
        <v>2979455</v>
      </c>
      <c r="M15" s="599">
        <v>3413038</v>
      </c>
      <c r="N15" s="599">
        <v>3363299</v>
      </c>
      <c r="O15" s="599">
        <v>2821032</v>
      </c>
      <c r="P15" s="599">
        <v>4255655</v>
      </c>
      <c r="Q15" s="599">
        <v>3708692</v>
      </c>
      <c r="R15" s="599">
        <v>4026274</v>
      </c>
      <c r="S15" s="600">
        <v>4561920</v>
      </c>
    </row>
    <row r="16" spans="1:19" ht="12.75">
      <c r="A16" s="601" t="s">
        <v>320</v>
      </c>
      <c r="B16" s="599">
        <v>0</v>
      </c>
      <c r="C16" s="599">
        <v>0</v>
      </c>
      <c r="D16" s="599">
        <v>0</v>
      </c>
      <c r="E16" s="599">
        <v>58675</v>
      </c>
      <c r="F16" s="599">
        <v>0</v>
      </c>
      <c r="G16" s="599">
        <v>160378</v>
      </c>
      <c r="H16" s="599">
        <v>8619</v>
      </c>
      <c r="I16" s="599">
        <v>10564</v>
      </c>
      <c r="J16" s="599">
        <v>13917</v>
      </c>
      <c r="K16" s="599">
        <v>5839</v>
      </c>
      <c r="L16" s="599">
        <v>9374</v>
      </c>
      <c r="M16" s="599">
        <v>10051</v>
      </c>
      <c r="N16" s="599">
        <v>0</v>
      </c>
      <c r="O16" s="599">
        <v>0</v>
      </c>
      <c r="P16" s="599">
        <v>0</v>
      </c>
      <c r="Q16" s="599">
        <v>29021</v>
      </c>
      <c r="R16" s="599">
        <v>17612</v>
      </c>
      <c r="S16" s="600">
        <v>27768</v>
      </c>
    </row>
    <row r="17" spans="1:19" ht="12.75">
      <c r="A17" s="602" t="s">
        <v>318</v>
      </c>
      <c r="B17" s="599">
        <v>0</v>
      </c>
      <c r="C17" s="599">
        <v>0</v>
      </c>
      <c r="D17" s="599">
        <v>0</v>
      </c>
      <c r="E17" s="599">
        <v>0</v>
      </c>
      <c r="F17" s="599">
        <v>0</v>
      </c>
      <c r="G17" s="599">
        <v>0</v>
      </c>
      <c r="H17" s="599">
        <v>0</v>
      </c>
      <c r="I17" s="599">
        <v>0</v>
      </c>
      <c r="J17" s="599">
        <v>0</v>
      </c>
      <c r="K17" s="599">
        <v>0</v>
      </c>
      <c r="L17" s="599">
        <v>0</v>
      </c>
      <c r="M17" s="599">
        <v>0</v>
      </c>
      <c r="N17" s="599">
        <v>0</v>
      </c>
      <c r="O17" s="599">
        <v>0</v>
      </c>
      <c r="P17" s="599">
        <v>0</v>
      </c>
      <c r="Q17" s="599">
        <v>0</v>
      </c>
      <c r="R17" s="599">
        <v>0</v>
      </c>
      <c r="S17" s="600">
        <v>0</v>
      </c>
    </row>
    <row r="18" spans="1:19" ht="12.75">
      <c r="A18" s="602" t="s">
        <v>319</v>
      </c>
      <c r="B18" s="599">
        <v>0</v>
      </c>
      <c r="C18" s="599">
        <v>0</v>
      </c>
      <c r="D18" s="599">
        <v>0</v>
      </c>
      <c r="E18" s="599">
        <v>58675</v>
      </c>
      <c r="F18" s="599">
        <v>0</v>
      </c>
      <c r="G18" s="599">
        <v>160378</v>
      </c>
      <c r="H18" s="599">
        <v>8619</v>
      </c>
      <c r="I18" s="599">
        <v>10564</v>
      </c>
      <c r="J18" s="599">
        <v>13917</v>
      </c>
      <c r="K18" s="599">
        <v>5839</v>
      </c>
      <c r="L18" s="599">
        <v>9374</v>
      </c>
      <c r="M18" s="599">
        <v>10051</v>
      </c>
      <c r="N18" s="599">
        <v>0</v>
      </c>
      <c r="O18" s="599">
        <v>0</v>
      </c>
      <c r="P18" s="599">
        <v>0</v>
      </c>
      <c r="Q18" s="599">
        <v>29021</v>
      </c>
      <c r="R18" s="599">
        <v>17612</v>
      </c>
      <c r="S18" s="600">
        <v>27768</v>
      </c>
    </row>
    <row r="19" spans="1:19" ht="12.75">
      <c r="A19" s="603" t="s">
        <v>317</v>
      </c>
      <c r="B19" s="599">
        <v>0</v>
      </c>
      <c r="C19" s="599">
        <v>0</v>
      </c>
      <c r="D19" s="599">
        <v>0</v>
      </c>
      <c r="E19" s="599">
        <v>58675</v>
      </c>
      <c r="F19" s="599">
        <v>0</v>
      </c>
      <c r="G19" s="599">
        <v>160378</v>
      </c>
      <c r="H19" s="599">
        <v>0</v>
      </c>
      <c r="I19" s="599">
        <v>0</v>
      </c>
      <c r="J19" s="599">
        <v>0</v>
      </c>
      <c r="K19" s="599">
        <v>0</v>
      </c>
      <c r="L19" s="599">
        <v>3729</v>
      </c>
      <c r="M19" s="599">
        <v>0</v>
      </c>
      <c r="N19" s="599">
        <v>0</v>
      </c>
      <c r="O19" s="599">
        <v>0</v>
      </c>
      <c r="P19" s="599">
        <v>0</v>
      </c>
      <c r="Q19" s="599">
        <v>17434</v>
      </c>
      <c r="R19" s="599">
        <v>17612</v>
      </c>
      <c r="S19" s="600">
        <v>17910</v>
      </c>
    </row>
    <row r="20" spans="1:19" ht="12.75">
      <c r="A20" s="601" t="s">
        <v>321</v>
      </c>
      <c r="B20" s="599">
        <v>99649</v>
      </c>
      <c r="C20" s="599">
        <v>101097</v>
      </c>
      <c r="D20" s="599">
        <v>116093</v>
      </c>
      <c r="E20" s="599">
        <v>114106</v>
      </c>
      <c r="F20" s="599">
        <v>103852</v>
      </c>
      <c r="G20" s="599">
        <v>119294</v>
      </c>
      <c r="H20" s="599">
        <v>123178</v>
      </c>
      <c r="I20" s="599">
        <v>137225</v>
      </c>
      <c r="J20" s="599">
        <v>146979</v>
      </c>
      <c r="K20" s="599">
        <v>151943</v>
      </c>
      <c r="L20" s="599">
        <v>157225</v>
      </c>
      <c r="M20" s="599">
        <v>156307</v>
      </c>
      <c r="N20" s="599">
        <v>168485</v>
      </c>
      <c r="O20" s="599">
        <v>176053</v>
      </c>
      <c r="P20" s="599">
        <v>435498</v>
      </c>
      <c r="Q20" s="599">
        <v>252808</v>
      </c>
      <c r="R20" s="599">
        <v>229703</v>
      </c>
      <c r="S20" s="600">
        <v>218410</v>
      </c>
    </row>
    <row r="21" spans="1:19" ht="12.75">
      <c r="A21" s="602" t="s">
        <v>318</v>
      </c>
      <c r="B21" s="599">
        <v>9610</v>
      </c>
      <c r="C21" s="599">
        <v>10319</v>
      </c>
      <c r="D21" s="599">
        <v>9093</v>
      </c>
      <c r="E21" s="599">
        <v>13706</v>
      </c>
      <c r="F21" s="599">
        <v>12710</v>
      </c>
      <c r="G21" s="599">
        <v>15362</v>
      </c>
      <c r="H21" s="599">
        <v>16159</v>
      </c>
      <c r="I21" s="599">
        <v>15543</v>
      </c>
      <c r="J21" s="599">
        <v>15621</v>
      </c>
      <c r="K21" s="599">
        <v>18424</v>
      </c>
      <c r="L21" s="599">
        <v>20159</v>
      </c>
      <c r="M21" s="599">
        <v>18739</v>
      </c>
      <c r="N21" s="599">
        <v>32534</v>
      </c>
      <c r="O21" s="599">
        <v>32643</v>
      </c>
      <c r="P21" s="599">
        <v>29921</v>
      </c>
      <c r="Q21" s="599">
        <v>28272</v>
      </c>
      <c r="R21" s="599">
        <v>13469</v>
      </c>
      <c r="S21" s="600">
        <v>12029</v>
      </c>
    </row>
    <row r="22" spans="1:19" ht="12.75">
      <c r="A22" s="602" t="s">
        <v>319</v>
      </c>
      <c r="B22" s="599">
        <v>90039</v>
      </c>
      <c r="C22" s="599">
        <v>90778</v>
      </c>
      <c r="D22" s="599">
        <v>107000</v>
      </c>
      <c r="E22" s="599">
        <v>100400</v>
      </c>
      <c r="F22" s="599">
        <v>91142</v>
      </c>
      <c r="G22" s="599">
        <v>103932</v>
      </c>
      <c r="H22" s="599">
        <v>107019</v>
      </c>
      <c r="I22" s="599">
        <v>121682</v>
      </c>
      <c r="J22" s="599">
        <v>131358</v>
      </c>
      <c r="K22" s="599">
        <v>133519</v>
      </c>
      <c r="L22" s="599">
        <v>137066</v>
      </c>
      <c r="M22" s="599">
        <v>137568</v>
      </c>
      <c r="N22" s="599">
        <v>135951</v>
      </c>
      <c r="O22" s="599">
        <v>143410</v>
      </c>
      <c r="P22" s="599">
        <v>405577</v>
      </c>
      <c r="Q22" s="599">
        <v>224536</v>
      </c>
      <c r="R22" s="599">
        <v>216234</v>
      </c>
      <c r="S22" s="600">
        <v>206381</v>
      </c>
    </row>
    <row r="23" spans="1:19" ht="12.75">
      <c r="A23" s="603" t="s">
        <v>317</v>
      </c>
      <c r="B23" s="599">
        <v>0</v>
      </c>
      <c r="C23" s="599">
        <v>40248</v>
      </c>
      <c r="D23" s="599">
        <v>40751</v>
      </c>
      <c r="E23" s="599">
        <v>40375</v>
      </c>
      <c r="F23" s="599">
        <v>39873</v>
      </c>
      <c r="G23" s="599">
        <v>47728</v>
      </c>
      <c r="H23" s="599">
        <v>52331</v>
      </c>
      <c r="I23" s="599">
        <v>61773</v>
      </c>
      <c r="J23" s="599">
        <v>63882</v>
      </c>
      <c r="K23" s="599">
        <v>62823</v>
      </c>
      <c r="L23" s="599">
        <v>67942</v>
      </c>
      <c r="M23" s="599">
        <v>65562</v>
      </c>
      <c r="N23" s="599">
        <v>63071</v>
      </c>
      <c r="O23" s="599">
        <v>71543</v>
      </c>
      <c r="P23" s="599">
        <v>227561</v>
      </c>
      <c r="Q23" s="599">
        <v>110445</v>
      </c>
      <c r="R23" s="599">
        <v>115249</v>
      </c>
      <c r="S23" s="600">
        <v>105006</v>
      </c>
    </row>
    <row r="24" spans="1:19" ht="12.75">
      <c r="A24" s="601" t="s">
        <v>322</v>
      </c>
      <c r="B24" s="599">
        <v>8297359</v>
      </c>
      <c r="C24" s="599">
        <v>8282831</v>
      </c>
      <c r="D24" s="599">
        <v>8277674</v>
      </c>
      <c r="E24" s="599">
        <v>8448600</v>
      </c>
      <c r="F24" s="599">
        <v>8791215</v>
      </c>
      <c r="G24" s="599">
        <v>8979384</v>
      </c>
      <c r="H24" s="599">
        <v>9007594</v>
      </c>
      <c r="I24" s="599">
        <v>9143112</v>
      </c>
      <c r="J24" s="599">
        <v>9325681</v>
      </c>
      <c r="K24" s="599">
        <v>9893050</v>
      </c>
      <c r="L24" s="599">
        <v>10088208</v>
      </c>
      <c r="M24" s="599">
        <v>10665528</v>
      </c>
      <c r="N24" s="599">
        <v>9795649</v>
      </c>
      <c r="O24" s="599">
        <v>10705874</v>
      </c>
      <c r="P24" s="599">
        <v>10063241</v>
      </c>
      <c r="Q24" s="599">
        <v>11215132</v>
      </c>
      <c r="R24" s="599">
        <v>11232265</v>
      </c>
      <c r="S24" s="600">
        <v>11142983</v>
      </c>
    </row>
    <row r="25" spans="1:19" ht="12.75">
      <c r="A25" s="602" t="s">
        <v>318</v>
      </c>
      <c r="B25" s="599">
        <v>0</v>
      </c>
      <c r="C25" s="599">
        <v>0</v>
      </c>
      <c r="D25" s="599">
        <v>0</v>
      </c>
      <c r="E25" s="599">
        <v>0</v>
      </c>
      <c r="F25" s="599">
        <v>0</v>
      </c>
      <c r="G25" s="599">
        <v>0</v>
      </c>
      <c r="H25" s="599">
        <v>0</v>
      </c>
      <c r="I25" s="599">
        <v>0</v>
      </c>
      <c r="J25" s="599">
        <v>0</v>
      </c>
      <c r="K25" s="599">
        <v>0</v>
      </c>
      <c r="L25" s="599">
        <v>18254</v>
      </c>
      <c r="M25" s="599">
        <v>25558</v>
      </c>
      <c r="N25" s="599">
        <v>28761</v>
      </c>
      <c r="O25" s="599">
        <v>28607</v>
      </c>
      <c r="P25" s="599">
        <v>29100</v>
      </c>
      <c r="Q25" s="599">
        <v>33522</v>
      </c>
      <c r="R25" s="599">
        <v>33916</v>
      </c>
      <c r="S25" s="600">
        <v>33898</v>
      </c>
    </row>
    <row r="26" spans="1:19" ht="12.75">
      <c r="A26" s="602" t="s">
        <v>319</v>
      </c>
      <c r="B26" s="599">
        <v>8297359</v>
      </c>
      <c r="C26" s="599">
        <v>8282831</v>
      </c>
      <c r="D26" s="599">
        <v>8277674</v>
      </c>
      <c r="E26" s="599">
        <v>8448600</v>
      </c>
      <c r="F26" s="599">
        <v>8791215</v>
      </c>
      <c r="G26" s="599">
        <v>8979384</v>
      </c>
      <c r="H26" s="599">
        <v>9007594</v>
      </c>
      <c r="I26" s="599">
        <v>9143112</v>
      </c>
      <c r="J26" s="599">
        <v>9325681</v>
      </c>
      <c r="K26" s="599">
        <v>9893050</v>
      </c>
      <c r="L26" s="599">
        <v>10069954</v>
      </c>
      <c r="M26" s="599">
        <v>10639970</v>
      </c>
      <c r="N26" s="599">
        <v>9766888</v>
      </c>
      <c r="O26" s="599">
        <v>10677267</v>
      </c>
      <c r="P26" s="599">
        <v>10034141</v>
      </c>
      <c r="Q26" s="599">
        <v>11181610</v>
      </c>
      <c r="R26" s="599">
        <v>11198349</v>
      </c>
      <c r="S26" s="600">
        <v>11109085</v>
      </c>
    </row>
    <row r="27" spans="1:19" ht="12.75">
      <c r="A27" s="603" t="s">
        <v>317</v>
      </c>
      <c r="B27" s="599">
        <v>0</v>
      </c>
      <c r="C27" s="599">
        <v>7539814</v>
      </c>
      <c r="D27" s="599">
        <v>7525548</v>
      </c>
      <c r="E27" s="599">
        <v>7593930</v>
      </c>
      <c r="F27" s="599">
        <v>7988936</v>
      </c>
      <c r="G27" s="599">
        <v>8141634</v>
      </c>
      <c r="H27" s="599">
        <v>8348092</v>
      </c>
      <c r="I27" s="599">
        <v>8466868</v>
      </c>
      <c r="J27" s="599">
        <v>8722063</v>
      </c>
      <c r="K27" s="599">
        <v>9216602</v>
      </c>
      <c r="L27" s="599">
        <v>9349604</v>
      </c>
      <c r="M27" s="599">
        <v>9677685</v>
      </c>
      <c r="N27" s="599">
        <v>9284844</v>
      </c>
      <c r="O27" s="599">
        <v>9995528</v>
      </c>
      <c r="P27" s="599">
        <v>9443319</v>
      </c>
      <c r="Q27" s="599">
        <v>10663499</v>
      </c>
      <c r="R27" s="599">
        <v>10651109</v>
      </c>
      <c r="S27" s="600">
        <v>10222848</v>
      </c>
    </row>
    <row r="28" spans="1:19" ht="12.75">
      <c r="A28" s="601" t="s">
        <v>323</v>
      </c>
      <c r="B28" s="599">
        <v>2988</v>
      </c>
      <c r="C28" s="599">
        <v>2954</v>
      </c>
      <c r="D28" s="599">
        <v>25145</v>
      </c>
      <c r="E28" s="599">
        <v>34217</v>
      </c>
      <c r="F28" s="599">
        <v>34163</v>
      </c>
      <c r="G28" s="599">
        <v>28897</v>
      </c>
      <c r="H28" s="599">
        <v>28925</v>
      </c>
      <c r="I28" s="599">
        <v>27094</v>
      </c>
      <c r="J28" s="599">
        <v>26512</v>
      </c>
      <c r="K28" s="599">
        <v>26508</v>
      </c>
      <c r="L28" s="599">
        <v>26502</v>
      </c>
      <c r="M28" s="599">
        <v>27214</v>
      </c>
      <c r="N28" s="599">
        <v>27220</v>
      </c>
      <c r="O28" s="599">
        <v>28253</v>
      </c>
      <c r="P28" s="599">
        <v>28257</v>
      </c>
      <c r="Q28" s="599">
        <v>28257</v>
      </c>
      <c r="R28" s="599">
        <v>28263</v>
      </c>
      <c r="S28" s="600">
        <v>28263</v>
      </c>
    </row>
    <row r="29" spans="1:19" ht="12.75">
      <c r="A29" s="602" t="s">
        <v>318</v>
      </c>
      <c r="B29" s="599">
        <v>0</v>
      </c>
      <c r="C29" s="599">
        <v>0</v>
      </c>
      <c r="D29" s="599">
        <v>0</v>
      </c>
      <c r="E29" s="599">
        <v>0</v>
      </c>
      <c r="F29" s="599">
        <v>0</v>
      </c>
      <c r="G29" s="599">
        <v>0</v>
      </c>
      <c r="H29" s="599">
        <v>0</v>
      </c>
      <c r="I29" s="599">
        <v>0</v>
      </c>
      <c r="J29" s="599">
        <v>0</v>
      </c>
      <c r="K29" s="599">
        <v>0</v>
      </c>
      <c r="L29" s="599">
        <v>0</v>
      </c>
      <c r="M29" s="599">
        <v>0</v>
      </c>
      <c r="N29" s="599">
        <v>0</v>
      </c>
      <c r="O29" s="599">
        <v>0</v>
      </c>
      <c r="P29" s="599">
        <v>0</v>
      </c>
      <c r="Q29" s="599">
        <v>0</v>
      </c>
      <c r="R29" s="599">
        <v>0</v>
      </c>
      <c r="S29" s="600">
        <v>0</v>
      </c>
    </row>
    <row r="30" spans="1:19" ht="12.75">
      <c r="A30" s="602" t="s">
        <v>319</v>
      </c>
      <c r="B30" s="599">
        <v>2988</v>
      </c>
      <c r="C30" s="599">
        <v>2954</v>
      </c>
      <c r="D30" s="599">
        <v>25145</v>
      </c>
      <c r="E30" s="599">
        <v>34217</v>
      </c>
      <c r="F30" s="599">
        <v>34163</v>
      </c>
      <c r="G30" s="599">
        <v>28897</v>
      </c>
      <c r="H30" s="599">
        <v>28925</v>
      </c>
      <c r="I30" s="599">
        <v>27094</v>
      </c>
      <c r="J30" s="599">
        <v>26512</v>
      </c>
      <c r="K30" s="599">
        <v>26508</v>
      </c>
      <c r="L30" s="599">
        <v>26502</v>
      </c>
      <c r="M30" s="599">
        <v>27214</v>
      </c>
      <c r="N30" s="599">
        <v>27220</v>
      </c>
      <c r="O30" s="599">
        <v>28253</v>
      </c>
      <c r="P30" s="599">
        <v>28257</v>
      </c>
      <c r="Q30" s="599">
        <v>28257</v>
      </c>
      <c r="R30" s="599">
        <v>28263</v>
      </c>
      <c r="S30" s="600">
        <v>28263</v>
      </c>
    </row>
    <row r="31" spans="1:19" ht="12.75">
      <c r="A31" s="603" t="s">
        <v>317</v>
      </c>
      <c r="B31" s="599">
        <v>0</v>
      </c>
      <c r="C31" s="599">
        <v>1973</v>
      </c>
      <c r="D31" s="599">
        <v>1973</v>
      </c>
      <c r="E31" s="599">
        <v>8623</v>
      </c>
      <c r="F31" s="599">
        <v>8623</v>
      </c>
      <c r="G31" s="599">
        <v>3342</v>
      </c>
      <c r="H31" s="599">
        <v>3342</v>
      </c>
      <c r="I31" s="599">
        <v>3342</v>
      </c>
      <c r="J31" s="599">
        <v>3342</v>
      </c>
      <c r="K31" s="599">
        <v>3342</v>
      </c>
      <c r="L31" s="599">
        <v>3342</v>
      </c>
      <c r="M31" s="599">
        <v>4057</v>
      </c>
      <c r="N31" s="599">
        <v>4057</v>
      </c>
      <c r="O31" s="599">
        <v>5804</v>
      </c>
      <c r="P31" s="599">
        <v>5804</v>
      </c>
      <c r="Q31" s="599">
        <v>5804</v>
      </c>
      <c r="R31" s="599">
        <v>5804</v>
      </c>
      <c r="S31" s="600">
        <v>5804</v>
      </c>
    </row>
    <row r="32" spans="1:19" ht="15">
      <c r="A32" s="604" t="s">
        <v>505</v>
      </c>
      <c r="B32" s="599">
        <v>823896</v>
      </c>
      <c r="C32" s="599">
        <v>863374</v>
      </c>
      <c r="D32" s="599">
        <v>908248</v>
      </c>
      <c r="E32" s="599">
        <v>886014</v>
      </c>
      <c r="F32" s="599">
        <v>854194</v>
      </c>
      <c r="G32" s="599">
        <v>834004</v>
      </c>
      <c r="H32" s="599">
        <v>834790</v>
      </c>
      <c r="I32" s="599">
        <v>801090</v>
      </c>
      <c r="J32" s="599">
        <v>777852</v>
      </c>
      <c r="K32" s="599">
        <v>759517</v>
      </c>
      <c r="L32" s="599">
        <v>733615</v>
      </c>
      <c r="M32" s="599">
        <v>732066</v>
      </c>
      <c r="N32" s="599">
        <v>734497</v>
      </c>
      <c r="O32" s="599">
        <v>904277</v>
      </c>
      <c r="P32" s="599">
        <v>907422</v>
      </c>
      <c r="Q32" s="599">
        <v>926860</v>
      </c>
      <c r="R32" s="599">
        <v>920433</v>
      </c>
      <c r="S32" s="600">
        <v>986465</v>
      </c>
    </row>
    <row r="33" spans="1:19" ht="12.75">
      <c r="A33" s="601" t="s">
        <v>324</v>
      </c>
      <c r="B33" s="599">
        <v>98335</v>
      </c>
      <c r="C33" s="599">
        <v>113765</v>
      </c>
      <c r="D33" s="599">
        <v>103190</v>
      </c>
      <c r="E33" s="599">
        <v>112921</v>
      </c>
      <c r="F33" s="599">
        <v>130678</v>
      </c>
      <c r="G33" s="599">
        <v>123755</v>
      </c>
      <c r="H33" s="599">
        <v>140638</v>
      </c>
      <c r="I33" s="599">
        <v>154409</v>
      </c>
      <c r="J33" s="599">
        <v>136858</v>
      </c>
      <c r="K33" s="599">
        <v>153190</v>
      </c>
      <c r="L33" s="599">
        <v>167613</v>
      </c>
      <c r="M33" s="599">
        <v>185780</v>
      </c>
      <c r="N33" s="599">
        <v>198558</v>
      </c>
      <c r="O33" s="599">
        <v>198177</v>
      </c>
      <c r="P33" s="599">
        <v>169907</v>
      </c>
      <c r="Q33" s="599">
        <v>164584</v>
      </c>
      <c r="R33" s="599">
        <v>177542</v>
      </c>
      <c r="S33" s="600">
        <v>173186</v>
      </c>
    </row>
    <row r="34" spans="1:19" ht="12.75">
      <c r="A34" s="602" t="s">
        <v>318</v>
      </c>
      <c r="B34" s="599">
        <v>0</v>
      </c>
      <c r="C34" s="599">
        <v>0</v>
      </c>
      <c r="D34" s="599">
        <v>0</v>
      </c>
      <c r="E34" s="599">
        <v>0</v>
      </c>
      <c r="F34" s="599">
        <v>0</v>
      </c>
      <c r="G34" s="599">
        <v>0</v>
      </c>
      <c r="H34" s="599">
        <v>0</v>
      </c>
      <c r="I34" s="599">
        <v>0</v>
      </c>
      <c r="J34" s="599">
        <v>0</v>
      </c>
      <c r="K34" s="599">
        <v>0</v>
      </c>
      <c r="L34" s="599">
        <v>0</v>
      </c>
      <c r="M34" s="599">
        <v>0</v>
      </c>
      <c r="N34" s="599">
        <v>0</v>
      </c>
      <c r="O34" s="599">
        <v>0</v>
      </c>
      <c r="P34" s="599">
        <v>0</v>
      </c>
      <c r="Q34" s="599">
        <v>0</v>
      </c>
      <c r="R34" s="599">
        <v>0</v>
      </c>
      <c r="S34" s="600">
        <v>0</v>
      </c>
    </row>
    <row r="35" spans="1:19" ht="12.75">
      <c r="A35" s="602" t="s">
        <v>319</v>
      </c>
      <c r="B35" s="599">
        <v>98335</v>
      </c>
      <c r="C35" s="599">
        <v>113765</v>
      </c>
      <c r="D35" s="599">
        <v>103190</v>
      </c>
      <c r="E35" s="599">
        <v>112921</v>
      </c>
      <c r="F35" s="599">
        <v>130678</v>
      </c>
      <c r="G35" s="599">
        <v>123755</v>
      </c>
      <c r="H35" s="599">
        <v>140638</v>
      </c>
      <c r="I35" s="599">
        <v>154409</v>
      </c>
      <c r="J35" s="599">
        <v>136858</v>
      </c>
      <c r="K35" s="599">
        <v>153190</v>
      </c>
      <c r="L35" s="599">
        <v>167613</v>
      </c>
      <c r="M35" s="599">
        <v>185780</v>
      </c>
      <c r="N35" s="599">
        <v>198558</v>
      </c>
      <c r="O35" s="599">
        <v>198177</v>
      </c>
      <c r="P35" s="599">
        <v>169907</v>
      </c>
      <c r="Q35" s="599">
        <v>164584</v>
      </c>
      <c r="R35" s="599">
        <v>177542</v>
      </c>
      <c r="S35" s="600">
        <v>173186</v>
      </c>
    </row>
    <row r="36" spans="1:19" ht="12.75">
      <c r="A36" s="603" t="s">
        <v>317</v>
      </c>
      <c r="B36" s="599">
        <v>0</v>
      </c>
      <c r="C36" s="599">
        <v>109025</v>
      </c>
      <c r="D36" s="599">
        <v>99639</v>
      </c>
      <c r="E36" s="599">
        <v>109194</v>
      </c>
      <c r="F36" s="599">
        <v>127572</v>
      </c>
      <c r="G36" s="599">
        <v>120116</v>
      </c>
      <c r="H36" s="599">
        <v>137260</v>
      </c>
      <c r="I36" s="599">
        <v>151867</v>
      </c>
      <c r="J36" s="599">
        <v>133642</v>
      </c>
      <c r="K36" s="599">
        <v>149068</v>
      </c>
      <c r="L36" s="599">
        <v>164890</v>
      </c>
      <c r="M36" s="599">
        <v>183364</v>
      </c>
      <c r="N36" s="599">
        <v>196659</v>
      </c>
      <c r="O36" s="599">
        <v>196668</v>
      </c>
      <c r="P36" s="599">
        <v>168175</v>
      </c>
      <c r="Q36" s="599">
        <v>162956</v>
      </c>
      <c r="R36" s="599">
        <v>175788</v>
      </c>
      <c r="S36" s="600">
        <v>170240</v>
      </c>
    </row>
    <row r="37" spans="1:19" ht="12.75">
      <c r="A37" s="598" t="s">
        <v>325</v>
      </c>
      <c r="B37" s="599">
        <v>3290996</v>
      </c>
      <c r="C37" s="599">
        <v>3525319</v>
      </c>
      <c r="D37" s="599">
        <v>3822899</v>
      </c>
      <c r="E37" s="599">
        <v>3841059</v>
      </c>
      <c r="F37" s="599">
        <v>4030180</v>
      </c>
      <c r="G37" s="599">
        <v>4264341</v>
      </c>
      <c r="H37" s="599">
        <v>4418868</v>
      </c>
      <c r="I37" s="599">
        <v>4353252</v>
      </c>
      <c r="J37" s="599">
        <v>4419243</v>
      </c>
      <c r="K37" s="599">
        <v>4764133</v>
      </c>
      <c r="L37" s="599">
        <v>4948098</v>
      </c>
      <c r="M37" s="599">
        <v>6559583</v>
      </c>
      <c r="N37" s="599">
        <v>5783937</v>
      </c>
      <c r="O37" s="599">
        <v>5857437</v>
      </c>
      <c r="P37" s="599">
        <v>6864845</v>
      </c>
      <c r="Q37" s="599">
        <v>6512243</v>
      </c>
      <c r="R37" s="599">
        <v>6132202</v>
      </c>
      <c r="S37" s="600">
        <v>6064180</v>
      </c>
    </row>
    <row r="38" spans="1:19" ht="12.75">
      <c r="A38" s="601" t="s">
        <v>1342</v>
      </c>
      <c r="B38" s="599">
        <v>1395209</v>
      </c>
      <c r="C38" s="599">
        <v>1575763</v>
      </c>
      <c r="D38" s="599">
        <v>1837594</v>
      </c>
      <c r="E38" s="599">
        <v>1872058</v>
      </c>
      <c r="F38" s="599">
        <v>2066336</v>
      </c>
      <c r="G38" s="599">
        <v>2330011</v>
      </c>
      <c r="H38" s="599">
        <v>2489282</v>
      </c>
      <c r="I38" s="599">
        <v>2456456</v>
      </c>
      <c r="J38" s="599">
        <v>2577536</v>
      </c>
      <c r="K38" s="599">
        <v>2941792</v>
      </c>
      <c r="L38" s="599">
        <v>3185778</v>
      </c>
      <c r="M38" s="599">
        <v>4806466</v>
      </c>
      <c r="N38" s="599">
        <v>4032222</v>
      </c>
      <c r="O38" s="599">
        <v>4147704</v>
      </c>
      <c r="P38" s="599">
        <v>5132272</v>
      </c>
      <c r="Q38" s="599">
        <v>4828010</v>
      </c>
      <c r="R38" s="599">
        <v>4428246</v>
      </c>
      <c r="S38" s="600">
        <v>4205448</v>
      </c>
    </row>
    <row r="39" spans="1:19" ht="12.75">
      <c r="A39" s="602" t="s">
        <v>318</v>
      </c>
      <c r="B39" s="599">
        <v>135838</v>
      </c>
      <c r="C39" s="599">
        <v>142110</v>
      </c>
      <c r="D39" s="599">
        <v>163447</v>
      </c>
      <c r="E39" s="599">
        <v>150679</v>
      </c>
      <c r="F39" s="599">
        <v>148510</v>
      </c>
      <c r="G39" s="599">
        <v>150776</v>
      </c>
      <c r="H39" s="599">
        <v>115833</v>
      </c>
      <c r="I39" s="599">
        <v>116228</v>
      </c>
      <c r="J39" s="599">
        <v>121602</v>
      </c>
      <c r="K39" s="599">
        <v>121001</v>
      </c>
      <c r="L39" s="599">
        <v>227825</v>
      </c>
      <c r="M39" s="599">
        <v>233138</v>
      </c>
      <c r="N39" s="599">
        <v>226747</v>
      </c>
      <c r="O39" s="599">
        <v>251667</v>
      </c>
      <c r="P39" s="599">
        <v>256734</v>
      </c>
      <c r="Q39" s="599">
        <v>259057</v>
      </c>
      <c r="R39" s="599">
        <v>259370</v>
      </c>
      <c r="S39" s="600">
        <v>254099</v>
      </c>
    </row>
    <row r="40" spans="1:19" ht="12.75">
      <c r="A40" s="602" t="s">
        <v>319</v>
      </c>
      <c r="B40" s="599">
        <v>1259371</v>
      </c>
      <c r="C40" s="599">
        <v>1433653</v>
      </c>
      <c r="D40" s="599">
        <v>1674147</v>
      </c>
      <c r="E40" s="599">
        <v>1721379</v>
      </c>
      <c r="F40" s="599">
        <v>1917826</v>
      </c>
      <c r="G40" s="599">
        <v>2179235</v>
      </c>
      <c r="H40" s="599">
        <v>2373449</v>
      </c>
      <c r="I40" s="599">
        <v>2340228</v>
      </c>
      <c r="J40" s="599">
        <v>2455934</v>
      </c>
      <c r="K40" s="599">
        <v>2820791</v>
      </c>
      <c r="L40" s="599">
        <v>2957953</v>
      </c>
      <c r="M40" s="599">
        <v>4573328</v>
      </c>
      <c r="N40" s="599">
        <v>3805475</v>
      </c>
      <c r="O40" s="599">
        <v>3896037</v>
      </c>
      <c r="P40" s="599">
        <v>4875538</v>
      </c>
      <c r="Q40" s="599">
        <v>4568953</v>
      </c>
      <c r="R40" s="599">
        <v>4168876</v>
      </c>
      <c r="S40" s="600">
        <v>3951349</v>
      </c>
    </row>
    <row r="41" spans="1:19" ht="12.75">
      <c r="A41" s="603" t="s">
        <v>317</v>
      </c>
      <c r="B41" s="599">
        <v>0</v>
      </c>
      <c r="C41" s="599">
        <v>1096713</v>
      </c>
      <c r="D41" s="599">
        <v>1138850</v>
      </c>
      <c r="E41" s="599">
        <v>1187739</v>
      </c>
      <c r="F41" s="599">
        <v>1403426</v>
      </c>
      <c r="G41" s="599">
        <v>1514235</v>
      </c>
      <c r="H41" s="599">
        <v>1780449</v>
      </c>
      <c r="I41" s="599">
        <v>1772669</v>
      </c>
      <c r="J41" s="599">
        <v>1840409</v>
      </c>
      <c r="K41" s="599">
        <v>2285144</v>
      </c>
      <c r="L41" s="599">
        <v>2448903</v>
      </c>
      <c r="M41" s="599">
        <v>3947039</v>
      </c>
      <c r="N41" s="599">
        <v>3096193</v>
      </c>
      <c r="O41" s="599">
        <v>3244798</v>
      </c>
      <c r="P41" s="599">
        <v>4293757</v>
      </c>
      <c r="Q41" s="599">
        <v>4132085</v>
      </c>
      <c r="R41" s="599">
        <v>3824706</v>
      </c>
      <c r="S41" s="600">
        <v>3615461</v>
      </c>
    </row>
    <row r="42" spans="1:19" ht="12.75">
      <c r="A42" s="601" t="s">
        <v>320</v>
      </c>
      <c r="B42" s="599">
        <v>10059</v>
      </c>
      <c r="C42" s="599">
        <v>20110</v>
      </c>
      <c r="D42" s="599">
        <v>0</v>
      </c>
      <c r="E42" s="599">
        <v>0</v>
      </c>
      <c r="F42" s="599">
        <v>31712</v>
      </c>
      <c r="G42" s="599">
        <v>19368</v>
      </c>
      <c r="H42" s="599">
        <v>6842</v>
      </c>
      <c r="I42" s="599">
        <v>0</v>
      </c>
      <c r="J42" s="599">
        <v>0</v>
      </c>
      <c r="K42" s="599">
        <v>7056</v>
      </c>
      <c r="L42" s="599">
        <v>0</v>
      </c>
      <c r="M42" s="599">
        <v>48353</v>
      </c>
      <c r="N42" s="599">
        <v>7924</v>
      </c>
      <c r="O42" s="599">
        <v>7924</v>
      </c>
      <c r="P42" s="599">
        <v>46253</v>
      </c>
      <c r="Q42" s="599">
        <v>7831</v>
      </c>
      <c r="R42" s="599">
        <v>46439</v>
      </c>
      <c r="S42" s="600">
        <v>220355</v>
      </c>
    </row>
    <row r="43" spans="1:19" ht="12.75">
      <c r="A43" s="602" t="s">
        <v>318</v>
      </c>
      <c r="B43" s="599">
        <v>0</v>
      </c>
      <c r="C43" s="599">
        <v>0</v>
      </c>
      <c r="D43" s="599">
        <v>0</v>
      </c>
      <c r="E43" s="599">
        <v>0</v>
      </c>
      <c r="F43" s="599">
        <v>0</v>
      </c>
      <c r="G43" s="599">
        <v>0</v>
      </c>
      <c r="H43" s="599">
        <v>0</v>
      </c>
      <c r="I43" s="599">
        <v>0</v>
      </c>
      <c r="J43" s="599">
        <v>0</v>
      </c>
      <c r="K43" s="599">
        <v>0</v>
      </c>
      <c r="L43" s="599">
        <v>0</v>
      </c>
      <c r="M43" s="599">
        <v>0</v>
      </c>
      <c r="N43" s="599">
        <v>0</v>
      </c>
      <c r="O43" s="599">
        <v>0</v>
      </c>
      <c r="P43" s="599">
        <v>0</v>
      </c>
      <c r="Q43" s="599">
        <v>0</v>
      </c>
      <c r="R43" s="599">
        <v>0</v>
      </c>
      <c r="S43" s="600">
        <v>0</v>
      </c>
    </row>
    <row r="44" spans="1:19" ht="12.75">
      <c r="A44" s="602" t="s">
        <v>319</v>
      </c>
      <c r="B44" s="599">
        <v>10059</v>
      </c>
      <c r="C44" s="599">
        <v>20110</v>
      </c>
      <c r="D44" s="599">
        <v>0</v>
      </c>
      <c r="E44" s="599">
        <v>0</v>
      </c>
      <c r="F44" s="599">
        <v>31712</v>
      </c>
      <c r="G44" s="599">
        <v>19368</v>
      </c>
      <c r="H44" s="599">
        <v>6842</v>
      </c>
      <c r="I44" s="599">
        <v>0</v>
      </c>
      <c r="J44" s="599">
        <v>0</v>
      </c>
      <c r="K44" s="599">
        <v>7056</v>
      </c>
      <c r="L44" s="599">
        <v>0</v>
      </c>
      <c r="M44" s="599">
        <v>48353</v>
      </c>
      <c r="N44" s="599">
        <v>7924</v>
      </c>
      <c r="O44" s="599">
        <v>7924</v>
      </c>
      <c r="P44" s="599">
        <v>46253</v>
      </c>
      <c r="Q44" s="599">
        <v>7831</v>
      </c>
      <c r="R44" s="599">
        <v>46439</v>
      </c>
      <c r="S44" s="600">
        <v>220355</v>
      </c>
    </row>
    <row r="45" spans="1:19" ht="12.75">
      <c r="A45" s="603" t="s">
        <v>317</v>
      </c>
      <c r="B45" s="599">
        <v>0</v>
      </c>
      <c r="C45" s="599">
        <v>20110</v>
      </c>
      <c r="D45" s="599">
        <v>0</v>
      </c>
      <c r="E45" s="599">
        <v>0</v>
      </c>
      <c r="F45" s="599">
        <v>8145</v>
      </c>
      <c r="G45" s="599">
        <v>8145</v>
      </c>
      <c r="H45" s="599">
        <v>0</v>
      </c>
      <c r="I45" s="599">
        <v>0</v>
      </c>
      <c r="J45" s="599">
        <v>0</v>
      </c>
      <c r="K45" s="599">
        <v>0</v>
      </c>
      <c r="L45" s="599">
        <v>0</v>
      </c>
      <c r="M45" s="599">
        <v>48353</v>
      </c>
      <c r="N45" s="599">
        <v>7924</v>
      </c>
      <c r="O45" s="599">
        <v>7924</v>
      </c>
      <c r="P45" s="599">
        <v>46253</v>
      </c>
      <c r="Q45" s="599">
        <v>7831</v>
      </c>
      <c r="R45" s="599">
        <v>46439</v>
      </c>
      <c r="S45" s="600">
        <v>220355</v>
      </c>
    </row>
    <row r="46" spans="1:19" ht="15">
      <c r="A46" s="604" t="s">
        <v>506</v>
      </c>
      <c r="B46" s="599">
        <v>1869592</v>
      </c>
      <c r="C46" s="599">
        <v>1913368</v>
      </c>
      <c r="D46" s="599">
        <v>1985245</v>
      </c>
      <c r="E46" s="599">
        <v>1968913</v>
      </c>
      <c r="F46" s="599">
        <v>1931277</v>
      </c>
      <c r="G46" s="599">
        <v>1914107</v>
      </c>
      <c r="H46" s="599">
        <v>1921409</v>
      </c>
      <c r="I46" s="599">
        <v>1894106</v>
      </c>
      <c r="J46" s="599">
        <v>1838939</v>
      </c>
      <c r="K46" s="599">
        <v>1810405</v>
      </c>
      <c r="L46" s="599">
        <v>1751146</v>
      </c>
      <c r="M46" s="599">
        <v>1693464</v>
      </c>
      <c r="N46" s="599">
        <v>1730906</v>
      </c>
      <c r="O46" s="599">
        <v>1688569</v>
      </c>
      <c r="P46" s="599">
        <v>1673074</v>
      </c>
      <c r="Q46" s="599">
        <v>1663156</v>
      </c>
      <c r="R46" s="599">
        <v>1644237</v>
      </c>
      <c r="S46" s="600">
        <v>1625085</v>
      </c>
    </row>
    <row r="47" spans="1:19" ht="12.75">
      <c r="A47" s="601" t="s">
        <v>326</v>
      </c>
      <c r="B47" s="599">
        <v>16136</v>
      </c>
      <c r="C47" s="599">
        <v>16078</v>
      </c>
      <c r="D47" s="599">
        <v>60</v>
      </c>
      <c r="E47" s="599">
        <v>88</v>
      </c>
      <c r="F47" s="599">
        <v>855</v>
      </c>
      <c r="G47" s="599">
        <v>855</v>
      </c>
      <c r="H47" s="599">
        <v>1335</v>
      </c>
      <c r="I47" s="599">
        <v>2690</v>
      </c>
      <c r="J47" s="599">
        <v>2768</v>
      </c>
      <c r="K47" s="599">
        <v>4880</v>
      </c>
      <c r="L47" s="599">
        <v>11174</v>
      </c>
      <c r="M47" s="599">
        <v>11300</v>
      </c>
      <c r="N47" s="599">
        <v>12885</v>
      </c>
      <c r="O47" s="599">
        <v>13240</v>
      </c>
      <c r="P47" s="599">
        <v>13246</v>
      </c>
      <c r="Q47" s="599">
        <v>13246</v>
      </c>
      <c r="R47" s="599">
        <v>13280</v>
      </c>
      <c r="S47" s="600">
        <v>13292</v>
      </c>
    </row>
    <row r="48" spans="1:19" ht="12.75">
      <c r="A48" s="602" t="s">
        <v>318</v>
      </c>
      <c r="B48" s="599">
        <v>0</v>
      </c>
      <c r="C48" s="599">
        <v>0</v>
      </c>
      <c r="D48" s="599">
        <v>14</v>
      </c>
      <c r="E48" s="599">
        <v>14</v>
      </c>
      <c r="F48" s="599">
        <v>14</v>
      </c>
      <c r="G48" s="599">
        <v>14</v>
      </c>
      <c r="H48" s="599">
        <v>498</v>
      </c>
      <c r="I48" s="599">
        <v>498</v>
      </c>
      <c r="J48" s="599">
        <v>498</v>
      </c>
      <c r="K48" s="599">
        <v>498</v>
      </c>
      <c r="L48" s="599">
        <v>498</v>
      </c>
      <c r="M48" s="599">
        <v>498</v>
      </c>
      <c r="N48" s="599">
        <v>498</v>
      </c>
      <c r="O48" s="599">
        <v>498</v>
      </c>
      <c r="P48" s="599">
        <v>498</v>
      </c>
      <c r="Q48" s="599">
        <v>498</v>
      </c>
      <c r="R48" s="599">
        <v>498</v>
      </c>
      <c r="S48" s="600">
        <v>494</v>
      </c>
    </row>
    <row r="49" spans="1:19" ht="12.75">
      <c r="A49" s="602" t="s">
        <v>319</v>
      </c>
      <c r="B49" s="599">
        <v>16136</v>
      </c>
      <c r="C49" s="599">
        <v>16078</v>
      </c>
      <c r="D49" s="599">
        <v>46</v>
      </c>
      <c r="E49" s="599">
        <v>74</v>
      </c>
      <c r="F49" s="599">
        <v>841</v>
      </c>
      <c r="G49" s="599">
        <v>841</v>
      </c>
      <c r="H49" s="599">
        <v>837</v>
      </c>
      <c r="I49" s="599">
        <v>2192</v>
      </c>
      <c r="J49" s="599">
        <v>2270</v>
      </c>
      <c r="K49" s="599">
        <v>4382</v>
      </c>
      <c r="L49" s="599">
        <v>10676</v>
      </c>
      <c r="M49" s="599">
        <v>10802</v>
      </c>
      <c r="N49" s="599">
        <v>12387</v>
      </c>
      <c r="O49" s="599">
        <v>12742</v>
      </c>
      <c r="P49" s="599">
        <v>12748</v>
      </c>
      <c r="Q49" s="599">
        <v>12748</v>
      </c>
      <c r="R49" s="599">
        <v>12782</v>
      </c>
      <c r="S49" s="600">
        <v>12798</v>
      </c>
    </row>
    <row r="50" spans="1:19" ht="12.75">
      <c r="A50" s="603" t="s">
        <v>317</v>
      </c>
      <c r="B50" s="599">
        <v>0</v>
      </c>
      <c r="C50" s="599">
        <v>16078</v>
      </c>
      <c r="D50" s="599">
        <v>46</v>
      </c>
      <c r="E50" s="599">
        <v>74</v>
      </c>
      <c r="F50" s="599">
        <v>841</v>
      </c>
      <c r="G50" s="599">
        <v>841</v>
      </c>
      <c r="H50" s="599">
        <v>837</v>
      </c>
      <c r="I50" s="599">
        <v>2192</v>
      </c>
      <c r="J50" s="599">
        <v>2270</v>
      </c>
      <c r="K50" s="599">
        <v>4382</v>
      </c>
      <c r="L50" s="599">
        <v>10225</v>
      </c>
      <c r="M50" s="599">
        <v>10362</v>
      </c>
      <c r="N50" s="599">
        <v>11927</v>
      </c>
      <c r="O50" s="599">
        <v>12066</v>
      </c>
      <c r="P50" s="599">
        <v>12056</v>
      </c>
      <c r="Q50" s="599">
        <v>12056</v>
      </c>
      <c r="R50" s="599">
        <v>12056</v>
      </c>
      <c r="S50" s="600">
        <v>12057</v>
      </c>
    </row>
    <row r="51" spans="1:19" ht="12.75">
      <c r="A51" s="601" t="s">
        <v>327</v>
      </c>
      <c r="B51" s="599">
        <v>0</v>
      </c>
      <c r="C51" s="599">
        <v>0</v>
      </c>
      <c r="D51" s="599">
        <v>0</v>
      </c>
      <c r="E51" s="599">
        <v>0</v>
      </c>
      <c r="F51" s="599">
        <v>0</v>
      </c>
      <c r="G51" s="599">
        <v>0</v>
      </c>
      <c r="H51" s="599">
        <v>0</v>
      </c>
      <c r="I51" s="599">
        <v>0</v>
      </c>
      <c r="J51" s="599">
        <v>0</v>
      </c>
      <c r="K51" s="599">
        <v>0</v>
      </c>
      <c r="L51" s="599">
        <v>0</v>
      </c>
      <c r="M51" s="599">
        <v>0</v>
      </c>
      <c r="N51" s="599">
        <v>0</v>
      </c>
      <c r="O51" s="599">
        <v>0</v>
      </c>
      <c r="P51" s="599">
        <v>0</v>
      </c>
      <c r="Q51" s="599">
        <v>0</v>
      </c>
      <c r="R51" s="599">
        <v>0</v>
      </c>
      <c r="S51" s="600">
        <v>0</v>
      </c>
    </row>
    <row r="52" spans="1:19" ht="12.75">
      <c r="A52" s="602" t="s">
        <v>318</v>
      </c>
      <c r="B52" s="599">
        <v>0</v>
      </c>
      <c r="C52" s="599">
        <v>0</v>
      </c>
      <c r="D52" s="599">
        <v>0</v>
      </c>
      <c r="E52" s="599">
        <v>0</v>
      </c>
      <c r="F52" s="599">
        <v>0</v>
      </c>
      <c r="G52" s="599">
        <v>0</v>
      </c>
      <c r="H52" s="599">
        <v>0</v>
      </c>
      <c r="I52" s="599">
        <v>0</v>
      </c>
      <c r="J52" s="599">
        <v>0</v>
      </c>
      <c r="K52" s="599">
        <v>0</v>
      </c>
      <c r="L52" s="599">
        <v>0</v>
      </c>
      <c r="M52" s="599">
        <v>0</v>
      </c>
      <c r="N52" s="599">
        <v>0</v>
      </c>
      <c r="O52" s="599">
        <v>0</v>
      </c>
      <c r="P52" s="599">
        <v>0</v>
      </c>
      <c r="Q52" s="599">
        <v>0</v>
      </c>
      <c r="R52" s="599">
        <v>0</v>
      </c>
      <c r="S52" s="600">
        <v>0</v>
      </c>
    </row>
    <row r="53" spans="1:19" ht="12.75">
      <c r="A53" s="602" t="s">
        <v>319</v>
      </c>
      <c r="B53" s="599">
        <v>0</v>
      </c>
      <c r="C53" s="599">
        <v>0</v>
      </c>
      <c r="D53" s="599">
        <v>0</v>
      </c>
      <c r="E53" s="599">
        <v>0</v>
      </c>
      <c r="F53" s="599">
        <v>0</v>
      </c>
      <c r="G53" s="599">
        <v>0</v>
      </c>
      <c r="H53" s="599">
        <v>0</v>
      </c>
      <c r="I53" s="599">
        <v>0</v>
      </c>
      <c r="J53" s="599">
        <v>0</v>
      </c>
      <c r="K53" s="599">
        <v>0</v>
      </c>
      <c r="L53" s="599">
        <v>0</v>
      </c>
      <c r="M53" s="599">
        <v>0</v>
      </c>
      <c r="N53" s="599">
        <v>0</v>
      </c>
      <c r="O53" s="599">
        <v>0</v>
      </c>
      <c r="P53" s="599">
        <v>0</v>
      </c>
      <c r="Q53" s="599">
        <v>0</v>
      </c>
      <c r="R53" s="599">
        <v>0</v>
      </c>
      <c r="S53" s="600">
        <v>0</v>
      </c>
    </row>
    <row r="54" spans="1:19" ht="12.75">
      <c r="A54" s="603" t="s">
        <v>317</v>
      </c>
      <c r="B54" s="599">
        <v>0</v>
      </c>
      <c r="C54" s="599">
        <v>0</v>
      </c>
      <c r="D54" s="599">
        <v>0</v>
      </c>
      <c r="E54" s="599">
        <v>0</v>
      </c>
      <c r="F54" s="599">
        <v>0</v>
      </c>
      <c r="G54" s="599">
        <v>0</v>
      </c>
      <c r="H54" s="599">
        <v>0</v>
      </c>
      <c r="I54" s="599">
        <v>0</v>
      </c>
      <c r="J54" s="599">
        <v>0</v>
      </c>
      <c r="K54" s="599">
        <v>0</v>
      </c>
      <c r="L54" s="599">
        <v>0</v>
      </c>
      <c r="M54" s="599">
        <v>0</v>
      </c>
      <c r="N54" s="599">
        <v>0</v>
      </c>
      <c r="O54" s="599">
        <v>0</v>
      </c>
      <c r="P54" s="599">
        <v>0</v>
      </c>
      <c r="Q54" s="599">
        <v>0</v>
      </c>
      <c r="R54" s="599">
        <v>0</v>
      </c>
      <c r="S54" s="600">
        <v>0</v>
      </c>
    </row>
    <row r="55" spans="1:19" ht="12.75">
      <c r="A55" s="595" t="s">
        <v>328</v>
      </c>
      <c r="B55" s="596">
        <v>10752675</v>
      </c>
      <c r="C55" s="596">
        <v>11197452</v>
      </c>
      <c r="D55" s="596">
        <v>11205938</v>
      </c>
      <c r="E55" s="596">
        <v>11375539</v>
      </c>
      <c r="F55" s="596">
        <v>11453676</v>
      </c>
      <c r="G55" s="596">
        <v>11032615</v>
      </c>
      <c r="H55" s="596">
        <v>12491130</v>
      </c>
      <c r="I55" s="596">
        <v>12012535</v>
      </c>
      <c r="J55" s="596">
        <v>12053853</v>
      </c>
      <c r="K55" s="596">
        <v>12132647</v>
      </c>
      <c r="L55" s="596">
        <v>12077731</v>
      </c>
      <c r="M55" s="596">
        <v>13967466</v>
      </c>
      <c r="N55" s="596">
        <v>14620331</v>
      </c>
      <c r="O55" s="596">
        <v>14777258</v>
      </c>
      <c r="P55" s="596">
        <v>17626814</v>
      </c>
      <c r="Q55" s="596">
        <v>15968197</v>
      </c>
      <c r="R55" s="596">
        <v>15574157</v>
      </c>
      <c r="S55" s="597">
        <v>15256925</v>
      </c>
    </row>
    <row r="56" spans="1:19" ht="12.75">
      <c r="A56" s="598" t="s">
        <v>329</v>
      </c>
      <c r="B56" s="599">
        <v>10607341</v>
      </c>
      <c r="C56" s="599">
        <v>11103318</v>
      </c>
      <c r="D56" s="599">
        <v>11049121</v>
      </c>
      <c r="E56" s="599">
        <v>11171026</v>
      </c>
      <c r="F56" s="599">
        <v>11304334</v>
      </c>
      <c r="G56" s="599">
        <v>10895790</v>
      </c>
      <c r="H56" s="599">
        <v>12407507</v>
      </c>
      <c r="I56" s="599">
        <v>11943215</v>
      </c>
      <c r="J56" s="599">
        <v>12037192</v>
      </c>
      <c r="K56" s="599">
        <v>12069722</v>
      </c>
      <c r="L56" s="599">
        <v>12049643</v>
      </c>
      <c r="M56" s="599">
        <v>13757403</v>
      </c>
      <c r="N56" s="599">
        <v>14519637</v>
      </c>
      <c r="O56" s="599">
        <v>14801291</v>
      </c>
      <c r="P56" s="599">
        <v>17678590</v>
      </c>
      <c r="Q56" s="599">
        <v>15948558</v>
      </c>
      <c r="R56" s="599">
        <v>15677121</v>
      </c>
      <c r="S56" s="600">
        <v>15322248</v>
      </c>
    </row>
    <row r="57" spans="1:19" ht="12.75">
      <c r="A57" s="601" t="s">
        <v>330</v>
      </c>
      <c r="B57" s="599">
        <v>872881</v>
      </c>
      <c r="C57" s="599">
        <v>1100293</v>
      </c>
      <c r="D57" s="599">
        <v>658120</v>
      </c>
      <c r="E57" s="599">
        <v>352640</v>
      </c>
      <c r="F57" s="599">
        <v>129891</v>
      </c>
      <c r="G57" s="599">
        <v>-575919</v>
      </c>
      <c r="H57" s="599">
        <v>378183</v>
      </c>
      <c r="I57" s="599">
        <v>-280126</v>
      </c>
      <c r="J57" s="599">
        <v>-622545</v>
      </c>
      <c r="K57" s="599">
        <v>-1005993</v>
      </c>
      <c r="L57" s="599">
        <v>-1474135</v>
      </c>
      <c r="M57" s="599">
        <v>-339209</v>
      </c>
      <c r="N57" s="599">
        <v>132080</v>
      </c>
      <c r="O57" s="599">
        <v>92584</v>
      </c>
      <c r="P57" s="599">
        <v>-306705</v>
      </c>
      <c r="Q57" s="599">
        <v>-434490</v>
      </c>
      <c r="R57" s="599">
        <v>-764858</v>
      </c>
      <c r="S57" s="600">
        <v>-944824</v>
      </c>
    </row>
    <row r="58" spans="1:19" ht="12.75">
      <c r="A58" s="602" t="s">
        <v>331</v>
      </c>
      <c r="B58" s="599">
        <v>845665</v>
      </c>
      <c r="C58" s="599">
        <v>1070196</v>
      </c>
      <c r="D58" s="599">
        <v>628792</v>
      </c>
      <c r="E58" s="599">
        <v>324135</v>
      </c>
      <c r="F58" s="599">
        <v>101219</v>
      </c>
      <c r="G58" s="599">
        <v>-605989</v>
      </c>
      <c r="H58" s="599">
        <v>347528</v>
      </c>
      <c r="I58" s="599">
        <v>-310770</v>
      </c>
      <c r="J58" s="599">
        <v>-653050</v>
      </c>
      <c r="K58" s="599">
        <v>-1035818</v>
      </c>
      <c r="L58" s="599">
        <v>-1504200</v>
      </c>
      <c r="M58" s="599">
        <v>-367463</v>
      </c>
      <c r="N58" s="599">
        <v>103880</v>
      </c>
      <c r="O58" s="599">
        <v>62542</v>
      </c>
      <c r="P58" s="599">
        <v>-335765</v>
      </c>
      <c r="Q58" s="599">
        <v>-463901</v>
      </c>
      <c r="R58" s="599">
        <v>-801874</v>
      </c>
      <c r="S58" s="600">
        <v>-980234</v>
      </c>
    </row>
    <row r="59" spans="1:19" ht="12.75">
      <c r="A59" s="603" t="s">
        <v>332</v>
      </c>
      <c r="B59" s="599">
        <v>3991750</v>
      </c>
      <c r="C59" s="599">
        <v>4163091</v>
      </c>
      <c r="D59" s="599">
        <v>4197406</v>
      </c>
      <c r="E59" s="599">
        <v>4230564</v>
      </c>
      <c r="F59" s="599">
        <v>4189286</v>
      </c>
      <c r="G59" s="599">
        <v>4016634</v>
      </c>
      <c r="H59" s="599">
        <v>3972513</v>
      </c>
      <c r="I59" s="599">
        <v>3986663</v>
      </c>
      <c r="J59" s="599">
        <v>3983652</v>
      </c>
      <c r="K59" s="599">
        <v>3923185</v>
      </c>
      <c r="L59" s="599">
        <v>3900798</v>
      </c>
      <c r="M59" s="599">
        <v>3905046</v>
      </c>
      <c r="N59" s="599">
        <v>3888046</v>
      </c>
      <c r="O59" s="599">
        <v>3945376</v>
      </c>
      <c r="P59" s="599">
        <v>3900960</v>
      </c>
      <c r="Q59" s="599">
        <v>3951775</v>
      </c>
      <c r="R59" s="599">
        <v>4007578</v>
      </c>
      <c r="S59" s="600">
        <v>4056461</v>
      </c>
    </row>
    <row r="60" spans="1:19" ht="12.75">
      <c r="A60" s="605" t="s">
        <v>333</v>
      </c>
      <c r="B60" s="599">
        <v>2122082</v>
      </c>
      <c r="C60" s="599">
        <v>2249623</v>
      </c>
      <c r="D60" s="599">
        <v>2212112</v>
      </c>
      <c r="E60" s="599">
        <v>2261562</v>
      </c>
      <c r="F60" s="599">
        <v>2257909</v>
      </c>
      <c r="G60" s="599">
        <v>2102427</v>
      </c>
      <c r="H60" s="599">
        <v>2051029</v>
      </c>
      <c r="I60" s="599">
        <v>2092501</v>
      </c>
      <c r="J60" s="599">
        <v>2144712</v>
      </c>
      <c r="K60" s="599">
        <v>2112780</v>
      </c>
      <c r="L60" s="599">
        <v>2149653</v>
      </c>
      <c r="M60" s="599">
        <v>2211581</v>
      </c>
      <c r="N60" s="599">
        <v>2157042</v>
      </c>
      <c r="O60" s="599">
        <v>2256804</v>
      </c>
      <c r="P60" s="599">
        <v>2227785</v>
      </c>
      <c r="Q60" s="599">
        <v>2288617</v>
      </c>
      <c r="R60" s="599">
        <v>2363298</v>
      </c>
      <c r="S60" s="600">
        <v>2431169</v>
      </c>
    </row>
    <row r="61" spans="1:19" ht="12.75">
      <c r="A61" s="592" t="s">
        <v>318</v>
      </c>
      <c r="B61" s="599">
        <v>1164827</v>
      </c>
      <c r="C61" s="599">
        <v>1215135</v>
      </c>
      <c r="D61" s="599">
        <v>1237744</v>
      </c>
      <c r="E61" s="599">
        <v>1241586</v>
      </c>
      <c r="F61" s="599">
        <v>1239003</v>
      </c>
      <c r="G61" s="599">
        <v>1226483</v>
      </c>
      <c r="H61" s="599">
        <v>1182448</v>
      </c>
      <c r="I61" s="599">
        <v>1177607</v>
      </c>
      <c r="J61" s="599">
        <v>1216363</v>
      </c>
      <c r="K61" s="599">
        <v>1227913</v>
      </c>
      <c r="L61" s="599">
        <v>1243746</v>
      </c>
      <c r="M61" s="599">
        <v>1312827</v>
      </c>
      <c r="N61" s="599">
        <v>1324487</v>
      </c>
      <c r="O61" s="599">
        <v>1360217</v>
      </c>
      <c r="P61" s="599">
        <v>1328246</v>
      </c>
      <c r="Q61" s="599">
        <v>1354784</v>
      </c>
      <c r="R61" s="599">
        <v>1354436</v>
      </c>
      <c r="S61" s="600">
        <v>1359071</v>
      </c>
    </row>
    <row r="62" spans="1:19" ht="12.75">
      <c r="A62" s="592" t="s">
        <v>319</v>
      </c>
      <c r="B62" s="599">
        <v>957255</v>
      </c>
      <c r="C62" s="599">
        <v>1034488</v>
      </c>
      <c r="D62" s="599">
        <v>974368</v>
      </c>
      <c r="E62" s="599">
        <v>1019976</v>
      </c>
      <c r="F62" s="599">
        <v>1018906</v>
      </c>
      <c r="G62" s="599">
        <v>875944</v>
      </c>
      <c r="H62" s="599">
        <v>868581</v>
      </c>
      <c r="I62" s="599">
        <v>914894</v>
      </c>
      <c r="J62" s="599">
        <v>928349</v>
      </c>
      <c r="K62" s="599">
        <v>884867</v>
      </c>
      <c r="L62" s="599">
        <v>905907</v>
      </c>
      <c r="M62" s="599">
        <v>898754</v>
      </c>
      <c r="N62" s="599">
        <v>832555</v>
      </c>
      <c r="O62" s="599">
        <v>896587</v>
      </c>
      <c r="P62" s="599">
        <v>899539</v>
      </c>
      <c r="Q62" s="599">
        <v>933833</v>
      </c>
      <c r="R62" s="599">
        <v>1008862</v>
      </c>
      <c r="S62" s="600">
        <v>1072098</v>
      </c>
    </row>
    <row r="63" spans="1:19" ht="12.75">
      <c r="A63" s="606" t="s">
        <v>317</v>
      </c>
      <c r="B63" s="599">
        <v>0</v>
      </c>
      <c r="C63" s="599">
        <v>669064</v>
      </c>
      <c r="D63" s="599">
        <v>596724</v>
      </c>
      <c r="E63" s="599">
        <v>596174</v>
      </c>
      <c r="F63" s="599">
        <v>599009</v>
      </c>
      <c r="G63" s="599">
        <v>529751</v>
      </c>
      <c r="H63" s="599">
        <v>527893</v>
      </c>
      <c r="I63" s="599">
        <v>566486</v>
      </c>
      <c r="J63" s="599">
        <v>575986</v>
      </c>
      <c r="K63" s="599">
        <v>528051</v>
      </c>
      <c r="L63" s="599">
        <v>551340</v>
      </c>
      <c r="M63" s="599">
        <v>535191</v>
      </c>
      <c r="N63" s="599">
        <v>551583</v>
      </c>
      <c r="O63" s="599">
        <v>583315</v>
      </c>
      <c r="P63" s="599">
        <v>568962</v>
      </c>
      <c r="Q63" s="599">
        <v>583906</v>
      </c>
      <c r="R63" s="599">
        <v>586825</v>
      </c>
      <c r="S63" s="600">
        <v>609015</v>
      </c>
    </row>
    <row r="64" spans="1:19" ht="12.75">
      <c r="A64" s="605" t="s">
        <v>320</v>
      </c>
      <c r="B64" s="599">
        <v>0</v>
      </c>
      <c r="C64" s="599">
        <v>0</v>
      </c>
      <c r="D64" s="599">
        <v>0</v>
      </c>
      <c r="E64" s="599">
        <v>0</v>
      </c>
      <c r="F64" s="599">
        <v>0</v>
      </c>
      <c r="G64" s="599">
        <v>0</v>
      </c>
      <c r="H64" s="599">
        <v>0</v>
      </c>
      <c r="I64" s="599">
        <v>0</v>
      </c>
      <c r="J64" s="599">
        <v>0</v>
      </c>
      <c r="K64" s="599">
        <v>0</v>
      </c>
      <c r="L64" s="599">
        <v>0</v>
      </c>
      <c r="M64" s="599">
        <v>0</v>
      </c>
      <c r="N64" s="599">
        <v>0</v>
      </c>
      <c r="O64" s="599">
        <v>0</v>
      </c>
      <c r="P64" s="599">
        <v>0</v>
      </c>
      <c r="Q64" s="599">
        <v>0</v>
      </c>
      <c r="R64" s="599">
        <v>0</v>
      </c>
      <c r="S64" s="600">
        <v>0</v>
      </c>
    </row>
    <row r="65" spans="1:19" ht="12.75">
      <c r="A65" s="592" t="s">
        <v>318</v>
      </c>
      <c r="B65" s="599">
        <v>0</v>
      </c>
      <c r="C65" s="599">
        <v>0</v>
      </c>
      <c r="D65" s="599">
        <v>0</v>
      </c>
      <c r="E65" s="599">
        <v>0</v>
      </c>
      <c r="F65" s="599">
        <v>0</v>
      </c>
      <c r="G65" s="599">
        <v>0</v>
      </c>
      <c r="H65" s="599">
        <v>0</v>
      </c>
      <c r="I65" s="599">
        <v>0</v>
      </c>
      <c r="J65" s="599">
        <v>0</v>
      </c>
      <c r="K65" s="599">
        <v>0</v>
      </c>
      <c r="L65" s="599">
        <v>0</v>
      </c>
      <c r="M65" s="599">
        <v>0</v>
      </c>
      <c r="N65" s="599">
        <v>0</v>
      </c>
      <c r="O65" s="599">
        <v>0</v>
      </c>
      <c r="P65" s="599">
        <v>0</v>
      </c>
      <c r="Q65" s="599">
        <v>0</v>
      </c>
      <c r="R65" s="599">
        <v>0</v>
      </c>
      <c r="S65" s="600">
        <v>0</v>
      </c>
    </row>
    <row r="66" spans="1:19" ht="12.75">
      <c r="A66" s="592" t="s">
        <v>319</v>
      </c>
      <c r="B66" s="599">
        <v>0</v>
      </c>
      <c r="C66" s="599">
        <v>0</v>
      </c>
      <c r="D66" s="599">
        <v>0</v>
      </c>
      <c r="E66" s="599">
        <v>0</v>
      </c>
      <c r="F66" s="599">
        <v>0</v>
      </c>
      <c r="G66" s="599">
        <v>0</v>
      </c>
      <c r="H66" s="599">
        <v>0</v>
      </c>
      <c r="I66" s="599">
        <v>0</v>
      </c>
      <c r="J66" s="599">
        <v>0</v>
      </c>
      <c r="K66" s="599">
        <v>0</v>
      </c>
      <c r="L66" s="599">
        <v>0</v>
      </c>
      <c r="M66" s="599">
        <v>0</v>
      </c>
      <c r="N66" s="599">
        <v>0</v>
      </c>
      <c r="O66" s="599">
        <v>0</v>
      </c>
      <c r="P66" s="599">
        <v>0</v>
      </c>
      <c r="Q66" s="599">
        <v>0</v>
      </c>
      <c r="R66" s="599">
        <v>0</v>
      </c>
      <c r="S66" s="600">
        <v>0</v>
      </c>
    </row>
    <row r="67" spans="1:19" ht="12.75">
      <c r="A67" s="606" t="s">
        <v>317</v>
      </c>
      <c r="B67" s="599">
        <v>0</v>
      </c>
      <c r="C67" s="599">
        <v>0</v>
      </c>
      <c r="D67" s="599">
        <v>0</v>
      </c>
      <c r="E67" s="599">
        <v>0</v>
      </c>
      <c r="F67" s="599">
        <v>0</v>
      </c>
      <c r="G67" s="599">
        <v>0</v>
      </c>
      <c r="H67" s="599">
        <v>0</v>
      </c>
      <c r="I67" s="599">
        <v>0</v>
      </c>
      <c r="J67" s="599">
        <v>0</v>
      </c>
      <c r="K67" s="599">
        <v>0</v>
      </c>
      <c r="L67" s="599">
        <v>0</v>
      </c>
      <c r="M67" s="599">
        <v>0</v>
      </c>
      <c r="N67" s="599">
        <v>0</v>
      </c>
      <c r="O67" s="599">
        <v>0</v>
      </c>
      <c r="P67" s="599">
        <v>0</v>
      </c>
      <c r="Q67" s="599">
        <v>0</v>
      </c>
      <c r="R67" s="599">
        <v>0</v>
      </c>
      <c r="S67" s="600">
        <v>0</v>
      </c>
    </row>
    <row r="68" spans="1:19" ht="12.75">
      <c r="A68" s="605" t="s">
        <v>321</v>
      </c>
      <c r="B68" s="599">
        <v>1869668</v>
      </c>
      <c r="C68" s="599">
        <v>1913468</v>
      </c>
      <c r="D68" s="599">
        <v>1985294</v>
      </c>
      <c r="E68" s="599">
        <v>1969002</v>
      </c>
      <c r="F68" s="599">
        <v>1931377</v>
      </c>
      <c r="G68" s="599">
        <v>1914207</v>
      </c>
      <c r="H68" s="599">
        <v>1921484</v>
      </c>
      <c r="I68" s="599">
        <v>1894162</v>
      </c>
      <c r="J68" s="599">
        <v>1838940</v>
      </c>
      <c r="K68" s="599">
        <v>1810405</v>
      </c>
      <c r="L68" s="599">
        <v>1751145</v>
      </c>
      <c r="M68" s="599">
        <v>1693465</v>
      </c>
      <c r="N68" s="599">
        <v>1731004</v>
      </c>
      <c r="O68" s="599">
        <v>1688572</v>
      </c>
      <c r="P68" s="599">
        <v>1673175</v>
      </c>
      <c r="Q68" s="599">
        <v>1663158</v>
      </c>
      <c r="R68" s="599">
        <v>1644280</v>
      </c>
      <c r="S68" s="600">
        <v>1625292</v>
      </c>
    </row>
    <row r="69" spans="1:19" ht="12.75">
      <c r="A69" s="592" t="s">
        <v>318</v>
      </c>
      <c r="B69" s="599">
        <v>76</v>
      </c>
      <c r="C69" s="599">
        <v>99</v>
      </c>
      <c r="D69" s="599">
        <v>49</v>
      </c>
      <c r="E69" s="599">
        <v>90</v>
      </c>
      <c r="F69" s="599">
        <v>100</v>
      </c>
      <c r="G69" s="599">
        <v>100</v>
      </c>
      <c r="H69" s="599">
        <v>75</v>
      </c>
      <c r="I69" s="599">
        <v>56</v>
      </c>
      <c r="J69" s="599">
        <v>0</v>
      </c>
      <c r="K69" s="599">
        <v>0</v>
      </c>
      <c r="L69" s="599">
        <v>0</v>
      </c>
      <c r="M69" s="599">
        <v>1</v>
      </c>
      <c r="N69" s="599">
        <v>98</v>
      </c>
      <c r="O69" s="599">
        <v>1</v>
      </c>
      <c r="P69" s="599">
        <v>101</v>
      </c>
      <c r="Q69" s="599">
        <v>1</v>
      </c>
      <c r="R69" s="599">
        <v>41</v>
      </c>
      <c r="S69" s="600">
        <v>206</v>
      </c>
    </row>
    <row r="70" spans="1:19" ht="12.75">
      <c r="A70" s="592" t="s">
        <v>319</v>
      </c>
      <c r="B70" s="599">
        <v>1869592</v>
      </c>
      <c r="C70" s="599">
        <v>1913369</v>
      </c>
      <c r="D70" s="599">
        <v>1985245</v>
      </c>
      <c r="E70" s="599">
        <v>1968912</v>
      </c>
      <c r="F70" s="599">
        <v>1931277</v>
      </c>
      <c r="G70" s="599">
        <v>1914107</v>
      </c>
      <c r="H70" s="599">
        <v>1921409</v>
      </c>
      <c r="I70" s="599">
        <v>1894106</v>
      </c>
      <c r="J70" s="599">
        <v>1838940</v>
      </c>
      <c r="K70" s="599">
        <v>1810405</v>
      </c>
      <c r="L70" s="599">
        <v>1751145</v>
      </c>
      <c r="M70" s="599">
        <v>1693464</v>
      </c>
      <c r="N70" s="599">
        <v>1730906</v>
      </c>
      <c r="O70" s="599">
        <v>1688571</v>
      </c>
      <c r="P70" s="599">
        <v>1673074</v>
      </c>
      <c r="Q70" s="599">
        <v>1663157</v>
      </c>
      <c r="R70" s="599">
        <v>1644239</v>
      </c>
      <c r="S70" s="600">
        <v>1625086</v>
      </c>
    </row>
    <row r="71" spans="1:19" ht="12.75">
      <c r="A71" s="606" t="s">
        <v>317</v>
      </c>
      <c r="B71" s="599">
        <v>0</v>
      </c>
      <c r="C71" s="599">
        <v>0</v>
      </c>
      <c r="D71" s="599">
        <v>0</v>
      </c>
      <c r="E71" s="599">
        <v>0</v>
      </c>
      <c r="F71" s="599">
        <v>0</v>
      </c>
      <c r="G71" s="599">
        <v>0</v>
      </c>
      <c r="H71" s="599">
        <v>0</v>
      </c>
      <c r="I71" s="599">
        <v>0</v>
      </c>
      <c r="J71" s="599">
        <v>0</v>
      </c>
      <c r="K71" s="599">
        <v>0</v>
      </c>
      <c r="L71" s="599">
        <v>0</v>
      </c>
      <c r="M71" s="599">
        <v>0</v>
      </c>
      <c r="N71" s="599">
        <v>0</v>
      </c>
      <c r="O71" s="599">
        <v>2</v>
      </c>
      <c r="P71" s="599">
        <v>0</v>
      </c>
      <c r="Q71" s="599">
        <v>1</v>
      </c>
      <c r="R71" s="599">
        <v>1</v>
      </c>
      <c r="S71" s="600">
        <v>1</v>
      </c>
    </row>
    <row r="72" spans="1:19" ht="12.75">
      <c r="A72" s="603" t="s">
        <v>334</v>
      </c>
      <c r="B72" s="599">
        <v>3146085</v>
      </c>
      <c r="C72" s="599">
        <v>3092895</v>
      </c>
      <c r="D72" s="599">
        <v>3568614</v>
      </c>
      <c r="E72" s="599">
        <v>3906429</v>
      </c>
      <c r="F72" s="599">
        <v>4088067</v>
      </c>
      <c r="G72" s="599">
        <v>4622623</v>
      </c>
      <c r="H72" s="599">
        <v>3624985</v>
      </c>
      <c r="I72" s="599">
        <v>4297433</v>
      </c>
      <c r="J72" s="599">
        <v>4636702</v>
      </c>
      <c r="K72" s="599">
        <v>4959003</v>
      </c>
      <c r="L72" s="599">
        <v>5404998</v>
      </c>
      <c r="M72" s="599">
        <v>4272509</v>
      </c>
      <c r="N72" s="599">
        <v>3784166</v>
      </c>
      <c r="O72" s="599">
        <v>3882834</v>
      </c>
      <c r="P72" s="599">
        <v>4236725</v>
      </c>
      <c r="Q72" s="599">
        <v>4415676</v>
      </c>
      <c r="R72" s="599">
        <v>4809452</v>
      </c>
      <c r="S72" s="600">
        <v>5036695</v>
      </c>
    </row>
    <row r="73" spans="1:19" ht="12.75">
      <c r="A73" s="605" t="s">
        <v>1342</v>
      </c>
      <c r="B73" s="599">
        <v>3146085</v>
      </c>
      <c r="C73" s="599">
        <v>3092895</v>
      </c>
      <c r="D73" s="599">
        <v>3568614</v>
      </c>
      <c r="E73" s="599">
        <v>3906429</v>
      </c>
      <c r="F73" s="599">
        <v>4088067</v>
      </c>
      <c r="G73" s="599">
        <v>4622623</v>
      </c>
      <c r="H73" s="599">
        <v>3624985</v>
      </c>
      <c r="I73" s="599">
        <v>4297433</v>
      </c>
      <c r="J73" s="599">
        <v>4636702</v>
      </c>
      <c r="K73" s="599">
        <v>4959003</v>
      </c>
      <c r="L73" s="599">
        <v>5404998</v>
      </c>
      <c r="M73" s="599">
        <v>4272509</v>
      </c>
      <c r="N73" s="599">
        <v>3784166</v>
      </c>
      <c r="O73" s="599">
        <v>3882834</v>
      </c>
      <c r="P73" s="599">
        <v>4236725</v>
      </c>
      <c r="Q73" s="599">
        <v>4415676</v>
      </c>
      <c r="R73" s="599">
        <v>4809452</v>
      </c>
      <c r="S73" s="600">
        <v>5036695</v>
      </c>
    </row>
    <row r="74" spans="1:19" ht="12.75">
      <c r="A74" s="592" t="s">
        <v>318</v>
      </c>
      <c r="B74" s="599">
        <v>1152055</v>
      </c>
      <c r="C74" s="599">
        <v>1112831</v>
      </c>
      <c r="D74" s="599">
        <v>1516820</v>
      </c>
      <c r="E74" s="599">
        <v>1850200</v>
      </c>
      <c r="F74" s="599">
        <v>2126113</v>
      </c>
      <c r="G74" s="599">
        <v>2367575</v>
      </c>
      <c r="H74" s="599">
        <v>1445634</v>
      </c>
      <c r="I74" s="599">
        <v>1707335</v>
      </c>
      <c r="J74" s="599">
        <v>1820571</v>
      </c>
      <c r="K74" s="599">
        <v>2071794</v>
      </c>
      <c r="L74" s="599">
        <v>2176834</v>
      </c>
      <c r="M74" s="599">
        <v>616898</v>
      </c>
      <c r="N74" s="599">
        <v>615237</v>
      </c>
      <c r="O74" s="599">
        <v>661805</v>
      </c>
      <c r="P74" s="599">
        <v>1121082</v>
      </c>
      <c r="Q74" s="599">
        <v>1350624</v>
      </c>
      <c r="R74" s="599">
        <v>1721774</v>
      </c>
      <c r="S74" s="600">
        <v>1871658</v>
      </c>
    </row>
    <row r="75" spans="1:19" ht="12.75">
      <c r="A75" s="592" t="s">
        <v>319</v>
      </c>
      <c r="B75" s="599">
        <v>1994030</v>
      </c>
      <c r="C75" s="599">
        <v>1980064</v>
      </c>
      <c r="D75" s="599">
        <v>2051794</v>
      </c>
      <c r="E75" s="599">
        <v>2056229</v>
      </c>
      <c r="F75" s="599">
        <v>1961954</v>
      </c>
      <c r="G75" s="599">
        <v>2255048</v>
      </c>
      <c r="H75" s="599">
        <v>2179351</v>
      </c>
      <c r="I75" s="599">
        <v>2590098</v>
      </c>
      <c r="J75" s="599">
        <v>2816131</v>
      </c>
      <c r="K75" s="599">
        <v>2887209</v>
      </c>
      <c r="L75" s="599">
        <v>3228164</v>
      </c>
      <c r="M75" s="599">
        <v>3655611</v>
      </c>
      <c r="N75" s="599">
        <v>3168929</v>
      </c>
      <c r="O75" s="599">
        <v>3221029</v>
      </c>
      <c r="P75" s="599">
        <v>3115643</v>
      </c>
      <c r="Q75" s="599">
        <v>3065052</v>
      </c>
      <c r="R75" s="599">
        <v>3087678</v>
      </c>
      <c r="S75" s="600">
        <v>3165037</v>
      </c>
    </row>
    <row r="76" spans="1:19" ht="12.75">
      <c r="A76" s="606" t="s">
        <v>317</v>
      </c>
      <c r="B76" s="599">
        <v>0</v>
      </c>
      <c r="C76" s="599">
        <v>1387654</v>
      </c>
      <c r="D76" s="599">
        <v>1406150</v>
      </c>
      <c r="E76" s="599">
        <v>1414655</v>
      </c>
      <c r="F76" s="599">
        <v>1387703</v>
      </c>
      <c r="G76" s="599">
        <v>1689871</v>
      </c>
      <c r="H76" s="599">
        <v>1820932</v>
      </c>
      <c r="I76" s="599">
        <v>2307398</v>
      </c>
      <c r="J76" s="599">
        <v>2564506</v>
      </c>
      <c r="K76" s="599">
        <v>2581404</v>
      </c>
      <c r="L76" s="599">
        <v>2554592</v>
      </c>
      <c r="M76" s="599">
        <v>2428082</v>
      </c>
      <c r="N76" s="599">
        <v>2876222</v>
      </c>
      <c r="O76" s="599">
        <v>2930130</v>
      </c>
      <c r="P76" s="599">
        <v>2814060</v>
      </c>
      <c r="Q76" s="599">
        <v>2754299</v>
      </c>
      <c r="R76" s="599">
        <v>2760882</v>
      </c>
      <c r="S76" s="600">
        <v>2312122</v>
      </c>
    </row>
    <row r="77" spans="1:19" ht="12.75">
      <c r="A77" s="605" t="s">
        <v>320</v>
      </c>
      <c r="B77" s="599">
        <v>0</v>
      </c>
      <c r="C77" s="599">
        <v>0</v>
      </c>
      <c r="D77" s="599">
        <v>0</v>
      </c>
      <c r="E77" s="599">
        <v>0</v>
      </c>
      <c r="F77" s="599">
        <v>0</v>
      </c>
      <c r="G77" s="599">
        <v>0</v>
      </c>
      <c r="H77" s="599">
        <v>0</v>
      </c>
      <c r="I77" s="599">
        <v>0</v>
      </c>
      <c r="J77" s="599">
        <v>0</v>
      </c>
      <c r="K77" s="599">
        <v>0</v>
      </c>
      <c r="L77" s="599">
        <v>0</v>
      </c>
      <c r="M77" s="599">
        <v>0</v>
      </c>
      <c r="N77" s="599">
        <v>0</v>
      </c>
      <c r="O77" s="599">
        <v>0</v>
      </c>
      <c r="P77" s="599">
        <v>0</v>
      </c>
      <c r="Q77" s="599">
        <v>0</v>
      </c>
      <c r="R77" s="599">
        <v>0</v>
      </c>
      <c r="S77" s="600">
        <v>0</v>
      </c>
    </row>
    <row r="78" spans="1:19" ht="12.75">
      <c r="A78" s="592" t="s">
        <v>318</v>
      </c>
      <c r="B78" s="599">
        <v>0</v>
      </c>
      <c r="C78" s="599">
        <v>0</v>
      </c>
      <c r="D78" s="599">
        <v>0</v>
      </c>
      <c r="E78" s="599">
        <v>0</v>
      </c>
      <c r="F78" s="599">
        <v>0</v>
      </c>
      <c r="G78" s="599">
        <v>0</v>
      </c>
      <c r="H78" s="599">
        <v>0</v>
      </c>
      <c r="I78" s="599">
        <v>0</v>
      </c>
      <c r="J78" s="599">
        <v>0</v>
      </c>
      <c r="K78" s="599">
        <v>0</v>
      </c>
      <c r="L78" s="599">
        <v>0</v>
      </c>
      <c r="M78" s="599">
        <v>0</v>
      </c>
      <c r="N78" s="599">
        <v>0</v>
      </c>
      <c r="O78" s="599">
        <v>0</v>
      </c>
      <c r="P78" s="599">
        <v>0</v>
      </c>
      <c r="Q78" s="599">
        <v>0</v>
      </c>
      <c r="R78" s="599">
        <v>0</v>
      </c>
      <c r="S78" s="600">
        <v>0</v>
      </c>
    </row>
    <row r="79" spans="1:19" ht="12.75">
      <c r="A79" s="592" t="s">
        <v>319</v>
      </c>
      <c r="B79" s="599">
        <v>0</v>
      </c>
      <c r="C79" s="599">
        <v>0</v>
      </c>
      <c r="D79" s="599">
        <v>0</v>
      </c>
      <c r="E79" s="599">
        <v>0</v>
      </c>
      <c r="F79" s="599">
        <v>0</v>
      </c>
      <c r="G79" s="599">
        <v>0</v>
      </c>
      <c r="H79" s="599">
        <v>0</v>
      </c>
      <c r="I79" s="599">
        <v>0</v>
      </c>
      <c r="J79" s="599">
        <v>0</v>
      </c>
      <c r="K79" s="599">
        <v>0</v>
      </c>
      <c r="L79" s="599">
        <v>0</v>
      </c>
      <c r="M79" s="599">
        <v>0</v>
      </c>
      <c r="N79" s="599">
        <v>0</v>
      </c>
      <c r="O79" s="599">
        <v>0</v>
      </c>
      <c r="P79" s="599">
        <v>0</v>
      </c>
      <c r="Q79" s="599">
        <v>0</v>
      </c>
      <c r="R79" s="599">
        <v>0</v>
      </c>
      <c r="S79" s="600">
        <v>0</v>
      </c>
    </row>
    <row r="80" spans="1:19" ht="12.75">
      <c r="A80" s="606" t="s">
        <v>317</v>
      </c>
      <c r="B80" s="599">
        <v>0</v>
      </c>
      <c r="C80" s="599">
        <v>0</v>
      </c>
      <c r="D80" s="599">
        <v>0</v>
      </c>
      <c r="E80" s="599">
        <v>0</v>
      </c>
      <c r="F80" s="599">
        <v>0</v>
      </c>
      <c r="G80" s="599">
        <v>0</v>
      </c>
      <c r="H80" s="599">
        <v>0</v>
      </c>
      <c r="I80" s="599">
        <v>0</v>
      </c>
      <c r="J80" s="599">
        <v>0</v>
      </c>
      <c r="K80" s="599">
        <v>0</v>
      </c>
      <c r="L80" s="599">
        <v>0</v>
      </c>
      <c r="M80" s="599">
        <v>0</v>
      </c>
      <c r="N80" s="599">
        <v>0</v>
      </c>
      <c r="O80" s="599">
        <v>0</v>
      </c>
      <c r="P80" s="599">
        <v>0</v>
      </c>
      <c r="Q80" s="599">
        <v>0</v>
      </c>
      <c r="R80" s="599">
        <v>0</v>
      </c>
      <c r="S80" s="600">
        <v>0</v>
      </c>
    </row>
    <row r="81" spans="1:19" ht="12.75">
      <c r="A81" s="602" t="s">
        <v>335</v>
      </c>
      <c r="B81" s="599">
        <v>27216</v>
      </c>
      <c r="C81" s="599">
        <v>30097</v>
      </c>
      <c r="D81" s="599">
        <v>29328</v>
      </c>
      <c r="E81" s="599">
        <v>28505</v>
      </c>
      <c r="F81" s="599">
        <v>28672</v>
      </c>
      <c r="G81" s="599">
        <v>30070</v>
      </c>
      <c r="H81" s="599">
        <v>30655</v>
      </c>
      <c r="I81" s="599">
        <v>30644</v>
      </c>
      <c r="J81" s="599">
        <v>30505</v>
      </c>
      <c r="K81" s="599">
        <v>29825</v>
      </c>
      <c r="L81" s="599">
        <v>30065</v>
      </c>
      <c r="M81" s="599">
        <v>28254</v>
      </c>
      <c r="N81" s="599">
        <v>28200</v>
      </c>
      <c r="O81" s="599">
        <v>30042</v>
      </c>
      <c r="P81" s="599">
        <v>29060</v>
      </c>
      <c r="Q81" s="599">
        <v>29411</v>
      </c>
      <c r="R81" s="599">
        <v>37016</v>
      </c>
      <c r="S81" s="600">
        <v>35410</v>
      </c>
    </row>
    <row r="82" spans="1:19" ht="12.75">
      <c r="A82" s="603" t="s">
        <v>322</v>
      </c>
      <c r="B82" s="599">
        <v>2401</v>
      </c>
      <c r="C82" s="599">
        <v>2401</v>
      </c>
      <c r="D82" s="599">
        <v>2404</v>
      </c>
      <c r="E82" s="599">
        <v>2144</v>
      </c>
      <c r="F82" s="599">
        <v>2144</v>
      </c>
      <c r="G82" s="599">
        <v>2144</v>
      </c>
      <c r="H82" s="599">
        <v>2144</v>
      </c>
      <c r="I82" s="599">
        <v>2144</v>
      </c>
      <c r="J82" s="599">
        <v>2144</v>
      </c>
      <c r="K82" s="599">
        <v>1560</v>
      </c>
      <c r="L82" s="599">
        <v>1560</v>
      </c>
      <c r="M82" s="599">
        <v>1495</v>
      </c>
      <c r="N82" s="599">
        <v>1501</v>
      </c>
      <c r="O82" s="599">
        <v>3388</v>
      </c>
      <c r="P82" s="599">
        <v>3185</v>
      </c>
      <c r="Q82" s="599">
        <v>3290</v>
      </c>
      <c r="R82" s="599">
        <v>10310</v>
      </c>
      <c r="S82" s="600">
        <v>8298</v>
      </c>
    </row>
    <row r="83" spans="1:19" ht="12.75">
      <c r="A83" s="605" t="s">
        <v>318</v>
      </c>
      <c r="B83" s="599">
        <v>1228</v>
      </c>
      <c r="C83" s="599">
        <v>1228</v>
      </c>
      <c r="D83" s="599">
        <v>1231</v>
      </c>
      <c r="E83" s="599">
        <v>971</v>
      </c>
      <c r="F83" s="599">
        <v>971</v>
      </c>
      <c r="G83" s="599">
        <v>971</v>
      </c>
      <c r="H83" s="599">
        <v>971</v>
      </c>
      <c r="I83" s="599">
        <v>971</v>
      </c>
      <c r="J83" s="599">
        <v>971</v>
      </c>
      <c r="K83" s="599">
        <v>971</v>
      </c>
      <c r="L83" s="599">
        <v>971</v>
      </c>
      <c r="M83" s="599">
        <v>906</v>
      </c>
      <c r="N83" s="599">
        <v>912</v>
      </c>
      <c r="O83" s="599">
        <v>2799</v>
      </c>
      <c r="P83" s="599">
        <v>2596</v>
      </c>
      <c r="Q83" s="599">
        <v>2701</v>
      </c>
      <c r="R83" s="599">
        <v>9721</v>
      </c>
      <c r="S83" s="600">
        <v>7709</v>
      </c>
    </row>
    <row r="84" spans="1:19" ht="12.75">
      <c r="A84" s="605" t="s">
        <v>319</v>
      </c>
      <c r="B84" s="599">
        <v>1173</v>
      </c>
      <c r="C84" s="599">
        <v>1173</v>
      </c>
      <c r="D84" s="599">
        <v>1173</v>
      </c>
      <c r="E84" s="599">
        <v>1173</v>
      </c>
      <c r="F84" s="599">
        <v>1173</v>
      </c>
      <c r="G84" s="599">
        <v>1173</v>
      </c>
      <c r="H84" s="599">
        <v>1173</v>
      </c>
      <c r="I84" s="599">
        <v>1173</v>
      </c>
      <c r="J84" s="599">
        <v>1173</v>
      </c>
      <c r="K84" s="599">
        <v>589</v>
      </c>
      <c r="L84" s="599">
        <v>589</v>
      </c>
      <c r="M84" s="599">
        <v>589</v>
      </c>
      <c r="N84" s="599">
        <v>589</v>
      </c>
      <c r="O84" s="599">
        <v>589</v>
      </c>
      <c r="P84" s="599">
        <v>589</v>
      </c>
      <c r="Q84" s="599">
        <v>589</v>
      </c>
      <c r="R84" s="599">
        <v>589</v>
      </c>
      <c r="S84" s="600">
        <v>589</v>
      </c>
    </row>
    <row r="85" spans="1:19" ht="12.75">
      <c r="A85" s="592" t="s">
        <v>317</v>
      </c>
      <c r="B85" s="599">
        <v>0</v>
      </c>
      <c r="C85" s="599">
        <v>1173</v>
      </c>
      <c r="D85" s="599">
        <v>1173</v>
      </c>
      <c r="E85" s="599">
        <v>1173</v>
      </c>
      <c r="F85" s="599">
        <v>1173</v>
      </c>
      <c r="G85" s="599">
        <v>1173</v>
      </c>
      <c r="H85" s="599">
        <v>1173</v>
      </c>
      <c r="I85" s="599">
        <v>1173</v>
      </c>
      <c r="J85" s="599">
        <v>1173</v>
      </c>
      <c r="K85" s="599">
        <v>589</v>
      </c>
      <c r="L85" s="599">
        <v>589</v>
      </c>
      <c r="M85" s="599">
        <v>589</v>
      </c>
      <c r="N85" s="599">
        <v>589</v>
      </c>
      <c r="O85" s="599">
        <v>589</v>
      </c>
      <c r="P85" s="599">
        <v>589</v>
      </c>
      <c r="Q85" s="599">
        <v>589</v>
      </c>
      <c r="R85" s="599">
        <v>589</v>
      </c>
      <c r="S85" s="600">
        <v>589</v>
      </c>
    </row>
    <row r="86" spans="1:19" ht="12.75">
      <c r="A86" s="603" t="s">
        <v>320</v>
      </c>
      <c r="B86" s="599">
        <v>0</v>
      </c>
      <c r="C86" s="599">
        <v>0</v>
      </c>
      <c r="D86" s="599">
        <v>0</v>
      </c>
      <c r="E86" s="599">
        <v>0</v>
      </c>
      <c r="F86" s="599">
        <v>0</v>
      </c>
      <c r="G86" s="599">
        <v>0</v>
      </c>
      <c r="H86" s="599">
        <v>0</v>
      </c>
      <c r="I86" s="599">
        <v>0</v>
      </c>
      <c r="J86" s="599">
        <v>0</v>
      </c>
      <c r="K86" s="599">
        <v>0</v>
      </c>
      <c r="L86" s="599">
        <v>0</v>
      </c>
      <c r="M86" s="599">
        <v>0</v>
      </c>
      <c r="N86" s="599">
        <v>0</v>
      </c>
      <c r="O86" s="599">
        <v>0</v>
      </c>
      <c r="P86" s="599">
        <v>0</v>
      </c>
      <c r="Q86" s="599">
        <v>0</v>
      </c>
      <c r="R86" s="599">
        <v>0</v>
      </c>
      <c r="S86" s="600">
        <v>0</v>
      </c>
    </row>
    <row r="87" spans="1:19" ht="12.75">
      <c r="A87" s="605" t="s">
        <v>318</v>
      </c>
      <c r="B87" s="599">
        <v>0</v>
      </c>
      <c r="C87" s="599">
        <v>0</v>
      </c>
      <c r="D87" s="599">
        <v>0</v>
      </c>
      <c r="E87" s="599">
        <v>0</v>
      </c>
      <c r="F87" s="599">
        <v>0</v>
      </c>
      <c r="G87" s="599">
        <v>0</v>
      </c>
      <c r="H87" s="599">
        <v>0</v>
      </c>
      <c r="I87" s="599">
        <v>0</v>
      </c>
      <c r="J87" s="599">
        <v>0</v>
      </c>
      <c r="K87" s="599">
        <v>0</v>
      </c>
      <c r="L87" s="599">
        <v>0</v>
      </c>
      <c r="M87" s="599">
        <v>0</v>
      </c>
      <c r="N87" s="599">
        <v>0</v>
      </c>
      <c r="O87" s="599">
        <v>0</v>
      </c>
      <c r="P87" s="599">
        <v>0</v>
      </c>
      <c r="Q87" s="599">
        <v>0</v>
      </c>
      <c r="R87" s="599">
        <v>0</v>
      </c>
      <c r="S87" s="600">
        <v>0</v>
      </c>
    </row>
    <row r="88" spans="1:19" ht="12.75">
      <c r="A88" s="605" t="s">
        <v>319</v>
      </c>
      <c r="B88" s="599">
        <v>0</v>
      </c>
      <c r="C88" s="599">
        <v>0</v>
      </c>
      <c r="D88" s="599">
        <v>0</v>
      </c>
      <c r="E88" s="599">
        <v>0</v>
      </c>
      <c r="F88" s="599">
        <v>0</v>
      </c>
      <c r="G88" s="599">
        <v>0</v>
      </c>
      <c r="H88" s="599">
        <v>0</v>
      </c>
      <c r="I88" s="599">
        <v>0</v>
      </c>
      <c r="J88" s="599">
        <v>0</v>
      </c>
      <c r="K88" s="599">
        <v>0</v>
      </c>
      <c r="L88" s="599">
        <v>0</v>
      </c>
      <c r="M88" s="599">
        <v>0</v>
      </c>
      <c r="N88" s="599">
        <v>0</v>
      </c>
      <c r="O88" s="599">
        <v>0</v>
      </c>
      <c r="P88" s="599">
        <v>0</v>
      </c>
      <c r="Q88" s="599">
        <v>0</v>
      </c>
      <c r="R88" s="599">
        <v>0</v>
      </c>
      <c r="S88" s="600">
        <v>0</v>
      </c>
    </row>
    <row r="89" spans="1:19" ht="12.75">
      <c r="A89" s="592" t="s">
        <v>317</v>
      </c>
      <c r="B89" s="599">
        <v>0</v>
      </c>
      <c r="C89" s="599">
        <v>0</v>
      </c>
      <c r="D89" s="599">
        <v>0</v>
      </c>
      <c r="E89" s="599">
        <v>0</v>
      </c>
      <c r="F89" s="599">
        <v>0</v>
      </c>
      <c r="G89" s="599">
        <v>0</v>
      </c>
      <c r="H89" s="599">
        <v>0</v>
      </c>
      <c r="I89" s="599">
        <v>0</v>
      </c>
      <c r="J89" s="599">
        <v>0</v>
      </c>
      <c r="K89" s="599">
        <v>0</v>
      </c>
      <c r="L89" s="599">
        <v>0</v>
      </c>
      <c r="M89" s="599">
        <v>0</v>
      </c>
      <c r="N89" s="599">
        <v>0</v>
      </c>
      <c r="O89" s="599">
        <v>0</v>
      </c>
      <c r="P89" s="599">
        <v>0</v>
      </c>
      <c r="Q89" s="599">
        <v>0</v>
      </c>
      <c r="R89" s="599">
        <v>0</v>
      </c>
      <c r="S89" s="600">
        <v>0</v>
      </c>
    </row>
    <row r="90" spans="1:19" ht="12.75">
      <c r="A90" s="603" t="s">
        <v>321</v>
      </c>
      <c r="B90" s="599">
        <v>24815</v>
      </c>
      <c r="C90" s="599">
        <v>27696</v>
      </c>
      <c r="D90" s="599">
        <v>26924</v>
      </c>
      <c r="E90" s="599">
        <v>26361</v>
      </c>
      <c r="F90" s="599">
        <v>26528</v>
      </c>
      <c r="G90" s="599">
        <v>27926</v>
      </c>
      <c r="H90" s="599">
        <v>28511</v>
      </c>
      <c r="I90" s="599">
        <v>28500</v>
      </c>
      <c r="J90" s="599">
        <v>28361</v>
      </c>
      <c r="K90" s="599">
        <v>28265</v>
      </c>
      <c r="L90" s="599">
        <v>28505</v>
      </c>
      <c r="M90" s="599">
        <v>26759</v>
      </c>
      <c r="N90" s="599">
        <v>26699</v>
      </c>
      <c r="O90" s="599">
        <v>26654</v>
      </c>
      <c r="P90" s="599">
        <v>25875</v>
      </c>
      <c r="Q90" s="599">
        <v>26121</v>
      </c>
      <c r="R90" s="599">
        <v>26706</v>
      </c>
      <c r="S90" s="600">
        <v>27112</v>
      </c>
    </row>
    <row r="91" spans="1:19" ht="12.75">
      <c r="A91" s="605" t="s">
        <v>318</v>
      </c>
      <c r="B91" s="599">
        <v>24815</v>
      </c>
      <c r="C91" s="599">
        <v>27696</v>
      </c>
      <c r="D91" s="599">
        <v>26924</v>
      </c>
      <c r="E91" s="599">
        <v>26361</v>
      </c>
      <c r="F91" s="599">
        <v>26528</v>
      </c>
      <c r="G91" s="599">
        <v>27406</v>
      </c>
      <c r="H91" s="599">
        <v>27991</v>
      </c>
      <c r="I91" s="599">
        <v>28500</v>
      </c>
      <c r="J91" s="599">
        <v>28361</v>
      </c>
      <c r="K91" s="599">
        <v>28265</v>
      </c>
      <c r="L91" s="599">
        <v>28505</v>
      </c>
      <c r="M91" s="599">
        <v>26759</v>
      </c>
      <c r="N91" s="599">
        <v>26699</v>
      </c>
      <c r="O91" s="599">
        <v>26654</v>
      </c>
      <c r="P91" s="599">
        <v>25875</v>
      </c>
      <c r="Q91" s="599">
        <v>26121</v>
      </c>
      <c r="R91" s="599">
        <v>26706</v>
      </c>
      <c r="S91" s="600">
        <v>27077</v>
      </c>
    </row>
    <row r="92" spans="1:19" ht="12.75">
      <c r="A92" s="605" t="s">
        <v>319</v>
      </c>
      <c r="B92" s="599">
        <v>0</v>
      </c>
      <c r="C92" s="599">
        <v>0</v>
      </c>
      <c r="D92" s="599">
        <v>0</v>
      </c>
      <c r="E92" s="599">
        <v>0</v>
      </c>
      <c r="F92" s="599">
        <v>0</v>
      </c>
      <c r="G92" s="599">
        <v>520</v>
      </c>
      <c r="H92" s="599">
        <v>520</v>
      </c>
      <c r="I92" s="599">
        <v>0</v>
      </c>
      <c r="J92" s="599">
        <v>0</v>
      </c>
      <c r="K92" s="599">
        <v>0</v>
      </c>
      <c r="L92" s="599">
        <v>0</v>
      </c>
      <c r="M92" s="599">
        <v>0</v>
      </c>
      <c r="N92" s="599">
        <v>0</v>
      </c>
      <c r="O92" s="599">
        <v>0</v>
      </c>
      <c r="P92" s="599">
        <v>0</v>
      </c>
      <c r="Q92" s="599">
        <v>0</v>
      </c>
      <c r="R92" s="599">
        <v>0</v>
      </c>
      <c r="S92" s="600">
        <v>35</v>
      </c>
    </row>
    <row r="93" spans="1:19" ht="12.75">
      <c r="A93" s="592" t="s">
        <v>317</v>
      </c>
      <c r="B93" s="599">
        <v>0</v>
      </c>
      <c r="C93" s="599">
        <v>0</v>
      </c>
      <c r="D93" s="599">
        <v>0</v>
      </c>
      <c r="E93" s="599">
        <v>0</v>
      </c>
      <c r="F93" s="599">
        <v>0</v>
      </c>
      <c r="G93" s="599">
        <v>520</v>
      </c>
      <c r="H93" s="599">
        <v>520</v>
      </c>
      <c r="I93" s="599">
        <v>0</v>
      </c>
      <c r="J93" s="599">
        <v>0</v>
      </c>
      <c r="K93" s="599">
        <v>0</v>
      </c>
      <c r="L93" s="599">
        <v>0</v>
      </c>
      <c r="M93" s="599">
        <v>0</v>
      </c>
      <c r="N93" s="599">
        <v>0</v>
      </c>
      <c r="O93" s="599">
        <v>0</v>
      </c>
      <c r="P93" s="599">
        <v>0</v>
      </c>
      <c r="Q93" s="599">
        <v>0</v>
      </c>
      <c r="R93" s="599">
        <v>0</v>
      </c>
      <c r="S93" s="600">
        <v>35</v>
      </c>
    </row>
    <row r="94" spans="1:19" ht="12.75">
      <c r="A94" s="601" t="s">
        <v>336</v>
      </c>
      <c r="B94" s="599">
        <v>9734460</v>
      </c>
      <c r="C94" s="599">
        <v>10003025</v>
      </c>
      <c r="D94" s="599">
        <v>10391001</v>
      </c>
      <c r="E94" s="599">
        <v>10818386</v>
      </c>
      <c r="F94" s="599">
        <v>11174443</v>
      </c>
      <c r="G94" s="599">
        <v>11471709</v>
      </c>
      <c r="H94" s="599">
        <v>12029324</v>
      </c>
      <c r="I94" s="599">
        <v>12223341</v>
      </c>
      <c r="J94" s="599">
        <v>12659737</v>
      </c>
      <c r="K94" s="599">
        <v>13075715</v>
      </c>
      <c r="L94" s="599">
        <v>13523778</v>
      </c>
      <c r="M94" s="599">
        <v>14096612</v>
      </c>
      <c r="N94" s="599">
        <v>14387557</v>
      </c>
      <c r="O94" s="599">
        <v>14708707</v>
      </c>
      <c r="P94" s="599">
        <v>17985295</v>
      </c>
      <c r="Q94" s="599">
        <v>16383048</v>
      </c>
      <c r="R94" s="599">
        <v>16441979</v>
      </c>
      <c r="S94" s="600">
        <v>16267072</v>
      </c>
    </row>
    <row r="95" spans="1:19" ht="12.75">
      <c r="A95" s="602" t="s">
        <v>337</v>
      </c>
      <c r="B95" s="599">
        <v>6946768</v>
      </c>
      <c r="C95" s="599">
        <v>7053505</v>
      </c>
      <c r="D95" s="599">
        <v>7285049</v>
      </c>
      <c r="E95" s="599">
        <v>7535817</v>
      </c>
      <c r="F95" s="599">
        <v>7737424</v>
      </c>
      <c r="G95" s="599">
        <v>7807182</v>
      </c>
      <c r="H95" s="599">
        <v>8176808</v>
      </c>
      <c r="I95" s="599">
        <v>8210222</v>
      </c>
      <c r="J95" s="599">
        <v>8475238</v>
      </c>
      <c r="K95" s="599">
        <v>8708993</v>
      </c>
      <c r="L95" s="599">
        <v>8959969</v>
      </c>
      <c r="M95" s="599">
        <v>9293076</v>
      </c>
      <c r="N95" s="599">
        <v>9526017</v>
      </c>
      <c r="O95" s="599">
        <v>9695103</v>
      </c>
      <c r="P95" s="599">
        <v>12241831</v>
      </c>
      <c r="Q95" s="599">
        <v>10657288</v>
      </c>
      <c r="R95" s="599">
        <v>10524823</v>
      </c>
      <c r="S95" s="600">
        <v>10319238</v>
      </c>
    </row>
    <row r="96" spans="1:19" ht="12.75">
      <c r="A96" s="603" t="s">
        <v>320</v>
      </c>
      <c r="B96" s="599">
        <v>0</v>
      </c>
      <c r="C96" s="599">
        <v>2543</v>
      </c>
      <c r="D96" s="599">
        <v>2640</v>
      </c>
      <c r="E96" s="599">
        <v>3134</v>
      </c>
      <c r="F96" s="599">
        <v>5086</v>
      </c>
      <c r="G96" s="599">
        <v>5241</v>
      </c>
      <c r="H96" s="599">
        <v>4890</v>
      </c>
      <c r="I96" s="599">
        <v>0</v>
      </c>
      <c r="J96" s="599">
        <v>0</v>
      </c>
      <c r="K96" s="599">
        <v>0</v>
      </c>
      <c r="L96" s="599">
        <v>0</v>
      </c>
      <c r="M96" s="599">
        <v>0</v>
      </c>
      <c r="N96" s="599">
        <v>3610</v>
      </c>
      <c r="O96" s="599">
        <v>0</v>
      </c>
      <c r="P96" s="599">
        <v>3793</v>
      </c>
      <c r="Q96" s="599">
        <v>5741</v>
      </c>
      <c r="R96" s="599">
        <v>5752</v>
      </c>
      <c r="S96" s="600">
        <v>5762</v>
      </c>
    </row>
    <row r="97" spans="1:19" ht="12.75">
      <c r="A97" s="605" t="s">
        <v>318</v>
      </c>
      <c r="B97" s="599">
        <v>0</v>
      </c>
      <c r="C97" s="599">
        <v>2543</v>
      </c>
      <c r="D97" s="599">
        <v>2640</v>
      </c>
      <c r="E97" s="599">
        <v>3134</v>
      </c>
      <c r="F97" s="599">
        <v>3130</v>
      </c>
      <c r="G97" s="599">
        <v>5241</v>
      </c>
      <c r="H97" s="599">
        <v>4890</v>
      </c>
      <c r="I97" s="599">
        <v>0</v>
      </c>
      <c r="J97" s="599">
        <v>0</v>
      </c>
      <c r="K97" s="599">
        <v>0</v>
      </c>
      <c r="L97" s="599">
        <v>0</v>
      </c>
      <c r="M97" s="599">
        <v>0</v>
      </c>
      <c r="N97" s="599">
        <v>3610</v>
      </c>
      <c r="O97" s="599">
        <v>0</v>
      </c>
      <c r="P97" s="599">
        <v>3793</v>
      </c>
      <c r="Q97" s="599">
        <v>5741</v>
      </c>
      <c r="R97" s="599">
        <v>5752</v>
      </c>
      <c r="S97" s="600">
        <v>5762</v>
      </c>
    </row>
    <row r="98" spans="1:19" ht="12.75">
      <c r="A98" s="605" t="s">
        <v>319</v>
      </c>
      <c r="B98" s="599">
        <v>0</v>
      </c>
      <c r="C98" s="599">
        <v>0</v>
      </c>
      <c r="D98" s="599">
        <v>0</v>
      </c>
      <c r="E98" s="599">
        <v>0</v>
      </c>
      <c r="F98" s="599">
        <v>1956</v>
      </c>
      <c r="G98" s="599">
        <v>0</v>
      </c>
      <c r="H98" s="599">
        <v>0</v>
      </c>
      <c r="I98" s="599">
        <v>0</v>
      </c>
      <c r="J98" s="599">
        <v>0</v>
      </c>
      <c r="K98" s="599">
        <v>0</v>
      </c>
      <c r="L98" s="599">
        <v>0</v>
      </c>
      <c r="M98" s="599">
        <v>0</v>
      </c>
      <c r="N98" s="599">
        <v>0</v>
      </c>
      <c r="O98" s="599">
        <v>0</v>
      </c>
      <c r="P98" s="599">
        <v>0</v>
      </c>
      <c r="Q98" s="599">
        <v>0</v>
      </c>
      <c r="R98" s="599">
        <v>0</v>
      </c>
      <c r="S98" s="600">
        <v>0</v>
      </c>
    </row>
    <row r="99" spans="1:19" ht="12.75">
      <c r="A99" s="592" t="s">
        <v>317</v>
      </c>
      <c r="B99" s="599">
        <v>0</v>
      </c>
      <c r="C99" s="599">
        <v>0</v>
      </c>
      <c r="D99" s="599">
        <v>0</v>
      </c>
      <c r="E99" s="599">
        <v>0</v>
      </c>
      <c r="F99" s="599">
        <v>1956</v>
      </c>
      <c r="G99" s="599">
        <v>0</v>
      </c>
      <c r="H99" s="599">
        <v>0</v>
      </c>
      <c r="I99" s="599">
        <v>0</v>
      </c>
      <c r="J99" s="599">
        <v>0</v>
      </c>
      <c r="K99" s="599">
        <v>0</v>
      </c>
      <c r="L99" s="599">
        <v>0</v>
      </c>
      <c r="M99" s="599">
        <v>0</v>
      </c>
      <c r="N99" s="599">
        <v>0</v>
      </c>
      <c r="O99" s="599">
        <v>0</v>
      </c>
      <c r="P99" s="599">
        <v>0</v>
      </c>
      <c r="Q99" s="599">
        <v>0</v>
      </c>
      <c r="R99" s="599">
        <v>0</v>
      </c>
      <c r="S99" s="600">
        <v>0</v>
      </c>
    </row>
    <row r="100" spans="1:19" ht="12.75">
      <c r="A100" s="603" t="s">
        <v>321</v>
      </c>
      <c r="B100" s="599">
        <v>6785654</v>
      </c>
      <c r="C100" s="599">
        <v>6888281</v>
      </c>
      <c r="D100" s="599">
        <v>7117651</v>
      </c>
      <c r="E100" s="599">
        <v>7362996</v>
      </c>
      <c r="F100" s="599">
        <v>7552619</v>
      </c>
      <c r="G100" s="599">
        <v>7620328</v>
      </c>
      <c r="H100" s="599">
        <v>7983700</v>
      </c>
      <c r="I100" s="599">
        <v>8000234</v>
      </c>
      <c r="J100" s="599">
        <v>8267646</v>
      </c>
      <c r="K100" s="599">
        <v>8508089</v>
      </c>
      <c r="L100" s="599">
        <v>8773757</v>
      </c>
      <c r="M100" s="599">
        <v>9074063</v>
      </c>
      <c r="N100" s="599">
        <v>9366903</v>
      </c>
      <c r="O100" s="599">
        <v>9529267</v>
      </c>
      <c r="P100" s="599">
        <v>12073143</v>
      </c>
      <c r="Q100" s="599">
        <v>10471260</v>
      </c>
      <c r="R100" s="599">
        <v>10340838</v>
      </c>
      <c r="S100" s="600">
        <v>10127993</v>
      </c>
    </row>
    <row r="101" spans="1:19" ht="12.75">
      <c r="A101" s="605" t="s">
        <v>318</v>
      </c>
      <c r="B101" s="599">
        <v>2963840</v>
      </c>
      <c r="C101" s="599">
        <v>2924218</v>
      </c>
      <c r="D101" s="599">
        <v>2978880</v>
      </c>
      <c r="E101" s="599">
        <v>3016866</v>
      </c>
      <c r="F101" s="599">
        <v>3055103</v>
      </c>
      <c r="G101" s="599">
        <v>2993474</v>
      </c>
      <c r="H101" s="599">
        <v>2989731</v>
      </c>
      <c r="I101" s="599">
        <v>2954569</v>
      </c>
      <c r="J101" s="599">
        <v>3089020</v>
      </c>
      <c r="K101" s="599">
        <v>3115927</v>
      </c>
      <c r="L101" s="599">
        <v>3155210</v>
      </c>
      <c r="M101" s="599">
        <v>3146710</v>
      </c>
      <c r="N101" s="599">
        <v>3197458</v>
      </c>
      <c r="O101" s="599">
        <v>3225620</v>
      </c>
      <c r="P101" s="599">
        <v>3974982</v>
      </c>
      <c r="Q101" s="599">
        <v>3336303</v>
      </c>
      <c r="R101" s="599">
        <v>3286593</v>
      </c>
      <c r="S101" s="600">
        <v>3299616</v>
      </c>
    </row>
    <row r="102" spans="1:19" ht="12.75">
      <c r="A102" s="605" t="s">
        <v>319</v>
      </c>
      <c r="B102" s="599">
        <v>3821814</v>
      </c>
      <c r="C102" s="599">
        <v>3964063</v>
      </c>
      <c r="D102" s="599">
        <v>4138771</v>
      </c>
      <c r="E102" s="599">
        <v>4346130</v>
      </c>
      <c r="F102" s="599">
        <v>4497516</v>
      </c>
      <c r="G102" s="599">
        <v>4626854</v>
      </c>
      <c r="H102" s="599">
        <v>4993969</v>
      </c>
      <c r="I102" s="599">
        <v>5045665</v>
      </c>
      <c r="J102" s="599">
        <v>5178626</v>
      </c>
      <c r="K102" s="599">
        <v>5392162</v>
      </c>
      <c r="L102" s="599">
        <v>5618547</v>
      </c>
      <c r="M102" s="599">
        <v>5927353</v>
      </c>
      <c r="N102" s="599">
        <v>6169445</v>
      </c>
      <c r="O102" s="599">
        <v>6303647</v>
      </c>
      <c r="P102" s="599">
        <v>8098161</v>
      </c>
      <c r="Q102" s="599">
        <v>7134957</v>
      </c>
      <c r="R102" s="599">
        <v>7054245</v>
      </c>
      <c r="S102" s="600">
        <v>6828377</v>
      </c>
    </row>
    <row r="103" spans="1:19" ht="12.75">
      <c r="A103" s="592" t="s">
        <v>317</v>
      </c>
      <c r="B103" s="599">
        <v>0</v>
      </c>
      <c r="C103" s="599">
        <v>3166013</v>
      </c>
      <c r="D103" s="599">
        <v>3333220</v>
      </c>
      <c r="E103" s="599">
        <v>3517998</v>
      </c>
      <c r="F103" s="599">
        <v>3693058</v>
      </c>
      <c r="G103" s="599">
        <v>3846386</v>
      </c>
      <c r="H103" s="599">
        <v>4121624</v>
      </c>
      <c r="I103" s="599">
        <v>4186052</v>
      </c>
      <c r="J103" s="599">
        <v>4363641</v>
      </c>
      <c r="K103" s="599">
        <v>4668866</v>
      </c>
      <c r="L103" s="599">
        <v>4903948</v>
      </c>
      <c r="M103" s="599">
        <v>5134736</v>
      </c>
      <c r="N103" s="599">
        <v>5251697</v>
      </c>
      <c r="O103" s="599">
        <v>5474670</v>
      </c>
      <c r="P103" s="599">
        <v>7067259</v>
      </c>
      <c r="Q103" s="599">
        <v>6215343</v>
      </c>
      <c r="R103" s="599">
        <v>6183903</v>
      </c>
      <c r="S103" s="600">
        <v>6035413</v>
      </c>
    </row>
    <row r="104" spans="1:19" ht="12.75">
      <c r="A104" s="603" t="s">
        <v>322</v>
      </c>
      <c r="B104" s="599">
        <v>40405</v>
      </c>
      <c r="C104" s="599">
        <v>41664</v>
      </c>
      <c r="D104" s="599">
        <v>40706</v>
      </c>
      <c r="E104" s="599">
        <v>50064</v>
      </c>
      <c r="F104" s="599">
        <v>59925</v>
      </c>
      <c r="G104" s="599">
        <v>64222</v>
      </c>
      <c r="H104" s="599">
        <v>70000</v>
      </c>
      <c r="I104" s="599">
        <v>92522</v>
      </c>
      <c r="J104" s="599">
        <v>90562</v>
      </c>
      <c r="K104" s="599">
        <v>83822</v>
      </c>
      <c r="L104" s="599">
        <v>70930</v>
      </c>
      <c r="M104" s="599">
        <v>101462</v>
      </c>
      <c r="N104" s="599">
        <v>36723</v>
      </c>
      <c r="O104" s="599">
        <v>34743</v>
      </c>
      <c r="P104" s="599">
        <v>33929</v>
      </c>
      <c r="Q104" s="599">
        <v>49646</v>
      </c>
      <c r="R104" s="599">
        <v>50103</v>
      </c>
      <c r="S104" s="600">
        <v>57467</v>
      </c>
    </row>
    <row r="105" spans="1:19" ht="12.75">
      <c r="A105" s="605" t="s">
        <v>318</v>
      </c>
      <c r="B105" s="599">
        <v>33767</v>
      </c>
      <c r="C105" s="599">
        <v>34758</v>
      </c>
      <c r="D105" s="599">
        <v>34504</v>
      </c>
      <c r="E105" s="599">
        <v>43863</v>
      </c>
      <c r="F105" s="599">
        <v>48257</v>
      </c>
      <c r="G105" s="599">
        <v>52554</v>
      </c>
      <c r="H105" s="599">
        <v>54569</v>
      </c>
      <c r="I105" s="599">
        <v>55774</v>
      </c>
      <c r="J105" s="599">
        <v>55727</v>
      </c>
      <c r="K105" s="599">
        <v>49177</v>
      </c>
      <c r="L105" s="599">
        <v>46255</v>
      </c>
      <c r="M105" s="599">
        <v>81574</v>
      </c>
      <c r="N105" s="599">
        <v>16839</v>
      </c>
      <c r="O105" s="599">
        <v>17367</v>
      </c>
      <c r="P105" s="599">
        <v>16861</v>
      </c>
      <c r="Q105" s="599">
        <v>17069</v>
      </c>
      <c r="R105" s="599">
        <v>17617</v>
      </c>
      <c r="S105" s="600">
        <v>17173</v>
      </c>
    </row>
    <row r="106" spans="1:19" ht="12.75">
      <c r="A106" s="605" t="s">
        <v>319</v>
      </c>
      <c r="B106" s="599">
        <v>6638</v>
      </c>
      <c r="C106" s="599">
        <v>6906</v>
      </c>
      <c r="D106" s="599">
        <v>6202</v>
      </c>
      <c r="E106" s="599">
        <v>6201</v>
      </c>
      <c r="F106" s="599">
        <v>11668</v>
      </c>
      <c r="G106" s="599">
        <v>11668</v>
      </c>
      <c r="H106" s="599">
        <v>15431</v>
      </c>
      <c r="I106" s="599">
        <v>36748</v>
      </c>
      <c r="J106" s="599">
        <v>34835</v>
      </c>
      <c r="K106" s="599">
        <v>34645</v>
      </c>
      <c r="L106" s="599">
        <v>24675</v>
      </c>
      <c r="M106" s="599">
        <v>19888</v>
      </c>
      <c r="N106" s="599">
        <v>19884</v>
      </c>
      <c r="O106" s="599">
        <v>17376</v>
      </c>
      <c r="P106" s="599">
        <v>17068</v>
      </c>
      <c r="Q106" s="599">
        <v>32577</v>
      </c>
      <c r="R106" s="599">
        <v>32486</v>
      </c>
      <c r="S106" s="600">
        <v>40294</v>
      </c>
    </row>
    <row r="107" spans="1:19" ht="12.75">
      <c r="A107" s="592" t="s">
        <v>317</v>
      </c>
      <c r="B107" s="599">
        <v>0</v>
      </c>
      <c r="C107" s="599">
        <v>6906</v>
      </c>
      <c r="D107" s="599">
        <v>6202</v>
      </c>
      <c r="E107" s="599">
        <v>6201</v>
      </c>
      <c r="F107" s="599">
        <v>11668</v>
      </c>
      <c r="G107" s="599">
        <v>11668</v>
      </c>
      <c r="H107" s="599">
        <v>15431</v>
      </c>
      <c r="I107" s="599">
        <v>36748</v>
      </c>
      <c r="J107" s="599">
        <v>34835</v>
      </c>
      <c r="K107" s="599">
        <v>34645</v>
      </c>
      <c r="L107" s="599">
        <v>24675</v>
      </c>
      <c r="M107" s="599">
        <v>19888</v>
      </c>
      <c r="N107" s="599">
        <v>19884</v>
      </c>
      <c r="O107" s="599">
        <v>17376</v>
      </c>
      <c r="P107" s="599">
        <v>17068</v>
      </c>
      <c r="Q107" s="599">
        <v>32577</v>
      </c>
      <c r="R107" s="599">
        <v>32486</v>
      </c>
      <c r="S107" s="600">
        <v>40294</v>
      </c>
    </row>
    <row r="108" spans="1:19" ht="12.75">
      <c r="A108" s="603" t="s">
        <v>323</v>
      </c>
      <c r="B108" s="599">
        <v>120709</v>
      </c>
      <c r="C108" s="599">
        <v>121017</v>
      </c>
      <c r="D108" s="599">
        <v>124052</v>
      </c>
      <c r="E108" s="599">
        <v>119623</v>
      </c>
      <c r="F108" s="599">
        <v>119794</v>
      </c>
      <c r="G108" s="599">
        <v>117391</v>
      </c>
      <c r="H108" s="599">
        <v>118218</v>
      </c>
      <c r="I108" s="599">
        <v>117466</v>
      </c>
      <c r="J108" s="599">
        <v>117030</v>
      </c>
      <c r="K108" s="599">
        <v>117082</v>
      </c>
      <c r="L108" s="599">
        <v>115282</v>
      </c>
      <c r="M108" s="599">
        <v>117551</v>
      </c>
      <c r="N108" s="599">
        <v>118781</v>
      </c>
      <c r="O108" s="599">
        <v>131093</v>
      </c>
      <c r="P108" s="599">
        <v>130966</v>
      </c>
      <c r="Q108" s="599">
        <v>130641</v>
      </c>
      <c r="R108" s="599">
        <v>128130</v>
      </c>
      <c r="S108" s="600">
        <v>128016</v>
      </c>
    </row>
    <row r="109" spans="1:19" ht="12.75">
      <c r="A109" s="605" t="s">
        <v>318</v>
      </c>
      <c r="B109" s="599">
        <v>120709</v>
      </c>
      <c r="C109" s="599">
        <v>121017</v>
      </c>
      <c r="D109" s="599">
        <v>124052</v>
      </c>
      <c r="E109" s="599">
        <v>119623</v>
      </c>
      <c r="F109" s="599">
        <v>119794</v>
      </c>
      <c r="G109" s="599">
        <v>117391</v>
      </c>
      <c r="H109" s="599">
        <v>118218</v>
      </c>
      <c r="I109" s="599">
        <v>117466</v>
      </c>
      <c r="J109" s="599">
        <v>117030</v>
      </c>
      <c r="K109" s="599">
        <v>117082</v>
      </c>
      <c r="L109" s="599">
        <v>115282</v>
      </c>
      <c r="M109" s="599">
        <v>117551</v>
      </c>
      <c r="N109" s="599">
        <v>118781</v>
      </c>
      <c r="O109" s="599">
        <v>131093</v>
      </c>
      <c r="P109" s="599">
        <v>130966</v>
      </c>
      <c r="Q109" s="599">
        <v>130641</v>
      </c>
      <c r="R109" s="599">
        <v>128130</v>
      </c>
      <c r="S109" s="600">
        <v>128016</v>
      </c>
    </row>
    <row r="110" spans="1:19" ht="12.75">
      <c r="A110" s="605" t="s">
        <v>319</v>
      </c>
      <c r="B110" s="599">
        <v>0</v>
      </c>
      <c r="C110" s="599">
        <v>0</v>
      </c>
      <c r="D110" s="599">
        <v>0</v>
      </c>
      <c r="E110" s="599">
        <v>0</v>
      </c>
      <c r="F110" s="599">
        <v>0</v>
      </c>
      <c r="G110" s="599">
        <v>0</v>
      </c>
      <c r="H110" s="599">
        <v>0</v>
      </c>
      <c r="I110" s="599">
        <v>0</v>
      </c>
      <c r="J110" s="599">
        <v>0</v>
      </c>
      <c r="K110" s="599">
        <v>0</v>
      </c>
      <c r="L110" s="599">
        <v>0</v>
      </c>
      <c r="M110" s="599">
        <v>0</v>
      </c>
      <c r="N110" s="599">
        <v>0</v>
      </c>
      <c r="O110" s="599">
        <v>0</v>
      </c>
      <c r="P110" s="599">
        <v>0</v>
      </c>
      <c r="Q110" s="599">
        <v>0</v>
      </c>
      <c r="R110" s="599">
        <v>0</v>
      </c>
      <c r="S110" s="600">
        <v>0</v>
      </c>
    </row>
    <row r="111" spans="1:19" ht="12.75">
      <c r="A111" s="592" t="s">
        <v>317</v>
      </c>
      <c r="B111" s="599">
        <v>0</v>
      </c>
      <c r="C111" s="599">
        <v>0</v>
      </c>
      <c r="D111" s="599">
        <v>0</v>
      </c>
      <c r="E111" s="599">
        <v>0</v>
      </c>
      <c r="F111" s="599">
        <v>0</v>
      </c>
      <c r="G111" s="599">
        <v>0</v>
      </c>
      <c r="H111" s="599">
        <v>0</v>
      </c>
      <c r="I111" s="599">
        <v>0</v>
      </c>
      <c r="J111" s="599">
        <v>0</v>
      </c>
      <c r="K111" s="599">
        <v>0</v>
      </c>
      <c r="L111" s="599">
        <v>0</v>
      </c>
      <c r="M111" s="599">
        <v>0</v>
      </c>
      <c r="N111" s="599">
        <v>0</v>
      </c>
      <c r="O111" s="599">
        <v>0</v>
      </c>
      <c r="P111" s="599">
        <v>0</v>
      </c>
      <c r="Q111" s="599">
        <v>0</v>
      </c>
      <c r="R111" s="599">
        <v>0</v>
      </c>
      <c r="S111" s="600">
        <v>0</v>
      </c>
    </row>
    <row r="112" spans="1:19" ht="12.75">
      <c r="A112" s="602" t="s">
        <v>338</v>
      </c>
      <c r="B112" s="599">
        <v>257256</v>
      </c>
      <c r="C112" s="599">
        <v>294284</v>
      </c>
      <c r="D112" s="599">
        <v>303617</v>
      </c>
      <c r="E112" s="599">
        <v>331646</v>
      </c>
      <c r="F112" s="599">
        <v>329217</v>
      </c>
      <c r="G112" s="599">
        <v>361505</v>
      </c>
      <c r="H112" s="599">
        <v>364054</v>
      </c>
      <c r="I112" s="599">
        <v>368184</v>
      </c>
      <c r="J112" s="599">
        <v>377667</v>
      </c>
      <c r="K112" s="599">
        <v>390425</v>
      </c>
      <c r="L112" s="599">
        <v>405291</v>
      </c>
      <c r="M112" s="599">
        <v>429672</v>
      </c>
      <c r="N112" s="599">
        <v>402757</v>
      </c>
      <c r="O112" s="599">
        <v>402731</v>
      </c>
      <c r="P112" s="599">
        <v>647895</v>
      </c>
      <c r="Q112" s="599">
        <v>390476</v>
      </c>
      <c r="R112" s="599">
        <v>391328</v>
      </c>
      <c r="S112" s="600">
        <v>261651</v>
      </c>
    </row>
    <row r="113" spans="1:19" ht="12.75">
      <c r="A113" s="603" t="s">
        <v>320</v>
      </c>
      <c r="B113" s="599">
        <v>104520</v>
      </c>
      <c r="C113" s="599">
        <v>89600</v>
      </c>
      <c r="D113" s="599">
        <v>91268</v>
      </c>
      <c r="E113" s="599">
        <v>98289</v>
      </c>
      <c r="F113" s="599">
        <v>79339</v>
      </c>
      <c r="G113" s="599">
        <v>93774</v>
      </c>
      <c r="H113" s="599">
        <v>78847</v>
      </c>
      <c r="I113" s="599">
        <v>71379</v>
      </c>
      <c r="J113" s="599">
        <v>69071</v>
      </c>
      <c r="K113" s="599">
        <v>69234</v>
      </c>
      <c r="L113" s="599">
        <v>83743</v>
      </c>
      <c r="M113" s="599">
        <v>91325</v>
      </c>
      <c r="N113" s="599">
        <v>52665</v>
      </c>
      <c r="O113" s="599">
        <v>43128</v>
      </c>
      <c r="P113" s="599">
        <v>39252</v>
      </c>
      <c r="Q113" s="599">
        <v>39505</v>
      </c>
      <c r="R113" s="599">
        <v>36112</v>
      </c>
      <c r="S113" s="600">
        <v>37872</v>
      </c>
    </row>
    <row r="114" spans="1:19" ht="12.75">
      <c r="A114" s="605" t="s">
        <v>318</v>
      </c>
      <c r="B114" s="599">
        <v>39396</v>
      </c>
      <c r="C114" s="599">
        <v>33607</v>
      </c>
      <c r="D114" s="599">
        <v>32643</v>
      </c>
      <c r="E114" s="599">
        <v>39670</v>
      </c>
      <c r="F114" s="599">
        <v>28346</v>
      </c>
      <c r="G114" s="599">
        <v>33761</v>
      </c>
      <c r="H114" s="599">
        <v>24666</v>
      </c>
      <c r="I114" s="599">
        <v>26141</v>
      </c>
      <c r="J114" s="599">
        <v>27910</v>
      </c>
      <c r="K114" s="599">
        <v>28966</v>
      </c>
      <c r="L114" s="599">
        <v>33932</v>
      </c>
      <c r="M114" s="599">
        <v>37178</v>
      </c>
      <c r="N114" s="599">
        <v>30011</v>
      </c>
      <c r="O114" s="599">
        <v>24864</v>
      </c>
      <c r="P114" s="599">
        <v>20524</v>
      </c>
      <c r="Q114" s="599">
        <v>21520</v>
      </c>
      <c r="R114" s="599">
        <v>18988</v>
      </c>
      <c r="S114" s="600">
        <v>23853</v>
      </c>
    </row>
    <row r="115" spans="1:19" ht="12.75">
      <c r="A115" s="605" t="s">
        <v>319</v>
      </c>
      <c r="B115" s="599">
        <v>65124</v>
      </c>
      <c r="C115" s="599">
        <v>55993</v>
      </c>
      <c r="D115" s="599">
        <v>58625</v>
      </c>
      <c r="E115" s="599">
        <v>58619</v>
      </c>
      <c r="F115" s="599">
        <v>50993</v>
      </c>
      <c r="G115" s="599">
        <v>60013</v>
      </c>
      <c r="H115" s="599">
        <v>54181</v>
      </c>
      <c r="I115" s="599">
        <v>45238</v>
      </c>
      <c r="J115" s="599">
        <v>41161</v>
      </c>
      <c r="K115" s="599">
        <v>40268</v>
      </c>
      <c r="L115" s="599">
        <v>49811</v>
      </c>
      <c r="M115" s="599">
        <v>54147</v>
      </c>
      <c r="N115" s="599">
        <v>22654</v>
      </c>
      <c r="O115" s="599">
        <v>18264</v>
      </c>
      <c r="P115" s="599">
        <v>18728</v>
      </c>
      <c r="Q115" s="599">
        <v>17985</v>
      </c>
      <c r="R115" s="599">
        <v>17124</v>
      </c>
      <c r="S115" s="600">
        <v>14019</v>
      </c>
    </row>
    <row r="116" spans="1:19" ht="12.75">
      <c r="A116" s="592" t="s">
        <v>317</v>
      </c>
      <c r="B116" s="599">
        <v>0</v>
      </c>
      <c r="C116" s="599">
        <v>51706</v>
      </c>
      <c r="D116" s="599">
        <v>54271</v>
      </c>
      <c r="E116" s="599">
        <v>53749</v>
      </c>
      <c r="F116" s="599">
        <v>46288</v>
      </c>
      <c r="G116" s="599">
        <v>45830</v>
      </c>
      <c r="H116" s="599">
        <v>51688</v>
      </c>
      <c r="I116" s="599">
        <v>42760</v>
      </c>
      <c r="J116" s="599">
        <v>38741</v>
      </c>
      <c r="K116" s="599">
        <v>36702</v>
      </c>
      <c r="L116" s="599">
        <v>47336</v>
      </c>
      <c r="M116" s="599">
        <v>47971</v>
      </c>
      <c r="N116" s="599">
        <v>19267</v>
      </c>
      <c r="O116" s="599">
        <v>15528</v>
      </c>
      <c r="P116" s="599">
        <v>14557</v>
      </c>
      <c r="Q116" s="599">
        <v>16650</v>
      </c>
      <c r="R116" s="599">
        <v>15721</v>
      </c>
      <c r="S116" s="600">
        <v>12588</v>
      </c>
    </row>
    <row r="117" spans="1:19" ht="12.75">
      <c r="A117" s="603" t="s">
        <v>321</v>
      </c>
      <c r="B117" s="599">
        <v>124492</v>
      </c>
      <c r="C117" s="599">
        <v>176079</v>
      </c>
      <c r="D117" s="599">
        <v>184015</v>
      </c>
      <c r="E117" s="599">
        <v>205225</v>
      </c>
      <c r="F117" s="599">
        <v>218001</v>
      </c>
      <c r="G117" s="599">
        <v>238649</v>
      </c>
      <c r="H117" s="599">
        <v>248940</v>
      </c>
      <c r="I117" s="599">
        <v>260567</v>
      </c>
      <c r="J117" s="599">
        <v>272453</v>
      </c>
      <c r="K117" s="599">
        <v>285432</v>
      </c>
      <c r="L117" s="599">
        <v>287715</v>
      </c>
      <c r="M117" s="599">
        <v>296282</v>
      </c>
      <c r="N117" s="599">
        <v>306774</v>
      </c>
      <c r="O117" s="599">
        <v>314979</v>
      </c>
      <c r="P117" s="599">
        <v>567322</v>
      </c>
      <c r="Q117" s="599">
        <v>293752</v>
      </c>
      <c r="R117" s="599">
        <v>297104</v>
      </c>
      <c r="S117" s="600">
        <v>155613</v>
      </c>
    </row>
    <row r="118" spans="1:19" ht="12.75">
      <c r="A118" s="605" t="s">
        <v>318</v>
      </c>
      <c r="B118" s="599">
        <v>918</v>
      </c>
      <c r="C118" s="599">
        <v>47775</v>
      </c>
      <c r="D118" s="599">
        <v>51110</v>
      </c>
      <c r="E118" s="599">
        <v>54194</v>
      </c>
      <c r="F118" s="599">
        <v>59723</v>
      </c>
      <c r="G118" s="599">
        <v>66134</v>
      </c>
      <c r="H118" s="599">
        <v>69551</v>
      </c>
      <c r="I118" s="599">
        <v>75770</v>
      </c>
      <c r="J118" s="599">
        <v>83323</v>
      </c>
      <c r="K118" s="599">
        <v>86702</v>
      </c>
      <c r="L118" s="599">
        <v>90083</v>
      </c>
      <c r="M118" s="599">
        <v>94854</v>
      </c>
      <c r="N118" s="599">
        <v>99750</v>
      </c>
      <c r="O118" s="599">
        <v>100176</v>
      </c>
      <c r="P118" s="599">
        <v>137672</v>
      </c>
      <c r="Q118" s="599">
        <v>48137</v>
      </c>
      <c r="R118" s="599">
        <v>50116</v>
      </c>
      <c r="S118" s="600">
        <v>51124</v>
      </c>
    </row>
    <row r="119" spans="1:19" ht="12.75">
      <c r="A119" s="605" t="s">
        <v>319</v>
      </c>
      <c r="B119" s="599">
        <v>123574</v>
      </c>
      <c r="C119" s="599">
        <v>128304</v>
      </c>
      <c r="D119" s="599">
        <v>132905</v>
      </c>
      <c r="E119" s="599">
        <v>151031</v>
      </c>
      <c r="F119" s="599">
        <v>158278</v>
      </c>
      <c r="G119" s="599">
        <v>172515</v>
      </c>
      <c r="H119" s="599">
        <v>179389</v>
      </c>
      <c r="I119" s="599">
        <v>184797</v>
      </c>
      <c r="J119" s="599">
        <v>189130</v>
      </c>
      <c r="K119" s="599">
        <v>198730</v>
      </c>
      <c r="L119" s="599">
        <v>197632</v>
      </c>
      <c r="M119" s="599">
        <v>201428</v>
      </c>
      <c r="N119" s="599">
        <v>207024</v>
      </c>
      <c r="O119" s="599">
        <v>214803</v>
      </c>
      <c r="P119" s="599">
        <v>429650</v>
      </c>
      <c r="Q119" s="599">
        <v>245615</v>
      </c>
      <c r="R119" s="599">
        <v>246988</v>
      </c>
      <c r="S119" s="600">
        <v>104489</v>
      </c>
    </row>
    <row r="120" spans="1:19" ht="12.75">
      <c r="A120" s="592" t="s">
        <v>317</v>
      </c>
      <c r="B120" s="599">
        <v>0</v>
      </c>
      <c r="C120" s="599">
        <v>123409</v>
      </c>
      <c r="D120" s="599">
        <v>128447</v>
      </c>
      <c r="E120" s="599">
        <v>146752</v>
      </c>
      <c r="F120" s="599">
        <v>153977</v>
      </c>
      <c r="G120" s="599">
        <v>168430</v>
      </c>
      <c r="H120" s="599">
        <v>175397</v>
      </c>
      <c r="I120" s="599">
        <v>181880</v>
      </c>
      <c r="J120" s="599">
        <v>186323</v>
      </c>
      <c r="K120" s="599">
        <v>198161</v>
      </c>
      <c r="L120" s="599">
        <v>197087</v>
      </c>
      <c r="M120" s="599">
        <v>200896</v>
      </c>
      <c r="N120" s="599">
        <v>206468</v>
      </c>
      <c r="O120" s="599">
        <v>214256</v>
      </c>
      <c r="P120" s="599">
        <v>429091</v>
      </c>
      <c r="Q120" s="599">
        <v>245056</v>
      </c>
      <c r="R120" s="599">
        <v>246431</v>
      </c>
      <c r="S120" s="600">
        <v>104489</v>
      </c>
    </row>
    <row r="121" spans="1:19" ht="12.75">
      <c r="A121" s="603" t="s">
        <v>322</v>
      </c>
      <c r="B121" s="599">
        <v>11177</v>
      </c>
      <c r="C121" s="599">
        <v>10444</v>
      </c>
      <c r="D121" s="599">
        <v>10166</v>
      </c>
      <c r="E121" s="599">
        <v>9958</v>
      </c>
      <c r="F121" s="599">
        <v>12721</v>
      </c>
      <c r="G121" s="599">
        <v>12613</v>
      </c>
      <c r="H121" s="599">
        <v>17161</v>
      </c>
      <c r="I121" s="599">
        <v>17161</v>
      </c>
      <c r="J121" s="599">
        <v>17073</v>
      </c>
      <c r="K121" s="599">
        <v>16617</v>
      </c>
      <c r="L121" s="599">
        <v>14591</v>
      </c>
      <c r="M121" s="599">
        <v>22805</v>
      </c>
      <c r="N121" s="599">
        <v>24074</v>
      </c>
      <c r="O121" s="599">
        <v>22194</v>
      </c>
      <c r="P121" s="599">
        <v>17085</v>
      </c>
      <c r="Q121" s="599">
        <v>28931</v>
      </c>
      <c r="R121" s="599">
        <v>28163</v>
      </c>
      <c r="S121" s="600">
        <v>33386</v>
      </c>
    </row>
    <row r="122" spans="1:19" ht="12.75">
      <c r="A122" s="605" t="s">
        <v>318</v>
      </c>
      <c r="B122" s="599">
        <v>7968</v>
      </c>
      <c r="C122" s="599">
        <v>7968</v>
      </c>
      <c r="D122" s="599">
        <v>7328</v>
      </c>
      <c r="E122" s="599">
        <v>7315</v>
      </c>
      <c r="F122" s="599">
        <v>6717</v>
      </c>
      <c r="G122" s="599">
        <v>6717</v>
      </c>
      <c r="H122" s="599">
        <v>6716</v>
      </c>
      <c r="I122" s="599">
        <v>6716</v>
      </c>
      <c r="J122" s="599">
        <v>6645</v>
      </c>
      <c r="K122" s="599">
        <v>6645</v>
      </c>
      <c r="L122" s="599">
        <v>6645</v>
      </c>
      <c r="M122" s="599">
        <v>16227</v>
      </c>
      <c r="N122" s="599">
        <v>16067</v>
      </c>
      <c r="O122" s="599">
        <v>14765</v>
      </c>
      <c r="P122" s="599">
        <v>13906</v>
      </c>
      <c r="Q122" s="599">
        <v>13424</v>
      </c>
      <c r="R122" s="599">
        <v>12534</v>
      </c>
      <c r="S122" s="600">
        <v>12083</v>
      </c>
    </row>
    <row r="123" spans="1:19" ht="12.75">
      <c r="A123" s="605" t="s">
        <v>319</v>
      </c>
      <c r="B123" s="599">
        <v>3209</v>
      </c>
      <c r="C123" s="599">
        <v>2476</v>
      </c>
      <c r="D123" s="599">
        <v>2838</v>
      </c>
      <c r="E123" s="599">
        <v>2643</v>
      </c>
      <c r="F123" s="599">
        <v>6004</v>
      </c>
      <c r="G123" s="599">
        <v>5896</v>
      </c>
      <c r="H123" s="599">
        <v>10445</v>
      </c>
      <c r="I123" s="599">
        <v>10445</v>
      </c>
      <c r="J123" s="599">
        <v>10428</v>
      </c>
      <c r="K123" s="599">
        <v>9972</v>
      </c>
      <c r="L123" s="599">
        <v>7946</v>
      </c>
      <c r="M123" s="599">
        <v>6578</v>
      </c>
      <c r="N123" s="599">
        <v>8007</v>
      </c>
      <c r="O123" s="599">
        <v>7429</v>
      </c>
      <c r="P123" s="599">
        <v>3179</v>
      </c>
      <c r="Q123" s="599">
        <v>15507</v>
      </c>
      <c r="R123" s="599">
        <v>15629</v>
      </c>
      <c r="S123" s="600">
        <v>21303</v>
      </c>
    </row>
    <row r="124" spans="1:19" ht="12.75">
      <c r="A124" s="592" t="s">
        <v>317</v>
      </c>
      <c r="B124" s="599">
        <v>0</v>
      </c>
      <c r="C124" s="599">
        <v>2476</v>
      </c>
      <c r="D124" s="599">
        <v>2838</v>
      </c>
      <c r="E124" s="599">
        <v>2643</v>
      </c>
      <c r="F124" s="599">
        <v>6004</v>
      </c>
      <c r="G124" s="599">
        <v>5896</v>
      </c>
      <c r="H124" s="599">
        <v>10445</v>
      </c>
      <c r="I124" s="599">
        <v>10445</v>
      </c>
      <c r="J124" s="599">
        <v>10428</v>
      </c>
      <c r="K124" s="599">
        <v>9972</v>
      </c>
      <c r="L124" s="599">
        <v>7946</v>
      </c>
      <c r="M124" s="599">
        <v>6578</v>
      </c>
      <c r="N124" s="599">
        <v>8007</v>
      </c>
      <c r="O124" s="599">
        <v>7429</v>
      </c>
      <c r="P124" s="599">
        <v>3179</v>
      </c>
      <c r="Q124" s="599">
        <v>11733</v>
      </c>
      <c r="R124" s="599">
        <v>11664</v>
      </c>
      <c r="S124" s="600">
        <v>12407</v>
      </c>
    </row>
    <row r="125" spans="1:19" ht="12.75">
      <c r="A125" s="603" t="s">
        <v>323</v>
      </c>
      <c r="B125" s="599">
        <v>17067</v>
      </c>
      <c r="C125" s="599">
        <v>18161</v>
      </c>
      <c r="D125" s="599">
        <v>18168</v>
      </c>
      <c r="E125" s="599">
        <v>18174</v>
      </c>
      <c r="F125" s="599">
        <v>19156</v>
      </c>
      <c r="G125" s="599">
        <v>16469</v>
      </c>
      <c r="H125" s="599">
        <v>19106</v>
      </c>
      <c r="I125" s="599">
        <v>19077</v>
      </c>
      <c r="J125" s="599">
        <v>19070</v>
      </c>
      <c r="K125" s="599">
        <v>19142</v>
      </c>
      <c r="L125" s="599">
        <v>19242</v>
      </c>
      <c r="M125" s="599">
        <v>19260</v>
      </c>
      <c r="N125" s="599">
        <v>19244</v>
      </c>
      <c r="O125" s="599">
        <v>22430</v>
      </c>
      <c r="P125" s="599">
        <v>24236</v>
      </c>
      <c r="Q125" s="599">
        <v>28288</v>
      </c>
      <c r="R125" s="599">
        <v>29949</v>
      </c>
      <c r="S125" s="600">
        <v>34780</v>
      </c>
    </row>
    <row r="126" spans="1:19" ht="12.75">
      <c r="A126" s="605" t="s">
        <v>318</v>
      </c>
      <c r="B126" s="599">
        <v>17067</v>
      </c>
      <c r="C126" s="599">
        <v>18161</v>
      </c>
      <c r="D126" s="599">
        <v>18168</v>
      </c>
      <c r="E126" s="599">
        <v>18174</v>
      </c>
      <c r="F126" s="599">
        <v>19156</v>
      </c>
      <c r="G126" s="599">
        <v>16469</v>
      </c>
      <c r="H126" s="599">
        <v>19106</v>
      </c>
      <c r="I126" s="599">
        <v>19077</v>
      </c>
      <c r="J126" s="599">
        <v>19070</v>
      </c>
      <c r="K126" s="599">
        <v>19142</v>
      </c>
      <c r="L126" s="599">
        <v>19242</v>
      </c>
      <c r="M126" s="599">
        <v>19260</v>
      </c>
      <c r="N126" s="599">
        <v>19244</v>
      </c>
      <c r="O126" s="599">
        <v>22430</v>
      </c>
      <c r="P126" s="599">
        <v>24236</v>
      </c>
      <c r="Q126" s="599">
        <v>28288</v>
      </c>
      <c r="R126" s="599">
        <v>29949</v>
      </c>
      <c r="S126" s="600">
        <v>34780</v>
      </c>
    </row>
    <row r="127" spans="1:19" ht="12.75">
      <c r="A127" s="605" t="s">
        <v>319</v>
      </c>
      <c r="B127" s="599">
        <v>0</v>
      </c>
      <c r="C127" s="599">
        <v>0</v>
      </c>
      <c r="D127" s="599">
        <v>0</v>
      </c>
      <c r="E127" s="599">
        <v>0</v>
      </c>
      <c r="F127" s="599">
        <v>0</v>
      </c>
      <c r="G127" s="599">
        <v>0</v>
      </c>
      <c r="H127" s="599">
        <v>0</v>
      </c>
      <c r="I127" s="599">
        <v>0</v>
      </c>
      <c r="J127" s="599">
        <v>0</v>
      </c>
      <c r="K127" s="599">
        <v>0</v>
      </c>
      <c r="L127" s="599">
        <v>0</v>
      </c>
      <c r="M127" s="599">
        <v>0</v>
      </c>
      <c r="N127" s="599">
        <v>0</v>
      </c>
      <c r="O127" s="599">
        <v>0</v>
      </c>
      <c r="P127" s="599">
        <v>0</v>
      </c>
      <c r="Q127" s="599">
        <v>0</v>
      </c>
      <c r="R127" s="599">
        <v>0</v>
      </c>
      <c r="S127" s="600">
        <v>0</v>
      </c>
    </row>
    <row r="128" spans="1:19" ht="12.75">
      <c r="A128" s="592" t="s">
        <v>317</v>
      </c>
      <c r="B128" s="599">
        <v>0</v>
      </c>
      <c r="C128" s="599">
        <v>0</v>
      </c>
      <c r="D128" s="599">
        <v>0</v>
      </c>
      <c r="E128" s="599">
        <v>0</v>
      </c>
      <c r="F128" s="599">
        <v>0</v>
      </c>
      <c r="G128" s="599">
        <v>0</v>
      </c>
      <c r="H128" s="599">
        <v>0</v>
      </c>
      <c r="I128" s="599">
        <v>0</v>
      </c>
      <c r="J128" s="599">
        <v>0</v>
      </c>
      <c r="K128" s="599">
        <v>0</v>
      </c>
      <c r="L128" s="599">
        <v>0</v>
      </c>
      <c r="M128" s="599">
        <v>0</v>
      </c>
      <c r="N128" s="599">
        <v>0</v>
      </c>
      <c r="O128" s="599">
        <v>0</v>
      </c>
      <c r="P128" s="599">
        <v>0</v>
      </c>
      <c r="Q128" s="599">
        <v>0</v>
      </c>
      <c r="R128" s="599">
        <v>0</v>
      </c>
      <c r="S128" s="600">
        <v>0</v>
      </c>
    </row>
    <row r="129" spans="1:19" ht="12.75">
      <c r="A129" s="602" t="s">
        <v>339</v>
      </c>
      <c r="B129" s="599">
        <v>2530436</v>
      </c>
      <c r="C129" s="599">
        <v>2655236</v>
      </c>
      <c r="D129" s="599">
        <v>2802335</v>
      </c>
      <c r="E129" s="599">
        <v>2950923</v>
      </c>
      <c r="F129" s="599">
        <v>3107802</v>
      </c>
      <c r="G129" s="599">
        <v>3303022</v>
      </c>
      <c r="H129" s="599">
        <v>3488462</v>
      </c>
      <c r="I129" s="599">
        <v>3644935</v>
      </c>
      <c r="J129" s="599">
        <v>3806832</v>
      </c>
      <c r="K129" s="599">
        <v>3976297</v>
      </c>
      <c r="L129" s="599">
        <v>4158518</v>
      </c>
      <c r="M129" s="599">
        <v>4373864</v>
      </c>
      <c r="N129" s="599">
        <v>4458783</v>
      </c>
      <c r="O129" s="599">
        <v>4610873</v>
      </c>
      <c r="P129" s="599">
        <v>5095569</v>
      </c>
      <c r="Q129" s="599">
        <v>5335284</v>
      </c>
      <c r="R129" s="599">
        <v>5525828</v>
      </c>
      <c r="S129" s="600">
        <v>5686183</v>
      </c>
    </row>
    <row r="130" spans="1:19" ht="12.75">
      <c r="A130" s="603" t="s">
        <v>320</v>
      </c>
      <c r="B130" s="599">
        <v>0</v>
      </c>
      <c r="C130" s="599">
        <v>0</v>
      </c>
      <c r="D130" s="599">
        <v>0</v>
      </c>
      <c r="E130" s="599">
        <v>485</v>
      </c>
      <c r="F130" s="599">
        <v>485</v>
      </c>
      <c r="G130" s="599">
        <v>485</v>
      </c>
      <c r="H130" s="599">
        <v>485</v>
      </c>
      <c r="I130" s="599">
        <v>485</v>
      </c>
      <c r="J130" s="599">
        <v>485</v>
      </c>
      <c r="K130" s="599">
        <v>0</v>
      </c>
      <c r="L130" s="599">
        <v>0</v>
      </c>
      <c r="M130" s="599">
        <v>0</v>
      </c>
      <c r="N130" s="599">
        <v>0</v>
      </c>
      <c r="O130" s="599">
        <v>0</v>
      </c>
      <c r="P130" s="599">
        <v>0</v>
      </c>
      <c r="Q130" s="599">
        <v>0</v>
      </c>
      <c r="R130" s="599">
        <v>0</v>
      </c>
      <c r="S130" s="600">
        <v>0</v>
      </c>
    </row>
    <row r="131" spans="1:19" ht="12.75">
      <c r="A131" s="605" t="s">
        <v>318</v>
      </c>
      <c r="B131" s="599">
        <v>0</v>
      </c>
      <c r="C131" s="599">
        <v>0</v>
      </c>
      <c r="D131" s="599">
        <v>0</v>
      </c>
      <c r="E131" s="599">
        <v>485</v>
      </c>
      <c r="F131" s="599">
        <v>485</v>
      </c>
      <c r="G131" s="599">
        <v>485</v>
      </c>
      <c r="H131" s="599">
        <v>485</v>
      </c>
      <c r="I131" s="599">
        <v>485</v>
      </c>
      <c r="J131" s="599">
        <v>485</v>
      </c>
      <c r="K131" s="599">
        <v>0</v>
      </c>
      <c r="L131" s="599">
        <v>0</v>
      </c>
      <c r="M131" s="599">
        <v>0</v>
      </c>
      <c r="N131" s="599">
        <v>0</v>
      </c>
      <c r="O131" s="599">
        <v>0</v>
      </c>
      <c r="P131" s="599">
        <v>0</v>
      </c>
      <c r="Q131" s="599">
        <v>0</v>
      </c>
      <c r="R131" s="599">
        <v>0</v>
      </c>
      <c r="S131" s="600">
        <v>0</v>
      </c>
    </row>
    <row r="132" spans="1:19" ht="12.75">
      <c r="A132" s="605" t="s">
        <v>319</v>
      </c>
      <c r="B132" s="599">
        <v>0</v>
      </c>
      <c r="C132" s="599">
        <v>0</v>
      </c>
      <c r="D132" s="599">
        <v>0</v>
      </c>
      <c r="E132" s="599">
        <v>0</v>
      </c>
      <c r="F132" s="599">
        <v>0</v>
      </c>
      <c r="G132" s="599">
        <v>0</v>
      </c>
      <c r="H132" s="599">
        <v>0</v>
      </c>
      <c r="I132" s="599">
        <v>0</v>
      </c>
      <c r="J132" s="599">
        <v>0</v>
      </c>
      <c r="K132" s="599">
        <v>0</v>
      </c>
      <c r="L132" s="599">
        <v>0</v>
      </c>
      <c r="M132" s="599">
        <v>0</v>
      </c>
      <c r="N132" s="599">
        <v>0</v>
      </c>
      <c r="O132" s="599">
        <v>0</v>
      </c>
      <c r="P132" s="599">
        <v>0</v>
      </c>
      <c r="Q132" s="599">
        <v>0</v>
      </c>
      <c r="R132" s="599">
        <v>0</v>
      </c>
      <c r="S132" s="600">
        <v>0</v>
      </c>
    </row>
    <row r="133" spans="1:19" ht="12.75">
      <c r="A133" s="592" t="s">
        <v>317</v>
      </c>
      <c r="B133" s="599">
        <v>0</v>
      </c>
      <c r="C133" s="599">
        <v>0</v>
      </c>
      <c r="D133" s="599">
        <v>0</v>
      </c>
      <c r="E133" s="599">
        <v>0</v>
      </c>
      <c r="F133" s="599">
        <v>0</v>
      </c>
      <c r="G133" s="599">
        <v>0</v>
      </c>
      <c r="H133" s="599">
        <v>0</v>
      </c>
      <c r="I133" s="599">
        <v>0</v>
      </c>
      <c r="J133" s="599">
        <v>0</v>
      </c>
      <c r="K133" s="599">
        <v>0</v>
      </c>
      <c r="L133" s="599">
        <v>0</v>
      </c>
      <c r="M133" s="599">
        <v>0</v>
      </c>
      <c r="N133" s="599">
        <v>0</v>
      </c>
      <c r="O133" s="599">
        <v>0</v>
      </c>
      <c r="P133" s="599">
        <v>0</v>
      </c>
      <c r="Q133" s="599">
        <v>0</v>
      </c>
      <c r="R133" s="599">
        <v>0</v>
      </c>
      <c r="S133" s="600">
        <v>0</v>
      </c>
    </row>
    <row r="134" spans="1:19" ht="12.75">
      <c r="A134" s="603" t="s">
        <v>321</v>
      </c>
      <c r="B134" s="599">
        <v>2530436</v>
      </c>
      <c r="C134" s="599">
        <v>2655236</v>
      </c>
      <c r="D134" s="599">
        <v>2802335</v>
      </c>
      <c r="E134" s="599">
        <v>2950438</v>
      </c>
      <c r="F134" s="599">
        <v>3107317</v>
      </c>
      <c r="G134" s="599">
        <v>3302537</v>
      </c>
      <c r="H134" s="599">
        <v>3487977</v>
      </c>
      <c r="I134" s="599">
        <v>3644450</v>
      </c>
      <c r="J134" s="599">
        <v>3806347</v>
      </c>
      <c r="K134" s="599">
        <v>3976297</v>
      </c>
      <c r="L134" s="599">
        <v>4158518</v>
      </c>
      <c r="M134" s="599">
        <v>4373864</v>
      </c>
      <c r="N134" s="599">
        <v>4458783</v>
      </c>
      <c r="O134" s="599">
        <v>4610873</v>
      </c>
      <c r="P134" s="599">
        <v>5095569</v>
      </c>
      <c r="Q134" s="599">
        <v>5335284</v>
      </c>
      <c r="R134" s="599">
        <v>5525828</v>
      </c>
      <c r="S134" s="600">
        <v>5686183</v>
      </c>
    </row>
    <row r="135" spans="1:19" ht="12.75">
      <c r="A135" s="605" t="s">
        <v>318</v>
      </c>
      <c r="B135" s="599">
        <v>2323601</v>
      </c>
      <c r="C135" s="599">
        <v>2434854</v>
      </c>
      <c r="D135" s="599">
        <v>2568228</v>
      </c>
      <c r="E135" s="599">
        <v>2699991</v>
      </c>
      <c r="F135" s="599">
        <v>2845110</v>
      </c>
      <c r="G135" s="599">
        <v>3014845</v>
      </c>
      <c r="H135" s="599">
        <v>3168050</v>
      </c>
      <c r="I135" s="599">
        <v>3305316</v>
      </c>
      <c r="J135" s="599">
        <v>3440791</v>
      </c>
      <c r="K135" s="599">
        <v>3579692</v>
      </c>
      <c r="L135" s="599">
        <v>3724926</v>
      </c>
      <c r="M135" s="599">
        <v>3894021</v>
      </c>
      <c r="N135" s="599">
        <v>3963176</v>
      </c>
      <c r="O135" s="599">
        <v>4082659</v>
      </c>
      <c r="P135" s="599">
        <v>4495891</v>
      </c>
      <c r="Q135" s="599">
        <v>4693353</v>
      </c>
      <c r="R135" s="599">
        <v>4835660</v>
      </c>
      <c r="S135" s="600">
        <v>4958165</v>
      </c>
    </row>
    <row r="136" spans="1:19" ht="12.75">
      <c r="A136" s="605" t="s">
        <v>319</v>
      </c>
      <c r="B136" s="599">
        <v>206835</v>
      </c>
      <c r="C136" s="599">
        <v>220382</v>
      </c>
      <c r="D136" s="599">
        <v>234107</v>
      </c>
      <c r="E136" s="599">
        <v>250447</v>
      </c>
      <c r="F136" s="599">
        <v>262207</v>
      </c>
      <c r="G136" s="599">
        <v>287692</v>
      </c>
      <c r="H136" s="599">
        <v>319927</v>
      </c>
      <c r="I136" s="599">
        <v>339134</v>
      </c>
      <c r="J136" s="599">
        <v>365556</v>
      </c>
      <c r="K136" s="599">
        <v>396605</v>
      </c>
      <c r="L136" s="599">
        <v>433592</v>
      </c>
      <c r="M136" s="599">
        <v>479843</v>
      </c>
      <c r="N136" s="599">
        <v>495607</v>
      </c>
      <c r="O136" s="599">
        <v>528214</v>
      </c>
      <c r="P136" s="599">
        <v>599678</v>
      </c>
      <c r="Q136" s="599">
        <v>641931</v>
      </c>
      <c r="R136" s="599">
        <v>690168</v>
      </c>
      <c r="S136" s="600">
        <v>728018</v>
      </c>
    </row>
    <row r="137" spans="1:19" ht="12.75">
      <c r="A137" s="592" t="s">
        <v>317</v>
      </c>
      <c r="B137" s="599">
        <v>0</v>
      </c>
      <c r="C137" s="599">
        <v>187503</v>
      </c>
      <c r="D137" s="599">
        <v>200081</v>
      </c>
      <c r="E137" s="599">
        <v>213642</v>
      </c>
      <c r="F137" s="599">
        <v>226530</v>
      </c>
      <c r="G137" s="599">
        <v>252168</v>
      </c>
      <c r="H137" s="599">
        <v>285703</v>
      </c>
      <c r="I137" s="599">
        <v>305740</v>
      </c>
      <c r="J137" s="599">
        <v>333511</v>
      </c>
      <c r="K137" s="599">
        <v>365107</v>
      </c>
      <c r="L137" s="599">
        <v>403122</v>
      </c>
      <c r="M137" s="599">
        <v>450789</v>
      </c>
      <c r="N137" s="599">
        <v>464655</v>
      </c>
      <c r="O137" s="599">
        <v>498844</v>
      </c>
      <c r="P137" s="599">
        <v>568567</v>
      </c>
      <c r="Q137" s="599">
        <v>610667</v>
      </c>
      <c r="R137" s="599">
        <v>658552</v>
      </c>
      <c r="S137" s="600">
        <v>698778</v>
      </c>
    </row>
    <row r="138" spans="1:19" ht="12.75">
      <c r="A138" s="598" t="s">
        <v>340</v>
      </c>
      <c r="B138" s="599">
        <v>1192105</v>
      </c>
      <c r="C138" s="599">
        <v>1207428</v>
      </c>
      <c r="D138" s="599">
        <v>1218274</v>
      </c>
      <c r="E138" s="599">
        <v>1229686</v>
      </c>
      <c r="F138" s="599">
        <v>1234491</v>
      </c>
      <c r="G138" s="599">
        <v>1243415</v>
      </c>
      <c r="H138" s="599">
        <v>1256898</v>
      </c>
      <c r="I138" s="599">
        <v>1275513</v>
      </c>
      <c r="J138" s="599">
        <v>1286075</v>
      </c>
      <c r="K138" s="599">
        <v>1300295</v>
      </c>
      <c r="L138" s="599">
        <v>1318500</v>
      </c>
      <c r="M138" s="599">
        <v>1337395</v>
      </c>
      <c r="N138" s="599">
        <v>1326357</v>
      </c>
      <c r="O138" s="599">
        <v>1359868</v>
      </c>
      <c r="P138" s="599">
        <v>1375169</v>
      </c>
      <c r="Q138" s="599">
        <v>1384292</v>
      </c>
      <c r="R138" s="599">
        <v>1394515</v>
      </c>
      <c r="S138" s="600">
        <v>1415209</v>
      </c>
    </row>
    <row r="139" spans="1:19" ht="12.75">
      <c r="A139" s="598" t="s">
        <v>341</v>
      </c>
      <c r="B139" s="599">
        <v>-1046771</v>
      </c>
      <c r="C139" s="599">
        <v>-1113294</v>
      </c>
      <c r="D139" s="599">
        <v>-1061457</v>
      </c>
      <c r="E139" s="599">
        <v>-1025173</v>
      </c>
      <c r="F139" s="599">
        <v>-1085149</v>
      </c>
      <c r="G139" s="599">
        <v>-1106590</v>
      </c>
      <c r="H139" s="599">
        <v>-1173275</v>
      </c>
      <c r="I139" s="599">
        <v>-1206193</v>
      </c>
      <c r="J139" s="599">
        <v>-1269414</v>
      </c>
      <c r="K139" s="599">
        <v>-1237370</v>
      </c>
      <c r="L139" s="599">
        <v>-1290412</v>
      </c>
      <c r="M139" s="599">
        <v>-1127332</v>
      </c>
      <c r="N139" s="599">
        <v>-1225663</v>
      </c>
      <c r="O139" s="599">
        <v>-1383901</v>
      </c>
      <c r="P139" s="599">
        <v>-1426945</v>
      </c>
      <c r="Q139" s="599">
        <v>-1364653</v>
      </c>
      <c r="R139" s="599">
        <v>-1497479</v>
      </c>
      <c r="S139" s="600">
        <v>-1480532</v>
      </c>
    </row>
    <row r="140" spans="1:19" ht="12.75">
      <c r="A140" s="601" t="s">
        <v>342</v>
      </c>
      <c r="B140" s="599">
        <v>-30064</v>
      </c>
      <c r="C140" s="599">
        <v>-43081</v>
      </c>
      <c r="D140" s="599">
        <v>10218</v>
      </c>
      <c r="E140" s="599">
        <v>7895</v>
      </c>
      <c r="F140" s="599">
        <v>-10490</v>
      </c>
      <c r="G140" s="599">
        <v>-36163</v>
      </c>
      <c r="H140" s="599">
        <v>-51202</v>
      </c>
      <c r="I140" s="599">
        <v>-51097</v>
      </c>
      <c r="J140" s="599">
        <v>-18066</v>
      </c>
      <c r="K140" s="599">
        <v>-18520</v>
      </c>
      <c r="L140" s="599">
        <v>-40454</v>
      </c>
      <c r="M140" s="599">
        <v>-11105</v>
      </c>
      <c r="N140" s="599">
        <v>-7328</v>
      </c>
      <c r="O140" s="599">
        <v>-7700</v>
      </c>
      <c r="P140" s="599">
        <v>23065</v>
      </c>
      <c r="Q140" s="599">
        <v>8066</v>
      </c>
      <c r="R140" s="599">
        <v>15857</v>
      </c>
      <c r="S140" s="600">
        <v>4547</v>
      </c>
    </row>
    <row r="141" spans="1:19" ht="12.75">
      <c r="A141" s="602" t="s">
        <v>318</v>
      </c>
      <c r="B141" s="599">
        <v>-5550</v>
      </c>
      <c r="C141" s="599">
        <v>-16063</v>
      </c>
      <c r="D141" s="599">
        <v>17021</v>
      </c>
      <c r="E141" s="599">
        <v>31648</v>
      </c>
      <c r="F141" s="599">
        <v>4901</v>
      </c>
      <c r="G141" s="599">
        <v>9997</v>
      </c>
      <c r="H141" s="599">
        <v>8866</v>
      </c>
      <c r="I141" s="599">
        <v>9628</v>
      </c>
      <c r="J141" s="599">
        <v>11644</v>
      </c>
      <c r="K141" s="599">
        <v>23491</v>
      </c>
      <c r="L141" s="599">
        <v>7334</v>
      </c>
      <c r="M141" s="599">
        <v>-2885</v>
      </c>
      <c r="N141" s="599">
        <v>2074</v>
      </c>
      <c r="O141" s="599">
        <v>8882</v>
      </c>
      <c r="P141" s="599">
        <v>28985</v>
      </c>
      <c r="Q141" s="599">
        <v>32189</v>
      </c>
      <c r="R141" s="599">
        <v>31863</v>
      </c>
      <c r="S141" s="600">
        <v>23855</v>
      </c>
    </row>
    <row r="142" spans="1:19" ht="12.75">
      <c r="A142" s="602" t="s">
        <v>319</v>
      </c>
      <c r="B142" s="599">
        <v>-24514</v>
      </c>
      <c r="C142" s="599">
        <v>-27018</v>
      </c>
      <c r="D142" s="599">
        <v>-6803</v>
      </c>
      <c r="E142" s="599">
        <v>-23753</v>
      </c>
      <c r="F142" s="599">
        <v>-15391</v>
      </c>
      <c r="G142" s="599">
        <v>-46160</v>
      </c>
      <c r="H142" s="599">
        <v>-60068</v>
      </c>
      <c r="I142" s="599">
        <v>-60725</v>
      </c>
      <c r="J142" s="599">
        <v>-29710</v>
      </c>
      <c r="K142" s="599">
        <v>-42011</v>
      </c>
      <c r="L142" s="599">
        <v>-47788</v>
      </c>
      <c r="M142" s="599">
        <v>-8220</v>
      </c>
      <c r="N142" s="599">
        <v>-9402</v>
      </c>
      <c r="O142" s="599">
        <v>-16582</v>
      </c>
      <c r="P142" s="599">
        <v>-5920</v>
      </c>
      <c r="Q142" s="599">
        <v>-24123</v>
      </c>
      <c r="R142" s="599">
        <v>-16006</v>
      </c>
      <c r="S142" s="600">
        <v>-19308</v>
      </c>
    </row>
    <row r="143" spans="1:19" ht="12.75">
      <c r="A143" s="603" t="s">
        <v>317</v>
      </c>
      <c r="B143" s="599">
        <v>0</v>
      </c>
      <c r="C143" s="599">
        <v>-4573</v>
      </c>
      <c r="D143" s="599">
        <v>-6257</v>
      </c>
      <c r="E143" s="599">
        <v>-16645</v>
      </c>
      <c r="F143" s="599">
        <v>-11302</v>
      </c>
      <c r="G143" s="599">
        <v>-32973</v>
      </c>
      <c r="H143" s="599">
        <v>-21017</v>
      </c>
      <c r="I143" s="599">
        <v>-5971</v>
      </c>
      <c r="J143" s="599">
        <v>-9386</v>
      </c>
      <c r="K143" s="599">
        <v>-21589</v>
      </c>
      <c r="L143" s="599">
        <v>-27884</v>
      </c>
      <c r="M143" s="599">
        <v>-5074</v>
      </c>
      <c r="N143" s="599">
        <v>-7394</v>
      </c>
      <c r="O143" s="599">
        <v>-8371</v>
      </c>
      <c r="P143" s="599">
        <v>-15159</v>
      </c>
      <c r="Q143" s="599">
        <v>-4634</v>
      </c>
      <c r="R143" s="599">
        <v>1226</v>
      </c>
      <c r="S143" s="600">
        <v>-11505</v>
      </c>
    </row>
    <row r="144" spans="1:19" ht="12.75">
      <c r="A144" s="601" t="s">
        <v>343</v>
      </c>
      <c r="B144" s="599">
        <v>-1017747</v>
      </c>
      <c r="C144" s="599">
        <v>-1069519</v>
      </c>
      <c r="D144" s="599">
        <v>-1048217</v>
      </c>
      <c r="E144" s="599">
        <v>-1034599</v>
      </c>
      <c r="F144" s="599">
        <v>-1061243</v>
      </c>
      <c r="G144" s="599">
        <v>-1096813</v>
      </c>
      <c r="H144" s="599">
        <v>-1118721</v>
      </c>
      <c r="I144" s="599">
        <v>-1142611</v>
      </c>
      <c r="J144" s="599">
        <v>-1262212</v>
      </c>
      <c r="K144" s="599">
        <v>-1217420</v>
      </c>
      <c r="L144" s="599">
        <v>-1245101</v>
      </c>
      <c r="M144" s="599">
        <v>-1120603</v>
      </c>
      <c r="N144" s="599">
        <v>-1214710</v>
      </c>
      <c r="O144" s="599">
        <v>-1374844</v>
      </c>
      <c r="P144" s="599">
        <v>-1441423</v>
      </c>
      <c r="Q144" s="599">
        <v>-1371205</v>
      </c>
      <c r="R144" s="599">
        <v>-1509276</v>
      </c>
      <c r="S144" s="600">
        <v>-1461851</v>
      </c>
    </row>
    <row r="145" spans="1:19" ht="12.75">
      <c r="A145" s="602" t="s">
        <v>318</v>
      </c>
      <c r="B145" s="599">
        <v>-823443</v>
      </c>
      <c r="C145" s="599">
        <v>-826092</v>
      </c>
      <c r="D145" s="599">
        <v>-798496</v>
      </c>
      <c r="E145" s="599">
        <v>-826481</v>
      </c>
      <c r="F145" s="599">
        <v>-875339</v>
      </c>
      <c r="G145" s="599">
        <v>-879731</v>
      </c>
      <c r="H145" s="599">
        <v>-912985</v>
      </c>
      <c r="I145" s="599">
        <v>-940845</v>
      </c>
      <c r="J145" s="599">
        <v>-998148</v>
      </c>
      <c r="K145" s="599">
        <v>-966670</v>
      </c>
      <c r="L145" s="599">
        <v>-993275</v>
      </c>
      <c r="M145" s="599">
        <v>-936980</v>
      </c>
      <c r="N145" s="599">
        <v>-966374</v>
      </c>
      <c r="O145" s="599">
        <v>-1046483</v>
      </c>
      <c r="P145" s="599">
        <v>-1121962</v>
      </c>
      <c r="Q145" s="599">
        <v>-1104319</v>
      </c>
      <c r="R145" s="599">
        <v>-1184656</v>
      </c>
      <c r="S145" s="600">
        <v>-1191634</v>
      </c>
    </row>
    <row r="146" spans="1:19" ht="12.75">
      <c r="A146" s="602" t="s">
        <v>319</v>
      </c>
      <c r="B146" s="599">
        <v>-194304</v>
      </c>
      <c r="C146" s="599">
        <v>-243427</v>
      </c>
      <c r="D146" s="599">
        <v>-249721</v>
      </c>
      <c r="E146" s="599">
        <v>-208118</v>
      </c>
      <c r="F146" s="599">
        <v>-185904</v>
      </c>
      <c r="G146" s="599">
        <v>-217082</v>
      </c>
      <c r="H146" s="599">
        <v>-205736</v>
      </c>
      <c r="I146" s="599">
        <v>-201766</v>
      </c>
      <c r="J146" s="599">
        <v>-264064</v>
      </c>
      <c r="K146" s="599">
        <v>-250750</v>
      </c>
      <c r="L146" s="599">
        <v>-251826</v>
      </c>
      <c r="M146" s="599">
        <v>-183623</v>
      </c>
      <c r="N146" s="599">
        <v>-248336</v>
      </c>
      <c r="O146" s="599">
        <v>-328361</v>
      </c>
      <c r="P146" s="599">
        <v>-319461</v>
      </c>
      <c r="Q146" s="599">
        <v>-266886</v>
      </c>
      <c r="R146" s="599">
        <v>-324620</v>
      </c>
      <c r="S146" s="600">
        <v>-270217</v>
      </c>
    </row>
    <row r="147" spans="1:19" ht="12.75">
      <c r="A147" s="603" t="s">
        <v>317</v>
      </c>
      <c r="B147" s="599">
        <v>0</v>
      </c>
      <c r="C147" s="599">
        <v>-131470</v>
      </c>
      <c r="D147" s="599">
        <v>-154457</v>
      </c>
      <c r="E147" s="599">
        <v>-156039</v>
      </c>
      <c r="F147" s="599">
        <v>-138423</v>
      </c>
      <c r="G147" s="599">
        <v>-71505</v>
      </c>
      <c r="H147" s="599">
        <v>-83618</v>
      </c>
      <c r="I147" s="599">
        <v>-75980</v>
      </c>
      <c r="J147" s="599">
        <v>-87024</v>
      </c>
      <c r="K147" s="599">
        <v>-134720</v>
      </c>
      <c r="L147" s="599">
        <v>-131781</v>
      </c>
      <c r="M147" s="599">
        <v>-83023</v>
      </c>
      <c r="N147" s="599">
        <v>-125463</v>
      </c>
      <c r="O147" s="599">
        <v>-182606</v>
      </c>
      <c r="P147" s="599">
        <v>-179704</v>
      </c>
      <c r="Q147" s="599">
        <v>-133762</v>
      </c>
      <c r="R147" s="599">
        <v>-138963</v>
      </c>
      <c r="S147" s="600">
        <v>-123982</v>
      </c>
    </row>
    <row r="148" spans="1:19" ht="12.75">
      <c r="A148" s="601" t="s">
        <v>344</v>
      </c>
      <c r="B148" s="599">
        <v>1040</v>
      </c>
      <c r="C148" s="599">
        <v>-694</v>
      </c>
      <c r="D148" s="599">
        <v>-23458</v>
      </c>
      <c r="E148" s="599">
        <v>1531</v>
      </c>
      <c r="F148" s="599">
        <v>-13416</v>
      </c>
      <c r="G148" s="599">
        <v>26386</v>
      </c>
      <c r="H148" s="599">
        <v>-3352</v>
      </c>
      <c r="I148" s="599">
        <v>-12485</v>
      </c>
      <c r="J148" s="599">
        <v>10864</v>
      </c>
      <c r="K148" s="599">
        <v>-1430</v>
      </c>
      <c r="L148" s="599">
        <v>-4857</v>
      </c>
      <c r="M148" s="599">
        <v>4376</v>
      </c>
      <c r="N148" s="599">
        <v>-3625</v>
      </c>
      <c r="O148" s="599">
        <v>-1357</v>
      </c>
      <c r="P148" s="599">
        <v>-8587</v>
      </c>
      <c r="Q148" s="599">
        <v>-1514</v>
      </c>
      <c r="R148" s="599">
        <v>-4060</v>
      </c>
      <c r="S148" s="600">
        <v>-23228</v>
      </c>
    </row>
    <row r="149" spans="1:19" ht="12.75">
      <c r="A149" s="602" t="s">
        <v>318</v>
      </c>
      <c r="B149" s="599">
        <v>-5334</v>
      </c>
      <c r="C149" s="599">
        <v>-7072</v>
      </c>
      <c r="D149" s="599">
        <v>-11474</v>
      </c>
      <c r="E149" s="599">
        <v>-4843</v>
      </c>
      <c r="F149" s="599">
        <v>-10448</v>
      </c>
      <c r="G149" s="599">
        <v>-8223</v>
      </c>
      <c r="H149" s="599">
        <v>-8753</v>
      </c>
      <c r="I149" s="599">
        <v>-7061</v>
      </c>
      <c r="J149" s="599">
        <v>-11889</v>
      </c>
      <c r="K149" s="599">
        <v>-7808</v>
      </c>
      <c r="L149" s="599">
        <v>-11230</v>
      </c>
      <c r="M149" s="599">
        <v>-735</v>
      </c>
      <c r="N149" s="599">
        <v>-10001</v>
      </c>
      <c r="O149" s="599">
        <v>-7731</v>
      </c>
      <c r="P149" s="599">
        <v>-11590</v>
      </c>
      <c r="Q149" s="599">
        <v>-7893</v>
      </c>
      <c r="R149" s="599">
        <v>-10439</v>
      </c>
      <c r="S149" s="600">
        <v>-27827</v>
      </c>
    </row>
    <row r="150" spans="1:19" ht="12.75">
      <c r="A150" s="602" t="s">
        <v>319</v>
      </c>
      <c r="B150" s="599">
        <v>6374</v>
      </c>
      <c r="C150" s="599">
        <v>6378</v>
      </c>
      <c r="D150" s="599">
        <v>-11984</v>
      </c>
      <c r="E150" s="599">
        <v>6374</v>
      </c>
      <c r="F150" s="599">
        <v>-2968</v>
      </c>
      <c r="G150" s="599">
        <v>34609</v>
      </c>
      <c r="H150" s="599">
        <v>5401</v>
      </c>
      <c r="I150" s="599">
        <v>-5424</v>
      </c>
      <c r="J150" s="599">
        <v>22753</v>
      </c>
      <c r="K150" s="599">
        <v>6378</v>
      </c>
      <c r="L150" s="599">
        <v>6373</v>
      </c>
      <c r="M150" s="599">
        <v>5111</v>
      </c>
      <c r="N150" s="599">
        <v>6376</v>
      </c>
      <c r="O150" s="599">
        <v>6374</v>
      </c>
      <c r="P150" s="599">
        <v>3003</v>
      </c>
      <c r="Q150" s="599">
        <v>6379</v>
      </c>
      <c r="R150" s="599">
        <v>6379</v>
      </c>
      <c r="S150" s="600">
        <v>4599</v>
      </c>
    </row>
    <row r="151" spans="1:19" ht="12.75">
      <c r="A151" s="603" t="s">
        <v>317</v>
      </c>
      <c r="B151" s="599">
        <v>0</v>
      </c>
      <c r="C151" s="599">
        <v>0</v>
      </c>
      <c r="D151" s="599">
        <v>1957</v>
      </c>
      <c r="E151" s="599">
        <v>-1</v>
      </c>
      <c r="F151" s="599">
        <v>0</v>
      </c>
      <c r="G151" s="599">
        <v>1</v>
      </c>
      <c r="H151" s="599">
        <v>-978</v>
      </c>
      <c r="I151" s="599">
        <v>-391</v>
      </c>
      <c r="J151" s="599">
        <v>0</v>
      </c>
      <c r="K151" s="599">
        <v>-1</v>
      </c>
      <c r="L151" s="599">
        <v>-1</v>
      </c>
      <c r="M151" s="599">
        <v>0</v>
      </c>
      <c r="N151" s="599">
        <v>-1</v>
      </c>
      <c r="O151" s="599">
        <v>-1</v>
      </c>
      <c r="P151" s="599">
        <v>0</v>
      </c>
      <c r="Q151" s="599">
        <v>3</v>
      </c>
      <c r="R151" s="599">
        <v>3</v>
      </c>
      <c r="S151" s="600">
        <v>0</v>
      </c>
    </row>
    <row r="152" spans="1:19" ht="12.75">
      <c r="A152" s="589" t="s">
        <v>311</v>
      </c>
      <c r="B152" s="593">
        <v>0</v>
      </c>
      <c r="C152" s="593">
        <v>0</v>
      </c>
      <c r="D152" s="593">
        <v>0</v>
      </c>
      <c r="E152" s="593">
        <v>0</v>
      </c>
      <c r="F152" s="593">
        <v>0</v>
      </c>
      <c r="G152" s="593">
        <v>0</v>
      </c>
      <c r="H152" s="593">
        <v>0</v>
      </c>
      <c r="I152" s="593">
        <v>0</v>
      </c>
      <c r="J152" s="593">
        <v>0</v>
      </c>
      <c r="K152" s="593">
        <v>0</v>
      </c>
      <c r="L152" s="593">
        <v>0</v>
      </c>
      <c r="M152" s="593">
        <v>0</v>
      </c>
      <c r="N152" s="593">
        <v>0</v>
      </c>
      <c r="O152" s="593">
        <v>0</v>
      </c>
      <c r="P152" s="593">
        <v>0</v>
      </c>
      <c r="Q152" s="593">
        <v>0</v>
      </c>
      <c r="R152" s="593">
        <v>0</v>
      </c>
      <c r="S152" s="594">
        <v>0</v>
      </c>
    </row>
    <row r="153" spans="1:19" ht="12.75">
      <c r="A153" s="595" t="s">
        <v>345</v>
      </c>
      <c r="B153" s="596">
        <v>16519049</v>
      </c>
      <c r="C153" s="596">
        <v>16739139</v>
      </c>
      <c r="D153" s="596">
        <v>16806256</v>
      </c>
      <c r="E153" s="596">
        <v>17190153</v>
      </c>
      <c r="F153" s="596">
        <v>17401213</v>
      </c>
      <c r="G153" s="596">
        <v>18160804</v>
      </c>
      <c r="H153" s="596">
        <v>18365493</v>
      </c>
      <c r="I153" s="596">
        <v>18345297</v>
      </c>
      <c r="J153" s="596">
        <v>18763309</v>
      </c>
      <c r="K153" s="596">
        <v>18847048</v>
      </c>
      <c r="L153" s="596">
        <v>18859118</v>
      </c>
      <c r="M153" s="596">
        <v>20394366</v>
      </c>
      <c r="N153" s="596">
        <v>20519813</v>
      </c>
      <c r="O153" s="596">
        <v>20739190</v>
      </c>
      <c r="P153" s="596">
        <v>23205412</v>
      </c>
      <c r="Q153" s="596">
        <v>22004043</v>
      </c>
      <c r="R153" s="596">
        <v>22439553</v>
      </c>
      <c r="S153" s="597">
        <v>22777691</v>
      </c>
    </row>
    <row r="154" spans="1:19" ht="12.75">
      <c r="A154" s="598" t="s">
        <v>346</v>
      </c>
      <c r="B154" s="599">
        <v>7788399</v>
      </c>
      <c r="C154" s="599">
        <v>7852519</v>
      </c>
      <c r="D154" s="599">
        <v>7835074</v>
      </c>
      <c r="E154" s="599">
        <v>7987248</v>
      </c>
      <c r="F154" s="599">
        <v>8035700</v>
      </c>
      <c r="G154" s="599">
        <v>8422313</v>
      </c>
      <c r="H154" s="599">
        <v>8735835</v>
      </c>
      <c r="I154" s="599">
        <v>9047641</v>
      </c>
      <c r="J154" s="599">
        <v>9239235</v>
      </c>
      <c r="K154" s="599">
        <v>9220009</v>
      </c>
      <c r="L154" s="599">
        <v>9184800</v>
      </c>
      <c r="M154" s="599">
        <v>10297864</v>
      </c>
      <c r="N154" s="599">
        <v>10045201</v>
      </c>
      <c r="O154" s="599">
        <v>10201077</v>
      </c>
      <c r="P154" s="599">
        <v>11330703</v>
      </c>
      <c r="Q154" s="599">
        <v>10551624</v>
      </c>
      <c r="R154" s="599">
        <v>10790497</v>
      </c>
      <c r="S154" s="600">
        <v>11167084</v>
      </c>
    </row>
    <row r="155" spans="1:19" ht="12.75">
      <c r="A155" s="601" t="s">
        <v>347</v>
      </c>
      <c r="B155" s="599">
        <v>3718345</v>
      </c>
      <c r="C155" s="599">
        <v>3717578</v>
      </c>
      <c r="D155" s="599">
        <v>3722593</v>
      </c>
      <c r="E155" s="599">
        <v>3784975</v>
      </c>
      <c r="F155" s="599">
        <v>3830095</v>
      </c>
      <c r="G155" s="599">
        <v>3960825</v>
      </c>
      <c r="H155" s="599">
        <v>4130513</v>
      </c>
      <c r="I155" s="599">
        <v>4275130</v>
      </c>
      <c r="J155" s="599">
        <v>4342316</v>
      </c>
      <c r="K155" s="599">
        <v>4284269</v>
      </c>
      <c r="L155" s="599">
        <v>4247435</v>
      </c>
      <c r="M155" s="599">
        <v>4627875</v>
      </c>
      <c r="N155" s="599">
        <v>4442250</v>
      </c>
      <c r="O155" s="599">
        <v>4413803</v>
      </c>
      <c r="P155" s="599">
        <v>4487324</v>
      </c>
      <c r="Q155" s="599">
        <v>4651718</v>
      </c>
      <c r="R155" s="599">
        <v>4755755</v>
      </c>
      <c r="S155" s="600">
        <v>4847681</v>
      </c>
    </row>
    <row r="156" spans="1:19" ht="12.75">
      <c r="A156" s="601" t="s">
        <v>348</v>
      </c>
      <c r="B156" s="599">
        <v>4070054</v>
      </c>
      <c r="C156" s="599">
        <v>4134941</v>
      </c>
      <c r="D156" s="599">
        <v>4112481</v>
      </c>
      <c r="E156" s="599">
        <v>4202273</v>
      </c>
      <c r="F156" s="599">
        <v>4205605</v>
      </c>
      <c r="G156" s="599">
        <v>4461488</v>
      </c>
      <c r="H156" s="599">
        <v>4605322</v>
      </c>
      <c r="I156" s="599">
        <v>4772511</v>
      </c>
      <c r="J156" s="599">
        <v>4896919</v>
      </c>
      <c r="K156" s="599">
        <v>4935740</v>
      </c>
      <c r="L156" s="599">
        <v>4937365</v>
      </c>
      <c r="M156" s="599">
        <v>5669989</v>
      </c>
      <c r="N156" s="599">
        <v>5602951</v>
      </c>
      <c r="O156" s="599">
        <v>5787274</v>
      </c>
      <c r="P156" s="599">
        <v>6843379</v>
      </c>
      <c r="Q156" s="599">
        <v>5899906</v>
      </c>
      <c r="R156" s="599">
        <v>6034742</v>
      </c>
      <c r="S156" s="600">
        <v>6319403</v>
      </c>
    </row>
    <row r="157" spans="1:19" ht="12.75">
      <c r="A157" s="602" t="s">
        <v>318</v>
      </c>
      <c r="B157" s="599">
        <v>2796539</v>
      </c>
      <c r="C157" s="599">
        <v>2824322</v>
      </c>
      <c r="D157" s="599">
        <v>2817583</v>
      </c>
      <c r="E157" s="599">
        <v>2886504</v>
      </c>
      <c r="F157" s="599">
        <v>2776727</v>
      </c>
      <c r="G157" s="599">
        <v>2920395</v>
      </c>
      <c r="H157" s="599">
        <v>3064513</v>
      </c>
      <c r="I157" s="599">
        <v>3196857</v>
      </c>
      <c r="J157" s="599">
        <v>3331503</v>
      </c>
      <c r="K157" s="599">
        <v>3319494</v>
      </c>
      <c r="L157" s="599">
        <v>3331392</v>
      </c>
      <c r="M157" s="599">
        <v>4121653</v>
      </c>
      <c r="N157" s="599">
        <v>3947252</v>
      </c>
      <c r="O157" s="599">
        <v>4019027</v>
      </c>
      <c r="P157" s="599">
        <v>4497489</v>
      </c>
      <c r="Q157" s="599">
        <v>3968050</v>
      </c>
      <c r="R157" s="599">
        <v>3883011</v>
      </c>
      <c r="S157" s="600">
        <v>4198427</v>
      </c>
    </row>
    <row r="158" spans="1:19" ht="12.75">
      <c r="A158" s="605" t="s">
        <v>335</v>
      </c>
      <c r="B158" s="599">
        <v>217499</v>
      </c>
      <c r="C158" s="599">
        <v>248462</v>
      </c>
      <c r="D158" s="599">
        <v>272403</v>
      </c>
      <c r="E158" s="599">
        <v>261690</v>
      </c>
      <c r="F158" s="599">
        <v>281139</v>
      </c>
      <c r="G158" s="599">
        <v>272614</v>
      </c>
      <c r="H158" s="599">
        <v>297566</v>
      </c>
      <c r="I158" s="599">
        <v>283842</v>
      </c>
      <c r="J158" s="599">
        <v>279627</v>
      </c>
      <c r="K158" s="599">
        <v>261573</v>
      </c>
      <c r="L158" s="599">
        <v>252201</v>
      </c>
      <c r="M158" s="599">
        <v>317684</v>
      </c>
      <c r="N158" s="599">
        <v>307573</v>
      </c>
      <c r="O158" s="599">
        <v>387345</v>
      </c>
      <c r="P158" s="599">
        <v>406931</v>
      </c>
      <c r="Q158" s="599">
        <v>393014</v>
      </c>
      <c r="R158" s="599">
        <v>374769</v>
      </c>
      <c r="S158" s="600">
        <v>360764</v>
      </c>
    </row>
    <row r="159" spans="1:19" ht="12.75">
      <c r="A159" s="605" t="s">
        <v>337</v>
      </c>
      <c r="B159" s="599">
        <v>1700650</v>
      </c>
      <c r="C159" s="599">
        <v>1649742</v>
      </c>
      <c r="D159" s="599">
        <v>1621425</v>
      </c>
      <c r="E159" s="599">
        <v>1666984</v>
      </c>
      <c r="F159" s="599">
        <v>1531520</v>
      </c>
      <c r="G159" s="599">
        <v>1653645</v>
      </c>
      <c r="H159" s="599">
        <v>1717025</v>
      </c>
      <c r="I159" s="599">
        <v>1836722</v>
      </c>
      <c r="J159" s="599">
        <v>1967190</v>
      </c>
      <c r="K159" s="599">
        <v>1948778</v>
      </c>
      <c r="L159" s="599">
        <v>1946577</v>
      </c>
      <c r="M159" s="599">
        <v>2560437</v>
      </c>
      <c r="N159" s="599">
        <v>2340415</v>
      </c>
      <c r="O159" s="599">
        <v>2329314</v>
      </c>
      <c r="P159" s="599">
        <v>2625916</v>
      </c>
      <c r="Q159" s="599">
        <v>2170513</v>
      </c>
      <c r="R159" s="599">
        <v>2147972</v>
      </c>
      <c r="S159" s="600">
        <v>2426473</v>
      </c>
    </row>
    <row r="160" spans="1:19" ht="12.75">
      <c r="A160" s="605" t="s">
        <v>338</v>
      </c>
      <c r="B160" s="599">
        <v>69436</v>
      </c>
      <c r="C160" s="599">
        <v>64960</v>
      </c>
      <c r="D160" s="599">
        <v>69704</v>
      </c>
      <c r="E160" s="599">
        <v>76301</v>
      </c>
      <c r="F160" s="599">
        <v>50179</v>
      </c>
      <c r="G160" s="599">
        <v>53909</v>
      </c>
      <c r="H160" s="599">
        <v>62387</v>
      </c>
      <c r="I160" s="599">
        <v>63355</v>
      </c>
      <c r="J160" s="599">
        <v>55422</v>
      </c>
      <c r="K160" s="599">
        <v>59430</v>
      </c>
      <c r="L160" s="599">
        <v>73444</v>
      </c>
      <c r="M160" s="599">
        <v>71107</v>
      </c>
      <c r="N160" s="599">
        <v>117300</v>
      </c>
      <c r="O160" s="599">
        <v>95004</v>
      </c>
      <c r="P160" s="599">
        <v>193529</v>
      </c>
      <c r="Q160" s="599">
        <v>83190</v>
      </c>
      <c r="R160" s="599">
        <v>88028</v>
      </c>
      <c r="S160" s="600">
        <v>103957</v>
      </c>
    </row>
    <row r="161" spans="1:19" ht="12.75">
      <c r="A161" s="605" t="s">
        <v>339</v>
      </c>
      <c r="B161" s="599">
        <v>808954</v>
      </c>
      <c r="C161" s="599">
        <v>861158</v>
      </c>
      <c r="D161" s="599">
        <v>854051</v>
      </c>
      <c r="E161" s="599">
        <v>881529</v>
      </c>
      <c r="F161" s="599">
        <v>913889</v>
      </c>
      <c r="G161" s="599">
        <v>940227</v>
      </c>
      <c r="H161" s="599">
        <v>987535</v>
      </c>
      <c r="I161" s="599">
        <v>1012938</v>
      </c>
      <c r="J161" s="599">
        <v>1029264</v>
      </c>
      <c r="K161" s="599">
        <v>1049713</v>
      </c>
      <c r="L161" s="599">
        <v>1059170</v>
      </c>
      <c r="M161" s="599">
        <v>1172425</v>
      </c>
      <c r="N161" s="599">
        <v>1181964</v>
      </c>
      <c r="O161" s="599">
        <v>1207364</v>
      </c>
      <c r="P161" s="599">
        <v>1271113</v>
      </c>
      <c r="Q161" s="599">
        <v>1321333</v>
      </c>
      <c r="R161" s="599">
        <v>1272242</v>
      </c>
      <c r="S161" s="600">
        <v>1307233</v>
      </c>
    </row>
    <row r="162" spans="1:19" ht="12.75">
      <c r="A162" s="602" t="s">
        <v>319</v>
      </c>
      <c r="B162" s="599">
        <v>1273515</v>
      </c>
      <c r="C162" s="599">
        <v>1310619</v>
      </c>
      <c r="D162" s="599">
        <v>1294898</v>
      </c>
      <c r="E162" s="599">
        <v>1315769</v>
      </c>
      <c r="F162" s="599">
        <v>1428878</v>
      </c>
      <c r="G162" s="599">
        <v>1541093</v>
      </c>
      <c r="H162" s="599">
        <v>1540809</v>
      </c>
      <c r="I162" s="599">
        <v>1575654</v>
      </c>
      <c r="J162" s="599">
        <v>1565416</v>
      </c>
      <c r="K162" s="599">
        <v>1616246</v>
      </c>
      <c r="L162" s="599">
        <v>1605973</v>
      </c>
      <c r="M162" s="599">
        <v>1548336</v>
      </c>
      <c r="N162" s="599">
        <v>1655699</v>
      </c>
      <c r="O162" s="599">
        <v>1768247</v>
      </c>
      <c r="P162" s="599">
        <v>2345890</v>
      </c>
      <c r="Q162" s="599">
        <v>1931856</v>
      </c>
      <c r="R162" s="599">
        <v>2151731</v>
      </c>
      <c r="S162" s="600">
        <v>2120976</v>
      </c>
    </row>
    <row r="163" spans="1:19" ht="12.75">
      <c r="A163" s="605" t="s">
        <v>335</v>
      </c>
      <c r="B163" s="599">
        <v>1547</v>
      </c>
      <c r="C163" s="599">
        <v>3502</v>
      </c>
      <c r="D163" s="599">
        <v>4879</v>
      </c>
      <c r="E163" s="599">
        <v>5237</v>
      </c>
      <c r="F163" s="599">
        <v>4205</v>
      </c>
      <c r="G163" s="599">
        <v>3135</v>
      </c>
      <c r="H163" s="599">
        <v>2509</v>
      </c>
      <c r="I163" s="599">
        <v>2211</v>
      </c>
      <c r="J163" s="599">
        <v>2371</v>
      </c>
      <c r="K163" s="599">
        <v>3401</v>
      </c>
      <c r="L163" s="599">
        <v>2285</v>
      </c>
      <c r="M163" s="599">
        <v>10855</v>
      </c>
      <c r="N163" s="599">
        <v>2333</v>
      </c>
      <c r="O163" s="599">
        <v>3211</v>
      </c>
      <c r="P163" s="599">
        <v>7895</v>
      </c>
      <c r="Q163" s="599">
        <v>10440</v>
      </c>
      <c r="R163" s="599">
        <v>8072</v>
      </c>
      <c r="S163" s="600">
        <v>6988</v>
      </c>
    </row>
    <row r="164" spans="1:19" ht="12.75">
      <c r="A164" s="605" t="s">
        <v>337</v>
      </c>
      <c r="B164" s="599">
        <v>894238</v>
      </c>
      <c r="C164" s="599">
        <v>924306</v>
      </c>
      <c r="D164" s="599">
        <v>896249</v>
      </c>
      <c r="E164" s="599">
        <v>901101</v>
      </c>
      <c r="F164" s="599">
        <v>993766</v>
      </c>
      <c r="G164" s="599">
        <v>1099103</v>
      </c>
      <c r="H164" s="599">
        <v>1088694</v>
      </c>
      <c r="I164" s="599">
        <v>1100415</v>
      </c>
      <c r="J164" s="599">
        <v>1104959</v>
      </c>
      <c r="K164" s="599">
        <v>1160761</v>
      </c>
      <c r="L164" s="599">
        <v>1149373</v>
      </c>
      <c r="M164" s="599">
        <v>1074881</v>
      </c>
      <c r="N164" s="599">
        <v>1167315</v>
      </c>
      <c r="O164" s="599">
        <v>1289139</v>
      </c>
      <c r="P164" s="599">
        <v>1750547</v>
      </c>
      <c r="Q164" s="599">
        <v>1382819</v>
      </c>
      <c r="R164" s="599">
        <v>1584483</v>
      </c>
      <c r="S164" s="600">
        <v>1570087</v>
      </c>
    </row>
    <row r="165" spans="1:19" ht="12.75">
      <c r="A165" s="605" t="s">
        <v>338</v>
      </c>
      <c r="B165" s="599">
        <v>11726</v>
      </c>
      <c r="C165" s="599">
        <v>15051</v>
      </c>
      <c r="D165" s="599">
        <v>14461</v>
      </c>
      <c r="E165" s="599">
        <v>19854</v>
      </c>
      <c r="F165" s="599">
        <v>29166</v>
      </c>
      <c r="G165" s="599">
        <v>30548</v>
      </c>
      <c r="H165" s="599">
        <v>22118</v>
      </c>
      <c r="I165" s="599">
        <v>33790</v>
      </c>
      <c r="J165" s="599">
        <v>17394</v>
      </c>
      <c r="K165" s="599">
        <v>19925</v>
      </c>
      <c r="L165" s="599">
        <v>26439</v>
      </c>
      <c r="M165" s="599">
        <v>17614</v>
      </c>
      <c r="N165" s="599">
        <v>28045</v>
      </c>
      <c r="O165" s="599">
        <v>20782</v>
      </c>
      <c r="P165" s="599">
        <v>84822</v>
      </c>
      <c r="Q165" s="599">
        <v>30625</v>
      </c>
      <c r="R165" s="599">
        <v>49555</v>
      </c>
      <c r="S165" s="600">
        <v>20398</v>
      </c>
    </row>
    <row r="166" spans="1:19" ht="12.75">
      <c r="A166" s="605" t="s">
        <v>339</v>
      </c>
      <c r="B166" s="599">
        <v>366004</v>
      </c>
      <c r="C166" s="599">
        <v>367760</v>
      </c>
      <c r="D166" s="599">
        <v>379309</v>
      </c>
      <c r="E166" s="599">
        <v>389577</v>
      </c>
      <c r="F166" s="599">
        <v>401741</v>
      </c>
      <c r="G166" s="599">
        <v>408307</v>
      </c>
      <c r="H166" s="599">
        <v>427488</v>
      </c>
      <c r="I166" s="599">
        <v>439238</v>
      </c>
      <c r="J166" s="599">
        <v>440692</v>
      </c>
      <c r="K166" s="599">
        <v>432159</v>
      </c>
      <c r="L166" s="599">
        <v>427876</v>
      </c>
      <c r="M166" s="599">
        <v>444986</v>
      </c>
      <c r="N166" s="599">
        <v>458006</v>
      </c>
      <c r="O166" s="599">
        <v>455115</v>
      </c>
      <c r="P166" s="599">
        <v>502626</v>
      </c>
      <c r="Q166" s="599">
        <v>507972</v>
      </c>
      <c r="R166" s="599">
        <v>509621</v>
      </c>
      <c r="S166" s="600">
        <v>523503</v>
      </c>
    </row>
    <row r="167" spans="1:19" ht="12.75">
      <c r="A167" s="603" t="s">
        <v>317</v>
      </c>
      <c r="B167" s="599">
        <v>0</v>
      </c>
      <c r="C167" s="599">
        <v>806567</v>
      </c>
      <c r="D167" s="599">
        <v>804730</v>
      </c>
      <c r="E167" s="599">
        <v>838515</v>
      </c>
      <c r="F167" s="599">
        <v>900694</v>
      </c>
      <c r="G167" s="599">
        <v>1041512</v>
      </c>
      <c r="H167" s="599">
        <v>1049597</v>
      </c>
      <c r="I167" s="599">
        <v>1049571</v>
      </c>
      <c r="J167" s="599">
        <v>1027654</v>
      </c>
      <c r="K167" s="599">
        <v>1015268</v>
      </c>
      <c r="L167" s="599">
        <v>1057392</v>
      </c>
      <c r="M167" s="599">
        <v>1048140</v>
      </c>
      <c r="N167" s="599">
        <v>1141505</v>
      </c>
      <c r="O167" s="599">
        <v>1222885</v>
      </c>
      <c r="P167" s="599">
        <v>1725376</v>
      </c>
      <c r="Q167" s="599">
        <v>1377911</v>
      </c>
      <c r="R167" s="599">
        <v>1552163</v>
      </c>
      <c r="S167" s="600">
        <v>1540913</v>
      </c>
    </row>
    <row r="168" spans="1:19" ht="12.75">
      <c r="A168" s="605" t="s">
        <v>335</v>
      </c>
      <c r="B168" s="599">
        <v>0</v>
      </c>
      <c r="C168" s="599">
        <v>3254</v>
      </c>
      <c r="D168" s="599">
        <v>4471</v>
      </c>
      <c r="E168" s="599">
        <v>4800</v>
      </c>
      <c r="F168" s="599">
        <v>3781</v>
      </c>
      <c r="G168" s="599">
        <v>2804</v>
      </c>
      <c r="H168" s="599">
        <v>2188</v>
      </c>
      <c r="I168" s="599">
        <v>2010</v>
      </c>
      <c r="J168" s="599">
        <v>2168</v>
      </c>
      <c r="K168" s="599">
        <v>3155</v>
      </c>
      <c r="L168" s="599">
        <v>2115</v>
      </c>
      <c r="M168" s="599">
        <v>7182</v>
      </c>
      <c r="N168" s="599">
        <v>2100</v>
      </c>
      <c r="O168" s="599">
        <v>3015</v>
      </c>
      <c r="P168" s="599">
        <v>7540</v>
      </c>
      <c r="Q168" s="599">
        <v>9346</v>
      </c>
      <c r="R168" s="599">
        <v>6993</v>
      </c>
      <c r="S168" s="600">
        <v>5912</v>
      </c>
    </row>
    <row r="169" spans="1:19" ht="12.75">
      <c r="A169" s="605" t="s">
        <v>337</v>
      </c>
      <c r="B169" s="599">
        <v>0</v>
      </c>
      <c r="C169" s="599">
        <v>621639</v>
      </c>
      <c r="D169" s="599">
        <v>610399</v>
      </c>
      <c r="E169" s="599">
        <v>628337</v>
      </c>
      <c r="F169" s="599">
        <v>674105</v>
      </c>
      <c r="G169" s="599">
        <v>807481</v>
      </c>
      <c r="H169" s="599">
        <v>801967</v>
      </c>
      <c r="I169" s="599">
        <v>775423</v>
      </c>
      <c r="J169" s="599">
        <v>766959</v>
      </c>
      <c r="K169" s="599">
        <v>758265</v>
      </c>
      <c r="L169" s="599">
        <v>786640</v>
      </c>
      <c r="M169" s="599">
        <v>762894</v>
      </c>
      <c r="N169" s="599">
        <v>846998</v>
      </c>
      <c r="O169" s="599">
        <v>933165</v>
      </c>
      <c r="P169" s="599">
        <v>1323291</v>
      </c>
      <c r="Q169" s="599">
        <v>1021602</v>
      </c>
      <c r="R169" s="599">
        <v>1184776</v>
      </c>
      <c r="S169" s="600">
        <v>1196529</v>
      </c>
    </row>
    <row r="170" spans="1:19" ht="12.75">
      <c r="A170" s="605" t="s">
        <v>338</v>
      </c>
      <c r="B170" s="599">
        <v>0</v>
      </c>
      <c r="C170" s="599">
        <v>8129</v>
      </c>
      <c r="D170" s="599">
        <v>8128</v>
      </c>
      <c r="E170" s="599">
        <v>11243</v>
      </c>
      <c r="F170" s="599">
        <v>17902</v>
      </c>
      <c r="G170" s="599">
        <v>18843</v>
      </c>
      <c r="H170" s="599">
        <v>16066</v>
      </c>
      <c r="I170" s="599">
        <v>28286</v>
      </c>
      <c r="J170" s="599">
        <v>11414</v>
      </c>
      <c r="K170" s="599">
        <v>13642</v>
      </c>
      <c r="L170" s="599">
        <v>19752</v>
      </c>
      <c r="M170" s="599">
        <v>10954</v>
      </c>
      <c r="N170" s="599">
        <v>19728</v>
      </c>
      <c r="O170" s="599">
        <v>12160</v>
      </c>
      <c r="P170" s="599">
        <v>76668</v>
      </c>
      <c r="Q170" s="599">
        <v>23816</v>
      </c>
      <c r="R170" s="599">
        <v>43097</v>
      </c>
      <c r="S170" s="600">
        <v>15248</v>
      </c>
    </row>
    <row r="171" spans="1:19" ht="12.75">
      <c r="A171" s="605" t="s">
        <v>339</v>
      </c>
      <c r="B171" s="599">
        <v>0</v>
      </c>
      <c r="C171" s="599">
        <v>173545</v>
      </c>
      <c r="D171" s="599">
        <v>181732</v>
      </c>
      <c r="E171" s="599">
        <v>194135</v>
      </c>
      <c r="F171" s="599">
        <v>204906</v>
      </c>
      <c r="G171" s="599">
        <v>212384</v>
      </c>
      <c r="H171" s="599">
        <v>229376</v>
      </c>
      <c r="I171" s="599">
        <v>243852</v>
      </c>
      <c r="J171" s="599">
        <v>247113</v>
      </c>
      <c r="K171" s="599">
        <v>240206</v>
      </c>
      <c r="L171" s="599">
        <v>248885</v>
      </c>
      <c r="M171" s="599">
        <v>267110</v>
      </c>
      <c r="N171" s="599">
        <v>272679</v>
      </c>
      <c r="O171" s="599">
        <v>274545</v>
      </c>
      <c r="P171" s="599">
        <v>317877</v>
      </c>
      <c r="Q171" s="599">
        <v>323147</v>
      </c>
      <c r="R171" s="599">
        <v>317297</v>
      </c>
      <c r="S171" s="600">
        <v>323224</v>
      </c>
    </row>
    <row r="172" spans="1:19" ht="12.75">
      <c r="A172" s="598" t="s">
        <v>349</v>
      </c>
      <c r="B172" s="599">
        <v>16438949</v>
      </c>
      <c r="C172" s="599">
        <v>16655291</v>
      </c>
      <c r="D172" s="599">
        <v>16678466</v>
      </c>
      <c r="E172" s="599">
        <v>17081496</v>
      </c>
      <c r="F172" s="599">
        <v>17270337</v>
      </c>
      <c r="G172" s="599">
        <v>18032897</v>
      </c>
      <c r="H172" s="599">
        <v>18292550</v>
      </c>
      <c r="I172" s="599">
        <v>18281712</v>
      </c>
      <c r="J172" s="599">
        <v>18674651</v>
      </c>
      <c r="K172" s="599">
        <v>18777394</v>
      </c>
      <c r="L172" s="599">
        <v>18791391</v>
      </c>
      <c r="M172" s="599">
        <v>20302372</v>
      </c>
      <c r="N172" s="599">
        <v>20438337</v>
      </c>
      <c r="O172" s="599">
        <v>20704605</v>
      </c>
      <c r="P172" s="599">
        <v>23175740</v>
      </c>
      <c r="Q172" s="599">
        <v>21990341</v>
      </c>
      <c r="R172" s="599">
        <v>22426238</v>
      </c>
      <c r="S172" s="600">
        <v>22749313</v>
      </c>
    </row>
    <row r="173" spans="1:19" ht="12.75">
      <c r="A173" s="601" t="s">
        <v>350</v>
      </c>
      <c r="B173" s="599">
        <v>8650550</v>
      </c>
      <c r="C173" s="599">
        <v>8802772</v>
      </c>
      <c r="D173" s="599">
        <v>8843392</v>
      </c>
      <c r="E173" s="599">
        <v>9094248</v>
      </c>
      <c r="F173" s="599">
        <v>9234637</v>
      </c>
      <c r="G173" s="599">
        <v>9610584</v>
      </c>
      <c r="H173" s="599">
        <v>9556715</v>
      </c>
      <c r="I173" s="599">
        <v>9234071</v>
      </c>
      <c r="J173" s="599">
        <v>9435416</v>
      </c>
      <c r="K173" s="599">
        <v>9557385</v>
      </c>
      <c r="L173" s="599">
        <v>9606591</v>
      </c>
      <c r="M173" s="599">
        <v>10004508</v>
      </c>
      <c r="N173" s="599">
        <v>10393136</v>
      </c>
      <c r="O173" s="599">
        <v>10503528</v>
      </c>
      <c r="P173" s="599">
        <v>11845037</v>
      </c>
      <c r="Q173" s="599">
        <v>11438717</v>
      </c>
      <c r="R173" s="599">
        <v>11635741</v>
      </c>
      <c r="S173" s="600">
        <v>11582229</v>
      </c>
    </row>
    <row r="174" spans="1:19" ht="12.75">
      <c r="A174" s="602" t="s">
        <v>351</v>
      </c>
      <c r="B174" s="599">
        <v>7009818</v>
      </c>
      <c r="C174" s="599">
        <v>7131140</v>
      </c>
      <c r="D174" s="599">
        <v>7136865</v>
      </c>
      <c r="E174" s="599">
        <v>7335167</v>
      </c>
      <c r="F174" s="599">
        <v>7452531</v>
      </c>
      <c r="G174" s="599">
        <v>7794663</v>
      </c>
      <c r="H174" s="599">
        <v>7589460</v>
      </c>
      <c r="I174" s="599">
        <v>7243533</v>
      </c>
      <c r="J174" s="599">
        <v>7406579</v>
      </c>
      <c r="K174" s="599">
        <v>7544439</v>
      </c>
      <c r="L174" s="599">
        <v>7620425</v>
      </c>
      <c r="M174" s="599">
        <v>7927382</v>
      </c>
      <c r="N174" s="599">
        <v>8316998</v>
      </c>
      <c r="O174" s="599">
        <v>8478451</v>
      </c>
      <c r="P174" s="599">
        <v>9552784</v>
      </c>
      <c r="Q174" s="599">
        <v>9188366</v>
      </c>
      <c r="R174" s="599">
        <v>9440030</v>
      </c>
      <c r="S174" s="600">
        <v>9432530</v>
      </c>
    </row>
    <row r="175" spans="1:19" ht="12.75">
      <c r="A175" s="603" t="s">
        <v>318</v>
      </c>
      <c r="B175" s="599">
        <v>2838225</v>
      </c>
      <c r="C175" s="599">
        <v>2885083</v>
      </c>
      <c r="D175" s="599">
        <v>2950261</v>
      </c>
      <c r="E175" s="599">
        <v>3075641</v>
      </c>
      <c r="F175" s="599">
        <v>3129693</v>
      </c>
      <c r="G175" s="599">
        <v>3080655</v>
      </c>
      <c r="H175" s="599">
        <v>3144290</v>
      </c>
      <c r="I175" s="599">
        <v>3198804</v>
      </c>
      <c r="J175" s="599">
        <v>3289386</v>
      </c>
      <c r="K175" s="599">
        <v>3409998</v>
      </c>
      <c r="L175" s="599">
        <v>3505222</v>
      </c>
      <c r="M175" s="599">
        <v>3697969</v>
      </c>
      <c r="N175" s="599">
        <v>3868009</v>
      </c>
      <c r="O175" s="599">
        <v>3935829</v>
      </c>
      <c r="P175" s="599">
        <v>4581647</v>
      </c>
      <c r="Q175" s="599">
        <v>4583973</v>
      </c>
      <c r="R175" s="599">
        <v>4675862</v>
      </c>
      <c r="S175" s="600">
        <v>4565516</v>
      </c>
    </row>
    <row r="176" spans="1:19" ht="12.75">
      <c r="A176" s="592" t="s">
        <v>335</v>
      </c>
      <c r="B176" s="599">
        <v>832059</v>
      </c>
      <c r="C176" s="599">
        <v>833768</v>
      </c>
      <c r="D176" s="599">
        <v>840509</v>
      </c>
      <c r="E176" s="599">
        <v>850469</v>
      </c>
      <c r="F176" s="599">
        <v>848924</v>
      </c>
      <c r="G176" s="599">
        <v>854456</v>
      </c>
      <c r="H176" s="599">
        <v>866698</v>
      </c>
      <c r="I176" s="599">
        <v>860661</v>
      </c>
      <c r="J176" s="599">
        <v>871709</v>
      </c>
      <c r="K176" s="599">
        <v>864567</v>
      </c>
      <c r="L176" s="599">
        <v>861098</v>
      </c>
      <c r="M176" s="599">
        <v>795312</v>
      </c>
      <c r="N176" s="599">
        <v>880175</v>
      </c>
      <c r="O176" s="599">
        <v>891558</v>
      </c>
      <c r="P176" s="599">
        <v>887946</v>
      </c>
      <c r="Q176" s="599">
        <v>905199</v>
      </c>
      <c r="R176" s="599">
        <v>922135</v>
      </c>
      <c r="S176" s="600">
        <v>915098</v>
      </c>
    </row>
    <row r="177" spans="1:19" ht="12.75">
      <c r="A177" s="592" t="s">
        <v>337</v>
      </c>
      <c r="B177" s="599">
        <v>600134</v>
      </c>
      <c r="C177" s="599">
        <v>594034</v>
      </c>
      <c r="D177" s="599">
        <v>587290</v>
      </c>
      <c r="E177" s="599">
        <v>663802</v>
      </c>
      <c r="F177" s="599">
        <v>685113</v>
      </c>
      <c r="G177" s="599">
        <v>596314</v>
      </c>
      <c r="H177" s="599">
        <v>596073</v>
      </c>
      <c r="I177" s="599">
        <v>590585</v>
      </c>
      <c r="J177" s="599">
        <v>641233</v>
      </c>
      <c r="K177" s="599">
        <v>729231</v>
      </c>
      <c r="L177" s="599">
        <v>764198</v>
      </c>
      <c r="M177" s="599">
        <v>866540</v>
      </c>
      <c r="N177" s="599">
        <v>876851</v>
      </c>
      <c r="O177" s="599">
        <v>859047</v>
      </c>
      <c r="P177" s="599">
        <v>1440684</v>
      </c>
      <c r="Q177" s="599">
        <v>1301279</v>
      </c>
      <c r="R177" s="599">
        <v>1376401</v>
      </c>
      <c r="S177" s="600">
        <v>1208542</v>
      </c>
    </row>
    <row r="178" spans="1:19" ht="12.75">
      <c r="A178" s="592" t="s">
        <v>338</v>
      </c>
      <c r="B178" s="599">
        <v>114041</v>
      </c>
      <c r="C178" s="599">
        <v>103148</v>
      </c>
      <c r="D178" s="599">
        <v>129402</v>
      </c>
      <c r="E178" s="599">
        <v>142827</v>
      </c>
      <c r="F178" s="599">
        <v>149900</v>
      </c>
      <c r="G178" s="599">
        <v>141268</v>
      </c>
      <c r="H178" s="599">
        <v>146464</v>
      </c>
      <c r="I178" s="599">
        <v>161335</v>
      </c>
      <c r="J178" s="599">
        <v>156605</v>
      </c>
      <c r="K178" s="599">
        <v>147104</v>
      </c>
      <c r="L178" s="599">
        <v>155947</v>
      </c>
      <c r="M178" s="599">
        <v>195035</v>
      </c>
      <c r="N178" s="599">
        <v>186850</v>
      </c>
      <c r="O178" s="599">
        <v>203104</v>
      </c>
      <c r="P178" s="599">
        <v>216652</v>
      </c>
      <c r="Q178" s="599">
        <v>304169</v>
      </c>
      <c r="R178" s="599">
        <v>264672</v>
      </c>
      <c r="S178" s="600">
        <v>280114</v>
      </c>
    </row>
    <row r="179" spans="1:19" ht="12.75">
      <c r="A179" s="592" t="s">
        <v>339</v>
      </c>
      <c r="B179" s="599">
        <v>1291991</v>
      </c>
      <c r="C179" s="599">
        <v>1354133</v>
      </c>
      <c r="D179" s="599">
        <v>1393060</v>
      </c>
      <c r="E179" s="599">
        <v>1418543</v>
      </c>
      <c r="F179" s="599">
        <v>1445756</v>
      </c>
      <c r="G179" s="599">
        <v>1488617</v>
      </c>
      <c r="H179" s="599">
        <v>1535055</v>
      </c>
      <c r="I179" s="599">
        <v>1586223</v>
      </c>
      <c r="J179" s="599">
        <v>1619839</v>
      </c>
      <c r="K179" s="599">
        <v>1669096</v>
      </c>
      <c r="L179" s="599">
        <v>1723979</v>
      </c>
      <c r="M179" s="599">
        <v>1841082</v>
      </c>
      <c r="N179" s="599">
        <v>1924133</v>
      </c>
      <c r="O179" s="599">
        <v>1982120</v>
      </c>
      <c r="P179" s="599">
        <v>2036365</v>
      </c>
      <c r="Q179" s="599">
        <v>2073326</v>
      </c>
      <c r="R179" s="599">
        <v>2112654</v>
      </c>
      <c r="S179" s="600">
        <v>2161762</v>
      </c>
    </row>
    <row r="180" spans="1:19" ht="12.75">
      <c r="A180" s="603" t="s">
        <v>319</v>
      </c>
      <c r="B180" s="599">
        <v>4171593</v>
      </c>
      <c r="C180" s="599">
        <v>4246057</v>
      </c>
      <c r="D180" s="599">
        <v>4186604</v>
      </c>
      <c r="E180" s="599">
        <v>4259526</v>
      </c>
      <c r="F180" s="599">
        <v>4322838</v>
      </c>
      <c r="G180" s="599">
        <v>4714008</v>
      </c>
      <c r="H180" s="599">
        <v>4445170</v>
      </c>
      <c r="I180" s="599">
        <v>4044729</v>
      </c>
      <c r="J180" s="599">
        <v>4117193</v>
      </c>
      <c r="K180" s="599">
        <v>4134441</v>
      </c>
      <c r="L180" s="599">
        <v>4115203</v>
      </c>
      <c r="M180" s="599">
        <v>4229413</v>
      </c>
      <c r="N180" s="599">
        <v>4448989</v>
      </c>
      <c r="O180" s="599">
        <v>4542622</v>
      </c>
      <c r="P180" s="599">
        <v>4971137</v>
      </c>
      <c r="Q180" s="599">
        <v>4604393</v>
      </c>
      <c r="R180" s="599">
        <v>4764168</v>
      </c>
      <c r="S180" s="600">
        <v>4867014</v>
      </c>
    </row>
    <row r="181" spans="1:19" ht="12.75">
      <c r="A181" s="592" t="s">
        <v>335</v>
      </c>
      <c r="B181" s="599">
        <v>8999</v>
      </c>
      <c r="C181" s="599">
        <v>9042</v>
      </c>
      <c r="D181" s="599">
        <v>9660</v>
      </c>
      <c r="E181" s="599">
        <v>9182</v>
      </c>
      <c r="F181" s="599">
        <v>9090</v>
      </c>
      <c r="G181" s="599">
        <v>14226</v>
      </c>
      <c r="H181" s="599">
        <v>14234</v>
      </c>
      <c r="I181" s="599">
        <v>14503</v>
      </c>
      <c r="J181" s="599">
        <v>13618</v>
      </c>
      <c r="K181" s="599">
        <v>13520</v>
      </c>
      <c r="L181" s="599">
        <v>13354</v>
      </c>
      <c r="M181" s="599">
        <v>4894</v>
      </c>
      <c r="N181" s="599">
        <v>14328</v>
      </c>
      <c r="O181" s="599">
        <v>14226</v>
      </c>
      <c r="P181" s="599">
        <v>15484</v>
      </c>
      <c r="Q181" s="599">
        <v>14915</v>
      </c>
      <c r="R181" s="599">
        <v>25412</v>
      </c>
      <c r="S181" s="600">
        <v>18595</v>
      </c>
    </row>
    <row r="182" spans="1:19" ht="12.75">
      <c r="A182" s="592" t="s">
        <v>337</v>
      </c>
      <c r="B182" s="599">
        <v>1205292</v>
      </c>
      <c r="C182" s="599">
        <v>1231489</v>
      </c>
      <c r="D182" s="599">
        <v>1107288</v>
      </c>
      <c r="E182" s="599">
        <v>1102684</v>
      </c>
      <c r="F182" s="599">
        <v>1190715</v>
      </c>
      <c r="G182" s="599">
        <v>1519701</v>
      </c>
      <c r="H182" s="599">
        <v>1140415</v>
      </c>
      <c r="I182" s="599">
        <v>685112</v>
      </c>
      <c r="J182" s="599">
        <v>740606</v>
      </c>
      <c r="K182" s="599">
        <v>737468</v>
      </c>
      <c r="L182" s="599">
        <v>729922</v>
      </c>
      <c r="M182" s="599">
        <v>790400</v>
      </c>
      <c r="N182" s="599">
        <v>865438</v>
      </c>
      <c r="O182" s="599">
        <v>927108</v>
      </c>
      <c r="P182" s="599">
        <v>1250176</v>
      </c>
      <c r="Q182" s="599">
        <v>872220</v>
      </c>
      <c r="R182" s="599">
        <v>868454</v>
      </c>
      <c r="S182" s="600">
        <v>878535</v>
      </c>
    </row>
    <row r="183" spans="1:19" ht="12.75">
      <c r="A183" s="592" t="s">
        <v>338</v>
      </c>
      <c r="B183" s="599">
        <v>84961</v>
      </c>
      <c r="C183" s="599">
        <v>94015</v>
      </c>
      <c r="D183" s="599">
        <v>95334</v>
      </c>
      <c r="E183" s="599">
        <v>105222</v>
      </c>
      <c r="F183" s="599">
        <v>87345</v>
      </c>
      <c r="G183" s="599">
        <v>71781</v>
      </c>
      <c r="H183" s="599">
        <v>94871</v>
      </c>
      <c r="I183" s="599">
        <v>104749</v>
      </c>
      <c r="J183" s="599">
        <v>114124</v>
      </c>
      <c r="K183" s="599">
        <v>116083</v>
      </c>
      <c r="L183" s="599">
        <v>108525</v>
      </c>
      <c r="M183" s="599">
        <v>113943</v>
      </c>
      <c r="N183" s="599">
        <v>108826</v>
      </c>
      <c r="O183" s="599">
        <v>109115</v>
      </c>
      <c r="P183" s="599">
        <v>131854</v>
      </c>
      <c r="Q183" s="599">
        <v>91360</v>
      </c>
      <c r="R183" s="599">
        <v>95333</v>
      </c>
      <c r="S183" s="600">
        <v>96427</v>
      </c>
    </row>
    <row r="184" spans="1:19" ht="12.75">
      <c r="A184" s="592" t="s">
        <v>339</v>
      </c>
      <c r="B184" s="599">
        <v>2872341</v>
      </c>
      <c r="C184" s="599">
        <v>2911511</v>
      </c>
      <c r="D184" s="599">
        <v>2974322</v>
      </c>
      <c r="E184" s="599">
        <v>3042438</v>
      </c>
      <c r="F184" s="599">
        <v>3035688</v>
      </c>
      <c r="G184" s="599">
        <v>3108300</v>
      </c>
      <c r="H184" s="599">
        <v>3195650</v>
      </c>
      <c r="I184" s="599">
        <v>3240365</v>
      </c>
      <c r="J184" s="599">
        <v>3248845</v>
      </c>
      <c r="K184" s="599">
        <v>3267370</v>
      </c>
      <c r="L184" s="599">
        <v>3263402</v>
      </c>
      <c r="M184" s="599">
        <v>3320176</v>
      </c>
      <c r="N184" s="599">
        <v>3460397</v>
      </c>
      <c r="O184" s="599">
        <v>3492173</v>
      </c>
      <c r="P184" s="599">
        <v>3573623</v>
      </c>
      <c r="Q184" s="599">
        <v>3625898</v>
      </c>
      <c r="R184" s="599">
        <v>3774969</v>
      </c>
      <c r="S184" s="600">
        <v>3873457</v>
      </c>
    </row>
    <row r="185" spans="1:19" ht="12.75">
      <c r="A185" s="605" t="s">
        <v>317</v>
      </c>
      <c r="B185" s="599">
        <v>0</v>
      </c>
      <c r="C185" s="599">
        <v>2153322</v>
      </c>
      <c r="D185" s="599">
        <v>2089862</v>
      </c>
      <c r="E185" s="599">
        <v>2141946</v>
      </c>
      <c r="F185" s="599">
        <v>2207421</v>
      </c>
      <c r="G185" s="599">
        <v>2595769</v>
      </c>
      <c r="H185" s="599">
        <v>2341412</v>
      </c>
      <c r="I185" s="599">
        <v>1964005</v>
      </c>
      <c r="J185" s="599">
        <v>2074746</v>
      </c>
      <c r="K185" s="599">
        <v>2127411</v>
      </c>
      <c r="L185" s="599">
        <v>2178985</v>
      </c>
      <c r="M185" s="599">
        <v>2278850</v>
      </c>
      <c r="N185" s="599">
        <v>2488478</v>
      </c>
      <c r="O185" s="599">
        <v>2608565</v>
      </c>
      <c r="P185" s="599">
        <v>2910232</v>
      </c>
      <c r="Q185" s="599">
        <v>2620313</v>
      </c>
      <c r="R185" s="599">
        <v>2683707</v>
      </c>
      <c r="S185" s="600">
        <v>2720585</v>
      </c>
    </row>
    <row r="186" spans="1:19" ht="12.75">
      <c r="A186" s="592" t="s">
        <v>335</v>
      </c>
      <c r="B186" s="599">
        <v>0</v>
      </c>
      <c r="C186" s="599">
        <v>5087</v>
      </c>
      <c r="D186" s="599">
        <v>5615</v>
      </c>
      <c r="E186" s="599">
        <v>5040</v>
      </c>
      <c r="F186" s="599">
        <v>5034</v>
      </c>
      <c r="G186" s="599">
        <v>10100</v>
      </c>
      <c r="H186" s="599">
        <v>10076</v>
      </c>
      <c r="I186" s="599">
        <v>10369</v>
      </c>
      <c r="J186" s="599">
        <v>9622</v>
      </c>
      <c r="K186" s="599">
        <v>9616</v>
      </c>
      <c r="L186" s="599">
        <v>9615</v>
      </c>
      <c r="M186" s="599">
        <v>4716</v>
      </c>
      <c r="N186" s="599">
        <v>9415</v>
      </c>
      <c r="O186" s="599">
        <v>9395</v>
      </c>
      <c r="P186" s="599">
        <v>10544</v>
      </c>
      <c r="Q186" s="599">
        <v>9897</v>
      </c>
      <c r="R186" s="599">
        <v>20139</v>
      </c>
      <c r="S186" s="600">
        <v>13220</v>
      </c>
    </row>
    <row r="187" spans="1:19" ht="12.75">
      <c r="A187" s="592" t="s">
        <v>337</v>
      </c>
      <c r="B187" s="599">
        <v>0</v>
      </c>
      <c r="C187" s="599">
        <v>951755</v>
      </c>
      <c r="D187" s="599">
        <v>855474</v>
      </c>
      <c r="E187" s="599">
        <v>868389</v>
      </c>
      <c r="F187" s="599">
        <v>919961</v>
      </c>
      <c r="G187" s="599">
        <v>1247435</v>
      </c>
      <c r="H187" s="599">
        <v>908634</v>
      </c>
      <c r="I187" s="599">
        <v>466663</v>
      </c>
      <c r="J187" s="599">
        <v>513460</v>
      </c>
      <c r="K187" s="599">
        <v>514281</v>
      </c>
      <c r="L187" s="599">
        <v>511773</v>
      </c>
      <c r="M187" s="599">
        <v>517655</v>
      </c>
      <c r="N187" s="599">
        <v>672907</v>
      </c>
      <c r="O187" s="599">
        <v>739605</v>
      </c>
      <c r="P187" s="599">
        <v>976873</v>
      </c>
      <c r="Q187" s="599">
        <v>666036</v>
      </c>
      <c r="R187" s="599">
        <v>655363</v>
      </c>
      <c r="S187" s="600">
        <v>647886</v>
      </c>
    </row>
    <row r="188" spans="1:19" ht="12.75">
      <c r="A188" s="592" t="s">
        <v>338</v>
      </c>
      <c r="B188" s="599">
        <v>0</v>
      </c>
      <c r="C188" s="599">
        <v>75106</v>
      </c>
      <c r="D188" s="599">
        <v>74100</v>
      </c>
      <c r="E188" s="599">
        <v>81115</v>
      </c>
      <c r="F188" s="599">
        <v>61941</v>
      </c>
      <c r="G188" s="599">
        <v>52791</v>
      </c>
      <c r="H188" s="599">
        <v>71566</v>
      </c>
      <c r="I188" s="599">
        <v>78416</v>
      </c>
      <c r="J188" s="599">
        <v>89111</v>
      </c>
      <c r="K188" s="599">
        <v>88907</v>
      </c>
      <c r="L188" s="599">
        <v>83739</v>
      </c>
      <c r="M188" s="599">
        <v>92309</v>
      </c>
      <c r="N188" s="599">
        <v>83773</v>
      </c>
      <c r="O188" s="599">
        <v>85143</v>
      </c>
      <c r="P188" s="599">
        <v>105715</v>
      </c>
      <c r="Q188" s="599">
        <v>66438</v>
      </c>
      <c r="R188" s="599">
        <v>68988</v>
      </c>
      <c r="S188" s="600">
        <v>70107</v>
      </c>
    </row>
    <row r="189" spans="1:19" ht="12.75">
      <c r="A189" s="592" t="s">
        <v>339</v>
      </c>
      <c r="B189" s="599">
        <v>0</v>
      </c>
      <c r="C189" s="599">
        <v>1121374</v>
      </c>
      <c r="D189" s="599">
        <v>1154673</v>
      </c>
      <c r="E189" s="599">
        <v>1187402</v>
      </c>
      <c r="F189" s="599">
        <v>1220485</v>
      </c>
      <c r="G189" s="599">
        <v>1285443</v>
      </c>
      <c r="H189" s="599">
        <v>1351136</v>
      </c>
      <c r="I189" s="599">
        <v>1408557</v>
      </c>
      <c r="J189" s="599">
        <v>1462553</v>
      </c>
      <c r="K189" s="599">
        <v>1514607</v>
      </c>
      <c r="L189" s="599">
        <v>1573858</v>
      </c>
      <c r="M189" s="599">
        <v>1664170</v>
      </c>
      <c r="N189" s="599">
        <v>1722383</v>
      </c>
      <c r="O189" s="599">
        <v>1774422</v>
      </c>
      <c r="P189" s="599">
        <v>1817100</v>
      </c>
      <c r="Q189" s="599">
        <v>1877942</v>
      </c>
      <c r="R189" s="599">
        <v>1939217</v>
      </c>
      <c r="S189" s="600">
        <v>1989372</v>
      </c>
    </row>
    <row r="190" spans="1:19" ht="25.5">
      <c r="A190" s="602" t="s">
        <v>352</v>
      </c>
      <c r="B190" s="599">
        <v>1640732</v>
      </c>
      <c r="C190" s="599">
        <v>1671632</v>
      </c>
      <c r="D190" s="599">
        <v>1706527</v>
      </c>
      <c r="E190" s="599">
        <v>1759081</v>
      </c>
      <c r="F190" s="599">
        <v>1782106</v>
      </c>
      <c r="G190" s="599">
        <v>1815921</v>
      </c>
      <c r="H190" s="599">
        <v>1967255</v>
      </c>
      <c r="I190" s="599">
        <v>1990538</v>
      </c>
      <c r="J190" s="599">
        <v>2028837</v>
      </c>
      <c r="K190" s="599">
        <v>2012946</v>
      </c>
      <c r="L190" s="599">
        <v>1986166</v>
      </c>
      <c r="M190" s="599">
        <v>2077126</v>
      </c>
      <c r="N190" s="599">
        <v>2076138</v>
      </c>
      <c r="O190" s="599">
        <v>2025077</v>
      </c>
      <c r="P190" s="599">
        <v>2292253</v>
      </c>
      <c r="Q190" s="599">
        <v>2250351</v>
      </c>
      <c r="R190" s="599">
        <v>2195711</v>
      </c>
      <c r="S190" s="600">
        <v>2149699</v>
      </c>
    </row>
    <row r="191" spans="1:19" ht="12.75">
      <c r="A191" s="603" t="s">
        <v>318</v>
      </c>
      <c r="B191" s="599">
        <v>801507</v>
      </c>
      <c r="C191" s="599">
        <v>817759</v>
      </c>
      <c r="D191" s="599">
        <v>829000</v>
      </c>
      <c r="E191" s="599">
        <v>848898</v>
      </c>
      <c r="F191" s="599">
        <v>862556</v>
      </c>
      <c r="G191" s="599">
        <v>888491</v>
      </c>
      <c r="H191" s="599">
        <v>897993</v>
      </c>
      <c r="I191" s="599">
        <v>915199</v>
      </c>
      <c r="J191" s="599">
        <v>924410</v>
      </c>
      <c r="K191" s="599">
        <v>941563</v>
      </c>
      <c r="L191" s="599">
        <v>975342</v>
      </c>
      <c r="M191" s="599">
        <v>1053277</v>
      </c>
      <c r="N191" s="599">
        <v>1065949</v>
      </c>
      <c r="O191" s="599">
        <v>1033062</v>
      </c>
      <c r="P191" s="599">
        <v>1090757</v>
      </c>
      <c r="Q191" s="599">
        <v>1103376</v>
      </c>
      <c r="R191" s="599">
        <v>1064001</v>
      </c>
      <c r="S191" s="600">
        <v>1061413</v>
      </c>
    </row>
    <row r="192" spans="1:19" ht="12.75">
      <c r="A192" s="592" t="s">
        <v>335</v>
      </c>
      <c r="B192" s="599">
        <v>0</v>
      </c>
      <c r="C192" s="599">
        <v>0</v>
      </c>
      <c r="D192" s="599">
        <v>0</v>
      </c>
      <c r="E192" s="599">
        <v>0</v>
      </c>
      <c r="F192" s="599">
        <v>0</v>
      </c>
      <c r="G192" s="599">
        <v>0</v>
      </c>
      <c r="H192" s="599">
        <v>0</v>
      </c>
      <c r="I192" s="599">
        <v>0</v>
      </c>
      <c r="J192" s="599">
        <v>0</v>
      </c>
      <c r="K192" s="599">
        <v>0</v>
      </c>
      <c r="L192" s="599">
        <v>0</v>
      </c>
      <c r="M192" s="599">
        <v>0</v>
      </c>
      <c r="N192" s="599">
        <v>0</v>
      </c>
      <c r="O192" s="599">
        <v>0</v>
      </c>
      <c r="P192" s="599">
        <v>0</v>
      </c>
      <c r="Q192" s="599">
        <v>0</v>
      </c>
      <c r="R192" s="599">
        <v>0</v>
      </c>
      <c r="S192" s="600">
        <v>0</v>
      </c>
    </row>
    <row r="193" spans="1:19" ht="12.75">
      <c r="A193" s="592" t="s">
        <v>337</v>
      </c>
      <c r="B193" s="599">
        <v>0</v>
      </c>
      <c r="C193" s="599">
        <v>8460</v>
      </c>
      <c r="D193" s="599">
        <v>11740</v>
      </c>
      <c r="E193" s="599">
        <v>11376</v>
      </c>
      <c r="F193" s="599">
        <v>24032</v>
      </c>
      <c r="G193" s="599">
        <v>38238</v>
      </c>
      <c r="H193" s="599">
        <v>33083</v>
      </c>
      <c r="I193" s="599">
        <v>31754</v>
      </c>
      <c r="J193" s="599">
        <v>25200</v>
      </c>
      <c r="K193" s="599">
        <v>45821</v>
      </c>
      <c r="L193" s="599">
        <v>63007</v>
      </c>
      <c r="M193" s="599">
        <v>64591</v>
      </c>
      <c r="N193" s="599">
        <v>52287</v>
      </c>
      <c r="O193" s="599">
        <v>17194</v>
      </c>
      <c r="P193" s="599">
        <v>63380</v>
      </c>
      <c r="Q193" s="599">
        <v>54699</v>
      </c>
      <c r="R193" s="599">
        <v>19424</v>
      </c>
      <c r="S193" s="600">
        <v>11876</v>
      </c>
    </row>
    <row r="194" spans="1:19" ht="12.75">
      <c r="A194" s="592" t="s">
        <v>338</v>
      </c>
      <c r="B194" s="599">
        <v>0</v>
      </c>
      <c r="C194" s="599">
        <v>601</v>
      </c>
      <c r="D194" s="599">
        <v>1</v>
      </c>
      <c r="E194" s="599">
        <v>1</v>
      </c>
      <c r="F194" s="599">
        <v>1</v>
      </c>
      <c r="G194" s="599">
        <v>1</v>
      </c>
      <c r="H194" s="599">
        <v>1</v>
      </c>
      <c r="I194" s="599">
        <v>1</v>
      </c>
      <c r="J194" s="599">
        <v>6001</v>
      </c>
      <c r="K194" s="599">
        <v>1</v>
      </c>
      <c r="L194" s="599">
        <v>1</v>
      </c>
      <c r="M194" s="599">
        <v>1</v>
      </c>
      <c r="N194" s="599">
        <v>1</v>
      </c>
      <c r="O194" s="599">
        <v>1</v>
      </c>
      <c r="P194" s="599">
        <v>1</v>
      </c>
      <c r="Q194" s="599">
        <v>1</v>
      </c>
      <c r="R194" s="599">
        <v>1</v>
      </c>
      <c r="S194" s="600">
        <v>1</v>
      </c>
    </row>
    <row r="195" spans="1:19" ht="12.75">
      <c r="A195" s="592" t="s">
        <v>339</v>
      </c>
      <c r="B195" s="599">
        <v>801507</v>
      </c>
      <c r="C195" s="599">
        <v>808698</v>
      </c>
      <c r="D195" s="599">
        <v>817259</v>
      </c>
      <c r="E195" s="599">
        <v>837521</v>
      </c>
      <c r="F195" s="599">
        <v>838523</v>
      </c>
      <c r="G195" s="599">
        <v>850252</v>
      </c>
      <c r="H195" s="599">
        <v>864909</v>
      </c>
      <c r="I195" s="599">
        <v>883444</v>
      </c>
      <c r="J195" s="599">
        <v>893209</v>
      </c>
      <c r="K195" s="599">
        <v>895741</v>
      </c>
      <c r="L195" s="599">
        <v>912334</v>
      </c>
      <c r="M195" s="599">
        <v>988685</v>
      </c>
      <c r="N195" s="599">
        <v>1013661</v>
      </c>
      <c r="O195" s="599">
        <v>1015867</v>
      </c>
      <c r="P195" s="599">
        <v>1027376</v>
      </c>
      <c r="Q195" s="599">
        <v>1048676</v>
      </c>
      <c r="R195" s="599">
        <v>1044576</v>
      </c>
      <c r="S195" s="600">
        <v>1049536</v>
      </c>
    </row>
    <row r="196" spans="1:19" ht="12.75">
      <c r="A196" s="603" t="s">
        <v>319</v>
      </c>
      <c r="B196" s="599">
        <v>839225</v>
      </c>
      <c r="C196" s="599">
        <v>853873</v>
      </c>
      <c r="D196" s="599">
        <v>877527</v>
      </c>
      <c r="E196" s="599">
        <v>910183</v>
      </c>
      <c r="F196" s="599">
        <v>919550</v>
      </c>
      <c r="G196" s="599">
        <v>927430</v>
      </c>
      <c r="H196" s="599">
        <v>1069262</v>
      </c>
      <c r="I196" s="599">
        <v>1075339</v>
      </c>
      <c r="J196" s="599">
        <v>1104427</v>
      </c>
      <c r="K196" s="599">
        <v>1071383</v>
      </c>
      <c r="L196" s="599">
        <v>1010824</v>
      </c>
      <c r="M196" s="599">
        <v>1023849</v>
      </c>
      <c r="N196" s="599">
        <v>1010189</v>
      </c>
      <c r="O196" s="599">
        <v>992015</v>
      </c>
      <c r="P196" s="599">
        <v>1201496</v>
      </c>
      <c r="Q196" s="599">
        <v>1146975</v>
      </c>
      <c r="R196" s="599">
        <v>1131710</v>
      </c>
      <c r="S196" s="600">
        <v>1088286</v>
      </c>
    </row>
    <row r="197" spans="1:19" ht="12.75">
      <c r="A197" s="592" t="s">
        <v>335</v>
      </c>
      <c r="B197" s="599">
        <v>0</v>
      </c>
      <c r="C197" s="599">
        <v>0</v>
      </c>
      <c r="D197" s="599">
        <v>0</v>
      </c>
      <c r="E197" s="599">
        <v>0</v>
      </c>
      <c r="F197" s="599">
        <v>0</v>
      </c>
      <c r="G197" s="599">
        <v>0</v>
      </c>
      <c r="H197" s="599">
        <v>0</v>
      </c>
      <c r="I197" s="599">
        <v>0</v>
      </c>
      <c r="J197" s="599">
        <v>0</v>
      </c>
      <c r="K197" s="599">
        <v>0</v>
      </c>
      <c r="L197" s="599">
        <v>0</v>
      </c>
      <c r="M197" s="599">
        <v>0</v>
      </c>
      <c r="N197" s="599">
        <v>0</v>
      </c>
      <c r="O197" s="599">
        <v>0</v>
      </c>
      <c r="P197" s="599">
        <v>0</v>
      </c>
      <c r="Q197" s="599">
        <v>0</v>
      </c>
      <c r="R197" s="599">
        <v>0</v>
      </c>
      <c r="S197" s="600">
        <v>0</v>
      </c>
    </row>
    <row r="198" spans="1:19" ht="12.75">
      <c r="A198" s="592" t="s">
        <v>337</v>
      </c>
      <c r="B198" s="599">
        <v>0</v>
      </c>
      <c r="C198" s="599">
        <v>15463</v>
      </c>
      <c r="D198" s="599">
        <v>21700</v>
      </c>
      <c r="E198" s="599">
        <v>24257</v>
      </c>
      <c r="F198" s="599">
        <v>28487</v>
      </c>
      <c r="G198" s="599">
        <v>8704</v>
      </c>
      <c r="H198" s="599">
        <v>116860</v>
      </c>
      <c r="I198" s="599">
        <v>115441</v>
      </c>
      <c r="J198" s="599">
        <v>139801</v>
      </c>
      <c r="K198" s="599">
        <v>102136</v>
      </c>
      <c r="L198" s="599">
        <v>52954</v>
      </c>
      <c r="M198" s="599">
        <v>38239</v>
      </c>
      <c r="N198" s="599">
        <v>25365</v>
      </c>
      <c r="O198" s="599">
        <v>10321</v>
      </c>
      <c r="P198" s="599">
        <v>195904</v>
      </c>
      <c r="Q198" s="599">
        <v>132564</v>
      </c>
      <c r="R198" s="599">
        <v>84402</v>
      </c>
      <c r="S198" s="600">
        <v>12887</v>
      </c>
    </row>
    <row r="199" spans="1:19" ht="12.75">
      <c r="A199" s="592" t="s">
        <v>338</v>
      </c>
      <c r="B199" s="599">
        <v>0</v>
      </c>
      <c r="C199" s="599">
        <v>0</v>
      </c>
      <c r="D199" s="599">
        <v>0</v>
      </c>
      <c r="E199" s="599">
        <v>0</v>
      </c>
      <c r="F199" s="599">
        <v>0</v>
      </c>
      <c r="G199" s="599">
        <v>0</v>
      </c>
      <c r="H199" s="599">
        <v>0</v>
      </c>
      <c r="I199" s="599">
        <v>0</v>
      </c>
      <c r="J199" s="599">
        <v>0</v>
      </c>
      <c r="K199" s="599">
        <v>0</v>
      </c>
      <c r="L199" s="599">
        <v>0</v>
      </c>
      <c r="M199" s="599">
        <v>0</v>
      </c>
      <c r="N199" s="599">
        <v>0</v>
      </c>
      <c r="O199" s="599">
        <v>0</v>
      </c>
      <c r="P199" s="599">
        <v>0</v>
      </c>
      <c r="Q199" s="599">
        <v>0</v>
      </c>
      <c r="R199" s="599">
        <v>0</v>
      </c>
      <c r="S199" s="600">
        <v>0</v>
      </c>
    </row>
    <row r="200" spans="1:19" ht="12.75">
      <c r="A200" s="592" t="s">
        <v>339</v>
      </c>
      <c r="B200" s="599">
        <v>839225</v>
      </c>
      <c r="C200" s="599">
        <v>838410</v>
      </c>
      <c r="D200" s="599">
        <v>855827</v>
      </c>
      <c r="E200" s="599">
        <v>885926</v>
      </c>
      <c r="F200" s="599">
        <v>891063</v>
      </c>
      <c r="G200" s="599">
        <v>918726</v>
      </c>
      <c r="H200" s="599">
        <v>952402</v>
      </c>
      <c r="I200" s="599">
        <v>959898</v>
      </c>
      <c r="J200" s="599">
        <v>964626</v>
      </c>
      <c r="K200" s="599">
        <v>969247</v>
      </c>
      <c r="L200" s="599">
        <v>957870</v>
      </c>
      <c r="M200" s="599">
        <v>985610</v>
      </c>
      <c r="N200" s="599">
        <v>984824</v>
      </c>
      <c r="O200" s="599">
        <v>981694</v>
      </c>
      <c r="P200" s="599">
        <v>1005592</v>
      </c>
      <c r="Q200" s="599">
        <v>1014411</v>
      </c>
      <c r="R200" s="599">
        <v>1047308</v>
      </c>
      <c r="S200" s="600">
        <v>1075399</v>
      </c>
    </row>
    <row r="201" spans="1:19" ht="12.75">
      <c r="A201" s="605" t="s">
        <v>317</v>
      </c>
      <c r="B201" s="599">
        <v>0</v>
      </c>
      <c r="C201" s="599">
        <v>388192</v>
      </c>
      <c r="D201" s="599">
        <v>413186</v>
      </c>
      <c r="E201" s="599">
        <v>436938</v>
      </c>
      <c r="F201" s="599">
        <v>457774</v>
      </c>
      <c r="G201" s="599">
        <v>461598</v>
      </c>
      <c r="H201" s="599">
        <v>599193</v>
      </c>
      <c r="I201" s="599">
        <v>614877</v>
      </c>
      <c r="J201" s="599">
        <v>644442</v>
      </c>
      <c r="K201" s="599">
        <v>614890</v>
      </c>
      <c r="L201" s="599">
        <v>578702</v>
      </c>
      <c r="M201" s="599">
        <v>597703</v>
      </c>
      <c r="N201" s="599">
        <v>562581</v>
      </c>
      <c r="O201" s="599">
        <v>568199</v>
      </c>
      <c r="P201" s="599">
        <v>773019</v>
      </c>
      <c r="Q201" s="599">
        <v>721508</v>
      </c>
      <c r="R201" s="599">
        <v>687468</v>
      </c>
      <c r="S201" s="600">
        <v>631134</v>
      </c>
    </row>
    <row r="202" spans="1:19" ht="12.75">
      <c r="A202" s="592" t="s">
        <v>335</v>
      </c>
      <c r="B202" s="599">
        <v>0</v>
      </c>
      <c r="C202" s="599">
        <v>0</v>
      </c>
      <c r="D202" s="599">
        <v>0</v>
      </c>
      <c r="E202" s="599">
        <v>0</v>
      </c>
      <c r="F202" s="599">
        <v>0</v>
      </c>
      <c r="G202" s="599">
        <v>0</v>
      </c>
      <c r="H202" s="599">
        <v>0</v>
      </c>
      <c r="I202" s="599">
        <v>0</v>
      </c>
      <c r="J202" s="599">
        <v>0</v>
      </c>
      <c r="K202" s="599">
        <v>0</v>
      </c>
      <c r="L202" s="599">
        <v>0</v>
      </c>
      <c r="M202" s="599">
        <v>0</v>
      </c>
      <c r="N202" s="599">
        <v>0</v>
      </c>
      <c r="O202" s="599">
        <v>0</v>
      </c>
      <c r="P202" s="599">
        <v>0</v>
      </c>
      <c r="Q202" s="599">
        <v>0</v>
      </c>
      <c r="R202" s="599">
        <v>0</v>
      </c>
      <c r="S202" s="600">
        <v>0</v>
      </c>
    </row>
    <row r="203" spans="1:19" ht="12.75">
      <c r="A203" s="592" t="s">
        <v>337</v>
      </c>
      <c r="B203" s="599">
        <v>0</v>
      </c>
      <c r="C203" s="599">
        <v>13572</v>
      </c>
      <c r="D203" s="599">
        <v>21523</v>
      </c>
      <c r="E203" s="599">
        <v>24075</v>
      </c>
      <c r="F203" s="599">
        <v>28309</v>
      </c>
      <c r="G203" s="599">
        <v>8526</v>
      </c>
      <c r="H203" s="599">
        <v>116680</v>
      </c>
      <c r="I203" s="599">
        <v>115262</v>
      </c>
      <c r="J203" s="599">
        <v>134898</v>
      </c>
      <c r="K203" s="599">
        <v>96837</v>
      </c>
      <c r="L203" s="599">
        <v>48333</v>
      </c>
      <c r="M203" s="599">
        <v>33827</v>
      </c>
      <c r="N203" s="599">
        <v>7191</v>
      </c>
      <c r="O203" s="599">
        <v>7049</v>
      </c>
      <c r="P203" s="599">
        <v>190007</v>
      </c>
      <c r="Q203" s="599">
        <v>126506</v>
      </c>
      <c r="R203" s="599">
        <v>80194</v>
      </c>
      <c r="S203" s="600">
        <v>7048</v>
      </c>
    </row>
    <row r="204" spans="1:19" ht="12.75">
      <c r="A204" s="592" t="s">
        <v>338</v>
      </c>
      <c r="B204" s="599">
        <v>0</v>
      </c>
      <c r="C204" s="599">
        <v>0</v>
      </c>
      <c r="D204" s="599">
        <v>0</v>
      </c>
      <c r="E204" s="599">
        <v>0</v>
      </c>
      <c r="F204" s="599">
        <v>0</v>
      </c>
      <c r="G204" s="599">
        <v>0</v>
      </c>
      <c r="H204" s="599">
        <v>0</v>
      </c>
      <c r="I204" s="599">
        <v>0</v>
      </c>
      <c r="J204" s="599">
        <v>0</v>
      </c>
      <c r="K204" s="599">
        <v>0</v>
      </c>
      <c r="L204" s="599">
        <v>0</v>
      </c>
      <c r="M204" s="599">
        <v>0</v>
      </c>
      <c r="N204" s="599">
        <v>0</v>
      </c>
      <c r="O204" s="599">
        <v>0</v>
      </c>
      <c r="P204" s="599">
        <v>0</v>
      </c>
      <c r="Q204" s="599">
        <v>0</v>
      </c>
      <c r="R204" s="599">
        <v>0</v>
      </c>
      <c r="S204" s="600">
        <v>0</v>
      </c>
    </row>
    <row r="205" spans="1:19" ht="12.75">
      <c r="A205" s="592" t="s">
        <v>339</v>
      </c>
      <c r="B205" s="599">
        <v>0</v>
      </c>
      <c r="C205" s="599">
        <v>374620</v>
      </c>
      <c r="D205" s="599">
        <v>391663</v>
      </c>
      <c r="E205" s="599">
        <v>412863</v>
      </c>
      <c r="F205" s="599">
        <v>429465</v>
      </c>
      <c r="G205" s="599">
        <v>453072</v>
      </c>
      <c r="H205" s="599">
        <v>482513</v>
      </c>
      <c r="I205" s="599">
        <v>499615</v>
      </c>
      <c r="J205" s="599">
        <v>509544</v>
      </c>
      <c r="K205" s="599">
        <v>518053</v>
      </c>
      <c r="L205" s="599">
        <v>530369</v>
      </c>
      <c r="M205" s="599">
        <v>563876</v>
      </c>
      <c r="N205" s="599">
        <v>555390</v>
      </c>
      <c r="O205" s="599">
        <v>561150</v>
      </c>
      <c r="P205" s="599">
        <v>583012</v>
      </c>
      <c r="Q205" s="599">
        <v>595002</v>
      </c>
      <c r="R205" s="599">
        <v>607274</v>
      </c>
      <c r="S205" s="600">
        <v>624086</v>
      </c>
    </row>
    <row r="206" spans="1:19" ht="25.5">
      <c r="A206" s="598" t="s">
        <v>353</v>
      </c>
      <c r="B206" s="599">
        <v>16519049</v>
      </c>
      <c r="C206" s="599">
        <v>16739139</v>
      </c>
      <c r="D206" s="599">
        <v>16806256</v>
      </c>
      <c r="E206" s="599">
        <v>17190153</v>
      </c>
      <c r="F206" s="599">
        <v>17401213</v>
      </c>
      <c r="G206" s="599">
        <v>18160804</v>
      </c>
      <c r="H206" s="599">
        <v>18365493</v>
      </c>
      <c r="I206" s="599">
        <v>18345297</v>
      </c>
      <c r="J206" s="599">
        <v>18763309</v>
      </c>
      <c r="K206" s="599">
        <v>18847048</v>
      </c>
      <c r="L206" s="599">
        <v>18859118</v>
      </c>
      <c r="M206" s="599">
        <v>20394366</v>
      </c>
      <c r="N206" s="599">
        <v>20519813</v>
      </c>
      <c r="O206" s="599">
        <v>20739190</v>
      </c>
      <c r="P206" s="599">
        <v>23205412</v>
      </c>
      <c r="Q206" s="599">
        <v>22004043</v>
      </c>
      <c r="R206" s="599">
        <v>22439553</v>
      </c>
      <c r="S206" s="600">
        <v>22777691</v>
      </c>
    </row>
    <row r="207" spans="1:19" ht="12.75">
      <c r="A207" s="601" t="s">
        <v>320</v>
      </c>
      <c r="B207" s="599">
        <v>77765</v>
      </c>
      <c r="C207" s="599">
        <v>81513</v>
      </c>
      <c r="D207" s="599">
        <v>125487</v>
      </c>
      <c r="E207" s="599">
        <v>106249</v>
      </c>
      <c r="F207" s="599">
        <v>128454</v>
      </c>
      <c r="G207" s="599">
        <v>125885</v>
      </c>
      <c r="H207" s="599">
        <v>70921</v>
      </c>
      <c r="I207" s="599">
        <v>61563</v>
      </c>
      <c r="J207" s="599">
        <v>86636</v>
      </c>
      <c r="K207" s="599">
        <v>67632</v>
      </c>
      <c r="L207" s="599">
        <v>65705</v>
      </c>
      <c r="M207" s="599">
        <v>91994</v>
      </c>
      <c r="N207" s="599">
        <v>81476</v>
      </c>
      <c r="O207" s="599">
        <v>34585</v>
      </c>
      <c r="P207" s="599">
        <v>29672</v>
      </c>
      <c r="Q207" s="599">
        <v>13702</v>
      </c>
      <c r="R207" s="599">
        <v>13315</v>
      </c>
      <c r="S207" s="600">
        <v>28378</v>
      </c>
    </row>
    <row r="208" spans="1:19" ht="12.75">
      <c r="A208" s="602" t="s">
        <v>318</v>
      </c>
      <c r="B208" s="599">
        <v>65460</v>
      </c>
      <c r="C208" s="599">
        <v>68789</v>
      </c>
      <c r="D208" s="599">
        <v>85584</v>
      </c>
      <c r="E208" s="599">
        <v>76452</v>
      </c>
      <c r="F208" s="599">
        <v>101232</v>
      </c>
      <c r="G208" s="599">
        <v>84513</v>
      </c>
      <c r="H208" s="599">
        <v>53847</v>
      </c>
      <c r="I208" s="599">
        <v>43649</v>
      </c>
      <c r="J208" s="599">
        <v>75927</v>
      </c>
      <c r="K208" s="599">
        <v>63174</v>
      </c>
      <c r="L208" s="599">
        <v>61132</v>
      </c>
      <c r="M208" s="599">
        <v>91738</v>
      </c>
      <c r="N208" s="599">
        <v>81125</v>
      </c>
      <c r="O208" s="599">
        <v>34585</v>
      </c>
      <c r="P208" s="599">
        <v>29672</v>
      </c>
      <c r="Q208" s="599">
        <v>13702</v>
      </c>
      <c r="R208" s="599">
        <v>13315</v>
      </c>
      <c r="S208" s="600">
        <v>28378</v>
      </c>
    </row>
    <row r="209" spans="1:19" ht="12.75">
      <c r="A209" s="605" t="s">
        <v>335</v>
      </c>
      <c r="B209" s="599">
        <v>0</v>
      </c>
      <c r="C209" s="599">
        <v>0</v>
      </c>
      <c r="D209" s="599">
        <v>0</v>
      </c>
      <c r="E209" s="599">
        <v>0</v>
      </c>
      <c r="F209" s="599">
        <v>0</v>
      </c>
      <c r="G209" s="599">
        <v>0</v>
      </c>
      <c r="H209" s="599">
        <v>0</v>
      </c>
      <c r="I209" s="599">
        <v>0</v>
      </c>
      <c r="J209" s="599">
        <v>0</v>
      </c>
      <c r="K209" s="599">
        <v>0</v>
      </c>
      <c r="L209" s="599">
        <v>0</v>
      </c>
      <c r="M209" s="599">
        <v>0</v>
      </c>
      <c r="N209" s="599">
        <v>0</v>
      </c>
      <c r="O209" s="599">
        <v>0</v>
      </c>
      <c r="P209" s="599">
        <v>0</v>
      </c>
      <c r="Q209" s="599">
        <v>0</v>
      </c>
      <c r="R209" s="599">
        <v>0</v>
      </c>
      <c r="S209" s="600">
        <v>0</v>
      </c>
    </row>
    <row r="210" spans="1:19" ht="12.75">
      <c r="A210" s="605" t="s">
        <v>337</v>
      </c>
      <c r="B210" s="599">
        <v>7528</v>
      </c>
      <c r="C210" s="599">
        <v>11135</v>
      </c>
      <c r="D210" s="599">
        <v>9235</v>
      </c>
      <c r="E210" s="599">
        <v>10735</v>
      </c>
      <c r="F210" s="599">
        <v>30344</v>
      </c>
      <c r="G210" s="599">
        <v>10064</v>
      </c>
      <c r="H210" s="599">
        <v>11814</v>
      </c>
      <c r="I210" s="599">
        <v>14250</v>
      </c>
      <c r="J210" s="599">
        <v>46750</v>
      </c>
      <c r="K210" s="599">
        <v>46750</v>
      </c>
      <c r="L210" s="599">
        <v>46750</v>
      </c>
      <c r="M210" s="599">
        <v>75400</v>
      </c>
      <c r="N210" s="599">
        <v>65470</v>
      </c>
      <c r="O210" s="599">
        <v>20110</v>
      </c>
      <c r="P210" s="599">
        <v>9400</v>
      </c>
      <c r="Q210" s="599">
        <v>400</v>
      </c>
      <c r="R210" s="599">
        <v>400</v>
      </c>
      <c r="S210" s="600">
        <v>0</v>
      </c>
    </row>
    <row r="211" spans="1:19" ht="12.75">
      <c r="A211" s="605" t="s">
        <v>338</v>
      </c>
      <c r="B211" s="599">
        <v>57932</v>
      </c>
      <c r="C211" s="599">
        <v>57654</v>
      </c>
      <c r="D211" s="599">
        <v>76349</v>
      </c>
      <c r="E211" s="599">
        <v>65717</v>
      </c>
      <c r="F211" s="599">
        <v>70888</v>
      </c>
      <c r="G211" s="599">
        <v>74449</v>
      </c>
      <c r="H211" s="599">
        <v>42033</v>
      </c>
      <c r="I211" s="599">
        <v>29399</v>
      </c>
      <c r="J211" s="599">
        <v>29177</v>
      </c>
      <c r="K211" s="599">
        <v>16424</v>
      </c>
      <c r="L211" s="599">
        <v>14382</v>
      </c>
      <c r="M211" s="599">
        <v>16338</v>
      </c>
      <c r="N211" s="599">
        <v>15655</v>
      </c>
      <c r="O211" s="599">
        <v>14475</v>
      </c>
      <c r="P211" s="599">
        <v>20272</v>
      </c>
      <c r="Q211" s="599">
        <v>13302</v>
      </c>
      <c r="R211" s="599">
        <v>12915</v>
      </c>
      <c r="S211" s="600">
        <v>28378</v>
      </c>
    </row>
    <row r="212" spans="1:19" ht="12.75">
      <c r="A212" s="605" t="s">
        <v>339</v>
      </c>
      <c r="B212" s="599">
        <v>0</v>
      </c>
      <c r="C212" s="599">
        <v>0</v>
      </c>
      <c r="D212" s="599">
        <v>0</v>
      </c>
      <c r="E212" s="599">
        <v>0</v>
      </c>
      <c r="F212" s="599">
        <v>0</v>
      </c>
      <c r="G212" s="599">
        <v>0</v>
      </c>
      <c r="H212" s="599">
        <v>0</v>
      </c>
      <c r="I212" s="599">
        <v>0</v>
      </c>
      <c r="J212" s="599">
        <v>0</v>
      </c>
      <c r="K212" s="599">
        <v>0</v>
      </c>
      <c r="L212" s="599">
        <v>0</v>
      </c>
      <c r="M212" s="599">
        <v>0</v>
      </c>
      <c r="N212" s="599">
        <v>0</v>
      </c>
      <c r="O212" s="599">
        <v>0</v>
      </c>
      <c r="P212" s="599">
        <v>0</v>
      </c>
      <c r="Q212" s="599">
        <v>0</v>
      </c>
      <c r="R212" s="599">
        <v>0</v>
      </c>
      <c r="S212" s="600">
        <v>0</v>
      </c>
    </row>
    <row r="213" spans="1:19" ht="12.75">
      <c r="A213" s="602" t="s">
        <v>319</v>
      </c>
      <c r="B213" s="599">
        <v>12305</v>
      </c>
      <c r="C213" s="599">
        <v>12724</v>
      </c>
      <c r="D213" s="599">
        <v>39903</v>
      </c>
      <c r="E213" s="599">
        <v>29797</v>
      </c>
      <c r="F213" s="599">
        <v>27222</v>
      </c>
      <c r="G213" s="599">
        <v>41372</v>
      </c>
      <c r="H213" s="599">
        <v>17074</v>
      </c>
      <c r="I213" s="599">
        <v>17914</v>
      </c>
      <c r="J213" s="599">
        <v>10709</v>
      </c>
      <c r="K213" s="599">
        <v>4458</v>
      </c>
      <c r="L213" s="599">
        <v>4573</v>
      </c>
      <c r="M213" s="599">
        <v>256</v>
      </c>
      <c r="N213" s="599">
        <v>351</v>
      </c>
      <c r="O213" s="599">
        <v>0</v>
      </c>
      <c r="P213" s="599">
        <v>0</v>
      </c>
      <c r="Q213" s="599">
        <v>0</v>
      </c>
      <c r="R213" s="599">
        <v>0</v>
      </c>
      <c r="S213" s="600">
        <v>0</v>
      </c>
    </row>
    <row r="214" spans="1:19" ht="12.75">
      <c r="A214" s="605" t="s">
        <v>335</v>
      </c>
      <c r="B214" s="599">
        <v>0</v>
      </c>
      <c r="C214" s="599">
        <v>0</v>
      </c>
      <c r="D214" s="599">
        <v>0</v>
      </c>
      <c r="E214" s="599">
        <v>0</v>
      </c>
      <c r="F214" s="599">
        <v>0</v>
      </c>
      <c r="G214" s="599">
        <v>0</v>
      </c>
      <c r="H214" s="599">
        <v>0</v>
      </c>
      <c r="I214" s="599">
        <v>0</v>
      </c>
      <c r="J214" s="599">
        <v>0</v>
      </c>
      <c r="K214" s="599">
        <v>0</v>
      </c>
      <c r="L214" s="599">
        <v>0</v>
      </c>
      <c r="M214" s="599">
        <v>0</v>
      </c>
      <c r="N214" s="599">
        <v>0</v>
      </c>
      <c r="O214" s="599">
        <v>0</v>
      </c>
      <c r="P214" s="599">
        <v>0</v>
      </c>
      <c r="Q214" s="599">
        <v>0</v>
      </c>
      <c r="R214" s="599">
        <v>0</v>
      </c>
      <c r="S214" s="600">
        <v>0</v>
      </c>
    </row>
    <row r="215" spans="1:19" ht="12.75">
      <c r="A215" s="605" t="s">
        <v>337</v>
      </c>
      <c r="B215" s="599">
        <v>2039</v>
      </c>
      <c r="C215" s="599">
        <v>4659</v>
      </c>
      <c r="D215" s="599">
        <v>17942</v>
      </c>
      <c r="E215" s="599">
        <v>6256</v>
      </c>
      <c r="F215" s="599">
        <v>9911</v>
      </c>
      <c r="G215" s="599">
        <v>4233</v>
      </c>
      <c r="H215" s="599">
        <v>2991</v>
      </c>
      <c r="I215" s="599">
        <v>7743</v>
      </c>
      <c r="J215" s="599">
        <v>8362</v>
      </c>
      <c r="K215" s="599">
        <v>4458</v>
      </c>
      <c r="L215" s="599">
        <v>4270</v>
      </c>
      <c r="M215" s="599">
        <v>0</v>
      </c>
      <c r="N215" s="599">
        <v>297</v>
      </c>
      <c r="O215" s="599">
        <v>0</v>
      </c>
      <c r="P215" s="599">
        <v>0</v>
      </c>
      <c r="Q215" s="599">
        <v>0</v>
      </c>
      <c r="R215" s="599">
        <v>0</v>
      </c>
      <c r="S215" s="600">
        <v>0</v>
      </c>
    </row>
    <row r="216" spans="1:19" ht="12.75">
      <c r="A216" s="605" t="s">
        <v>338</v>
      </c>
      <c r="B216" s="599">
        <v>9184</v>
      </c>
      <c r="C216" s="599">
        <v>7435</v>
      </c>
      <c r="D216" s="599">
        <v>21321</v>
      </c>
      <c r="E216" s="599">
        <v>23541</v>
      </c>
      <c r="F216" s="599">
        <v>17311</v>
      </c>
      <c r="G216" s="599">
        <v>37139</v>
      </c>
      <c r="H216" s="599">
        <v>14083</v>
      </c>
      <c r="I216" s="599">
        <v>10171</v>
      </c>
      <c r="J216" s="599">
        <v>2347</v>
      </c>
      <c r="K216" s="599">
        <v>0</v>
      </c>
      <c r="L216" s="599">
        <v>303</v>
      </c>
      <c r="M216" s="599">
        <v>256</v>
      </c>
      <c r="N216" s="599">
        <v>0</v>
      </c>
      <c r="O216" s="599">
        <v>0</v>
      </c>
      <c r="P216" s="599">
        <v>0</v>
      </c>
      <c r="Q216" s="599">
        <v>0</v>
      </c>
      <c r="R216" s="599">
        <v>0</v>
      </c>
      <c r="S216" s="600">
        <v>0</v>
      </c>
    </row>
    <row r="217" spans="1:19" ht="12.75">
      <c r="A217" s="605" t="s">
        <v>339</v>
      </c>
      <c r="B217" s="599">
        <v>1082</v>
      </c>
      <c r="C217" s="599">
        <v>630</v>
      </c>
      <c r="D217" s="599">
        <v>640</v>
      </c>
      <c r="E217" s="599">
        <v>0</v>
      </c>
      <c r="F217" s="599">
        <v>0</v>
      </c>
      <c r="G217" s="599">
        <v>0</v>
      </c>
      <c r="H217" s="599">
        <v>0</v>
      </c>
      <c r="I217" s="599">
        <v>0</v>
      </c>
      <c r="J217" s="599">
        <v>0</v>
      </c>
      <c r="K217" s="599">
        <v>0</v>
      </c>
      <c r="L217" s="599">
        <v>0</v>
      </c>
      <c r="M217" s="599">
        <v>0</v>
      </c>
      <c r="N217" s="599">
        <v>54</v>
      </c>
      <c r="O217" s="599">
        <v>0</v>
      </c>
      <c r="P217" s="599">
        <v>0</v>
      </c>
      <c r="Q217" s="599">
        <v>0</v>
      </c>
      <c r="R217" s="599">
        <v>0</v>
      </c>
      <c r="S217" s="600">
        <v>0</v>
      </c>
    </row>
    <row r="218" spans="1:19" ht="12.75">
      <c r="A218" s="603" t="s">
        <v>317</v>
      </c>
      <c r="B218" s="599">
        <v>0</v>
      </c>
      <c r="C218" s="599">
        <v>7888</v>
      </c>
      <c r="D218" s="599">
        <v>34057</v>
      </c>
      <c r="E218" s="599">
        <v>26358</v>
      </c>
      <c r="F218" s="599">
        <v>24029</v>
      </c>
      <c r="G218" s="599">
        <v>39118</v>
      </c>
      <c r="H218" s="599">
        <v>14083</v>
      </c>
      <c r="I218" s="599">
        <v>14521</v>
      </c>
      <c r="J218" s="599">
        <v>6133</v>
      </c>
      <c r="K218" s="599">
        <v>0</v>
      </c>
      <c r="L218" s="599">
        <v>303</v>
      </c>
      <c r="M218" s="599">
        <v>0</v>
      </c>
      <c r="N218" s="599">
        <v>351</v>
      </c>
      <c r="O218" s="599">
        <v>0</v>
      </c>
      <c r="P218" s="599">
        <v>0</v>
      </c>
      <c r="Q218" s="599">
        <v>0</v>
      </c>
      <c r="R218" s="599">
        <v>0</v>
      </c>
      <c r="S218" s="600">
        <v>0</v>
      </c>
    </row>
    <row r="219" spans="1:19" ht="12.75">
      <c r="A219" s="605" t="s">
        <v>335</v>
      </c>
      <c r="B219" s="599">
        <v>0</v>
      </c>
      <c r="C219" s="599">
        <v>0</v>
      </c>
      <c r="D219" s="599">
        <v>0</v>
      </c>
      <c r="E219" s="599">
        <v>0</v>
      </c>
      <c r="F219" s="599">
        <v>0</v>
      </c>
      <c r="G219" s="599">
        <v>0</v>
      </c>
      <c r="H219" s="599">
        <v>0</v>
      </c>
      <c r="I219" s="599">
        <v>0</v>
      </c>
      <c r="J219" s="599">
        <v>0</v>
      </c>
      <c r="K219" s="599">
        <v>0</v>
      </c>
      <c r="L219" s="599">
        <v>0</v>
      </c>
      <c r="M219" s="599">
        <v>0</v>
      </c>
      <c r="N219" s="599">
        <v>0</v>
      </c>
      <c r="O219" s="599">
        <v>0</v>
      </c>
      <c r="P219" s="599">
        <v>0</v>
      </c>
      <c r="Q219" s="599">
        <v>0</v>
      </c>
      <c r="R219" s="599">
        <v>0</v>
      </c>
      <c r="S219" s="600">
        <v>0</v>
      </c>
    </row>
    <row r="220" spans="1:19" ht="12.75">
      <c r="A220" s="605" t="s">
        <v>337</v>
      </c>
      <c r="B220" s="599">
        <v>0</v>
      </c>
      <c r="C220" s="599">
        <v>453</v>
      </c>
      <c r="D220" s="599">
        <v>12736</v>
      </c>
      <c r="E220" s="599">
        <v>2817</v>
      </c>
      <c r="F220" s="599">
        <v>6718</v>
      </c>
      <c r="G220" s="599">
        <v>1979</v>
      </c>
      <c r="H220" s="599">
        <v>0</v>
      </c>
      <c r="I220" s="599">
        <v>4350</v>
      </c>
      <c r="J220" s="599">
        <v>3786</v>
      </c>
      <c r="K220" s="599">
        <v>0</v>
      </c>
      <c r="L220" s="599">
        <v>0</v>
      </c>
      <c r="M220" s="599">
        <v>0</v>
      </c>
      <c r="N220" s="599">
        <v>297</v>
      </c>
      <c r="O220" s="599">
        <v>0</v>
      </c>
      <c r="P220" s="599">
        <v>0</v>
      </c>
      <c r="Q220" s="599">
        <v>0</v>
      </c>
      <c r="R220" s="599">
        <v>0</v>
      </c>
      <c r="S220" s="600">
        <v>0</v>
      </c>
    </row>
    <row r="221" spans="1:19" ht="12.75">
      <c r="A221" s="605" t="s">
        <v>338</v>
      </c>
      <c r="B221" s="599">
        <v>0</v>
      </c>
      <c r="C221" s="599">
        <v>7435</v>
      </c>
      <c r="D221" s="599">
        <v>21321</v>
      </c>
      <c r="E221" s="599">
        <v>23541</v>
      </c>
      <c r="F221" s="599">
        <v>17311</v>
      </c>
      <c r="G221" s="599">
        <v>37139</v>
      </c>
      <c r="H221" s="599">
        <v>14083</v>
      </c>
      <c r="I221" s="599">
        <v>10171</v>
      </c>
      <c r="J221" s="599">
        <v>2347</v>
      </c>
      <c r="K221" s="599">
        <v>0</v>
      </c>
      <c r="L221" s="599">
        <v>303</v>
      </c>
      <c r="M221" s="599">
        <v>0</v>
      </c>
      <c r="N221" s="599">
        <v>0</v>
      </c>
      <c r="O221" s="599">
        <v>0</v>
      </c>
      <c r="P221" s="599">
        <v>0</v>
      </c>
      <c r="Q221" s="599">
        <v>0</v>
      </c>
      <c r="R221" s="599">
        <v>0</v>
      </c>
      <c r="S221" s="600">
        <v>0</v>
      </c>
    </row>
    <row r="222" spans="1:19" ht="12.75">
      <c r="A222" s="605" t="s">
        <v>339</v>
      </c>
      <c r="B222" s="599">
        <v>0</v>
      </c>
      <c r="C222" s="599">
        <v>0</v>
      </c>
      <c r="D222" s="599">
        <v>0</v>
      </c>
      <c r="E222" s="599">
        <v>0</v>
      </c>
      <c r="F222" s="599">
        <v>0</v>
      </c>
      <c r="G222" s="599">
        <v>0</v>
      </c>
      <c r="H222" s="599">
        <v>0</v>
      </c>
      <c r="I222" s="599">
        <v>0</v>
      </c>
      <c r="J222" s="599">
        <v>0</v>
      </c>
      <c r="K222" s="599">
        <v>0</v>
      </c>
      <c r="L222" s="599">
        <v>0</v>
      </c>
      <c r="M222" s="599">
        <v>0</v>
      </c>
      <c r="N222" s="599">
        <v>54</v>
      </c>
      <c r="O222" s="599">
        <v>0</v>
      </c>
      <c r="P222" s="599">
        <v>0</v>
      </c>
      <c r="Q222" s="599">
        <v>0</v>
      </c>
      <c r="R222" s="599">
        <v>0</v>
      </c>
      <c r="S222" s="600">
        <v>0</v>
      </c>
    </row>
    <row r="223" spans="1:19" ht="12.75">
      <c r="A223" s="601" t="s">
        <v>354</v>
      </c>
      <c r="B223" s="599">
        <v>2335</v>
      </c>
      <c r="C223" s="599">
        <v>2335</v>
      </c>
      <c r="D223" s="599">
        <v>2303</v>
      </c>
      <c r="E223" s="599">
        <v>2408</v>
      </c>
      <c r="F223" s="599">
        <v>2422</v>
      </c>
      <c r="G223" s="599">
        <v>2022</v>
      </c>
      <c r="H223" s="599">
        <v>2022</v>
      </c>
      <c r="I223" s="599">
        <v>2022</v>
      </c>
      <c r="J223" s="599">
        <v>2022</v>
      </c>
      <c r="K223" s="599">
        <v>2022</v>
      </c>
      <c r="L223" s="599">
        <v>2022</v>
      </c>
      <c r="M223" s="599">
        <v>0</v>
      </c>
      <c r="N223" s="599">
        <v>0</v>
      </c>
      <c r="O223" s="599">
        <v>0</v>
      </c>
      <c r="P223" s="599">
        <v>0</v>
      </c>
      <c r="Q223" s="599">
        <v>0</v>
      </c>
      <c r="R223" s="599">
        <v>0</v>
      </c>
      <c r="S223" s="600">
        <v>0</v>
      </c>
    </row>
    <row r="224" spans="1:19" ht="12.75">
      <c r="A224" s="602" t="s">
        <v>318</v>
      </c>
      <c r="B224" s="599">
        <v>2335</v>
      </c>
      <c r="C224" s="599">
        <v>2335</v>
      </c>
      <c r="D224" s="599">
        <v>2303</v>
      </c>
      <c r="E224" s="599">
        <v>2408</v>
      </c>
      <c r="F224" s="599">
        <v>2422</v>
      </c>
      <c r="G224" s="599">
        <v>2022</v>
      </c>
      <c r="H224" s="599">
        <v>2022</v>
      </c>
      <c r="I224" s="599">
        <v>2022</v>
      </c>
      <c r="J224" s="599">
        <v>2022</v>
      </c>
      <c r="K224" s="599">
        <v>2022</v>
      </c>
      <c r="L224" s="599">
        <v>2022</v>
      </c>
      <c r="M224" s="599">
        <v>0</v>
      </c>
      <c r="N224" s="599">
        <v>0</v>
      </c>
      <c r="O224" s="599">
        <v>0</v>
      </c>
      <c r="P224" s="599">
        <v>0</v>
      </c>
      <c r="Q224" s="599">
        <v>0</v>
      </c>
      <c r="R224" s="599">
        <v>0</v>
      </c>
      <c r="S224" s="600">
        <v>0</v>
      </c>
    </row>
    <row r="225" spans="1:19" ht="12.75">
      <c r="A225" s="605" t="s">
        <v>335</v>
      </c>
      <c r="B225" s="599">
        <v>0</v>
      </c>
      <c r="C225" s="599">
        <v>0</v>
      </c>
      <c r="D225" s="599">
        <v>0</v>
      </c>
      <c r="E225" s="599">
        <v>0</v>
      </c>
      <c r="F225" s="599">
        <v>0</v>
      </c>
      <c r="G225" s="599">
        <v>0</v>
      </c>
      <c r="H225" s="599">
        <v>0</v>
      </c>
      <c r="I225" s="599">
        <v>0</v>
      </c>
      <c r="J225" s="599">
        <v>0</v>
      </c>
      <c r="K225" s="599">
        <v>0</v>
      </c>
      <c r="L225" s="599">
        <v>0</v>
      </c>
      <c r="M225" s="599">
        <v>0</v>
      </c>
      <c r="N225" s="599">
        <v>0</v>
      </c>
      <c r="O225" s="599">
        <v>0</v>
      </c>
      <c r="P225" s="599">
        <v>0</v>
      </c>
      <c r="Q225" s="599">
        <v>0</v>
      </c>
      <c r="R225" s="599">
        <v>0</v>
      </c>
      <c r="S225" s="600">
        <v>0</v>
      </c>
    </row>
    <row r="226" spans="1:19" ht="12.75">
      <c r="A226" s="605" t="s">
        <v>337</v>
      </c>
      <c r="B226" s="599">
        <v>301</v>
      </c>
      <c r="C226" s="599">
        <v>301</v>
      </c>
      <c r="D226" s="599">
        <v>541</v>
      </c>
      <c r="E226" s="599">
        <v>641</v>
      </c>
      <c r="F226" s="599">
        <v>641</v>
      </c>
      <c r="G226" s="599">
        <v>751</v>
      </c>
      <c r="H226" s="599">
        <v>751</v>
      </c>
      <c r="I226" s="599">
        <v>751</v>
      </c>
      <c r="J226" s="599">
        <v>751</v>
      </c>
      <c r="K226" s="599">
        <v>751</v>
      </c>
      <c r="L226" s="599">
        <v>751</v>
      </c>
      <c r="M226" s="599">
        <v>0</v>
      </c>
      <c r="N226" s="599">
        <v>0</v>
      </c>
      <c r="O226" s="599">
        <v>0</v>
      </c>
      <c r="P226" s="599">
        <v>0</v>
      </c>
      <c r="Q226" s="599">
        <v>0</v>
      </c>
      <c r="R226" s="599">
        <v>0</v>
      </c>
      <c r="S226" s="600">
        <v>0</v>
      </c>
    </row>
    <row r="227" spans="1:19" ht="12.75">
      <c r="A227" s="605" t="s">
        <v>338</v>
      </c>
      <c r="B227" s="599">
        <v>1920</v>
      </c>
      <c r="C227" s="599">
        <v>1920</v>
      </c>
      <c r="D227" s="599">
        <v>1710</v>
      </c>
      <c r="E227" s="599">
        <v>1710</v>
      </c>
      <c r="F227" s="599">
        <v>1710</v>
      </c>
      <c r="G227" s="599">
        <v>1200</v>
      </c>
      <c r="H227" s="599">
        <v>1200</v>
      </c>
      <c r="I227" s="599">
        <v>1200</v>
      </c>
      <c r="J227" s="599">
        <v>1200</v>
      </c>
      <c r="K227" s="599">
        <v>1200</v>
      </c>
      <c r="L227" s="599">
        <v>1200</v>
      </c>
      <c r="M227" s="599">
        <v>0</v>
      </c>
      <c r="N227" s="599">
        <v>0</v>
      </c>
      <c r="O227" s="599">
        <v>0</v>
      </c>
      <c r="P227" s="599">
        <v>0</v>
      </c>
      <c r="Q227" s="599">
        <v>0</v>
      </c>
      <c r="R227" s="599">
        <v>0</v>
      </c>
      <c r="S227" s="600">
        <v>0</v>
      </c>
    </row>
    <row r="228" spans="1:19" ht="12.75">
      <c r="A228" s="605" t="s">
        <v>339</v>
      </c>
      <c r="B228" s="599">
        <v>114</v>
      </c>
      <c r="C228" s="599">
        <v>114</v>
      </c>
      <c r="D228" s="599">
        <v>52</v>
      </c>
      <c r="E228" s="599">
        <v>57</v>
      </c>
      <c r="F228" s="599">
        <v>71</v>
      </c>
      <c r="G228" s="599">
        <v>71</v>
      </c>
      <c r="H228" s="599">
        <v>71</v>
      </c>
      <c r="I228" s="599">
        <v>71</v>
      </c>
      <c r="J228" s="599">
        <v>71</v>
      </c>
      <c r="K228" s="599">
        <v>71</v>
      </c>
      <c r="L228" s="599">
        <v>71</v>
      </c>
      <c r="M228" s="599">
        <v>0</v>
      </c>
      <c r="N228" s="599">
        <v>0</v>
      </c>
      <c r="O228" s="599">
        <v>0</v>
      </c>
      <c r="P228" s="599">
        <v>0</v>
      </c>
      <c r="Q228" s="599">
        <v>0</v>
      </c>
      <c r="R228" s="599">
        <v>0</v>
      </c>
      <c r="S228" s="600">
        <v>0</v>
      </c>
    </row>
    <row r="229" spans="1:19" ht="12.75">
      <c r="A229" s="602" t="s">
        <v>319</v>
      </c>
      <c r="B229" s="599">
        <v>0</v>
      </c>
      <c r="C229" s="599">
        <v>0</v>
      </c>
      <c r="D229" s="599">
        <v>0</v>
      </c>
      <c r="E229" s="599">
        <v>0</v>
      </c>
      <c r="F229" s="599">
        <v>0</v>
      </c>
      <c r="G229" s="599">
        <v>0</v>
      </c>
      <c r="H229" s="599">
        <v>0</v>
      </c>
      <c r="I229" s="599">
        <v>0</v>
      </c>
      <c r="J229" s="599">
        <v>0</v>
      </c>
      <c r="K229" s="599">
        <v>0</v>
      </c>
      <c r="L229" s="599">
        <v>0</v>
      </c>
      <c r="M229" s="599">
        <v>0</v>
      </c>
      <c r="N229" s="599">
        <v>0</v>
      </c>
      <c r="O229" s="599">
        <v>0</v>
      </c>
      <c r="P229" s="599">
        <v>0</v>
      </c>
      <c r="Q229" s="599">
        <v>0</v>
      </c>
      <c r="R229" s="599">
        <v>0</v>
      </c>
      <c r="S229" s="600">
        <v>0</v>
      </c>
    </row>
    <row r="230" spans="1:19" ht="12.75">
      <c r="A230" s="605" t="s">
        <v>335</v>
      </c>
      <c r="B230" s="599">
        <v>0</v>
      </c>
      <c r="C230" s="599">
        <v>0</v>
      </c>
      <c r="D230" s="599">
        <v>0</v>
      </c>
      <c r="E230" s="599">
        <v>0</v>
      </c>
      <c r="F230" s="599">
        <v>0</v>
      </c>
      <c r="G230" s="599">
        <v>0</v>
      </c>
      <c r="H230" s="599">
        <v>0</v>
      </c>
      <c r="I230" s="599">
        <v>0</v>
      </c>
      <c r="J230" s="599">
        <v>0</v>
      </c>
      <c r="K230" s="599">
        <v>0</v>
      </c>
      <c r="L230" s="599">
        <v>0</v>
      </c>
      <c r="M230" s="599">
        <v>0</v>
      </c>
      <c r="N230" s="599">
        <v>0</v>
      </c>
      <c r="O230" s="599">
        <v>0</v>
      </c>
      <c r="P230" s="599">
        <v>0</v>
      </c>
      <c r="Q230" s="599">
        <v>0</v>
      </c>
      <c r="R230" s="599">
        <v>0</v>
      </c>
      <c r="S230" s="600">
        <v>0</v>
      </c>
    </row>
    <row r="231" spans="1:19" ht="12.75">
      <c r="A231" s="605" t="s">
        <v>337</v>
      </c>
      <c r="B231" s="599">
        <v>0</v>
      </c>
      <c r="C231" s="599">
        <v>0</v>
      </c>
      <c r="D231" s="599">
        <v>0</v>
      </c>
      <c r="E231" s="599">
        <v>0</v>
      </c>
      <c r="F231" s="599">
        <v>0</v>
      </c>
      <c r="G231" s="599">
        <v>0</v>
      </c>
      <c r="H231" s="599">
        <v>0</v>
      </c>
      <c r="I231" s="599">
        <v>0</v>
      </c>
      <c r="J231" s="599">
        <v>0</v>
      </c>
      <c r="K231" s="599">
        <v>0</v>
      </c>
      <c r="L231" s="599">
        <v>0</v>
      </c>
      <c r="M231" s="599">
        <v>0</v>
      </c>
      <c r="N231" s="599">
        <v>0</v>
      </c>
      <c r="O231" s="599">
        <v>0</v>
      </c>
      <c r="P231" s="599">
        <v>0</v>
      </c>
      <c r="Q231" s="599">
        <v>0</v>
      </c>
      <c r="R231" s="599">
        <v>0</v>
      </c>
      <c r="S231" s="600">
        <v>0</v>
      </c>
    </row>
    <row r="232" spans="1:19" ht="12.75">
      <c r="A232" s="605" t="s">
        <v>338</v>
      </c>
      <c r="B232" s="599">
        <v>0</v>
      </c>
      <c r="C232" s="599">
        <v>0</v>
      </c>
      <c r="D232" s="599">
        <v>0</v>
      </c>
      <c r="E232" s="599">
        <v>0</v>
      </c>
      <c r="F232" s="599">
        <v>0</v>
      </c>
      <c r="G232" s="599">
        <v>0</v>
      </c>
      <c r="H232" s="599">
        <v>0</v>
      </c>
      <c r="I232" s="599">
        <v>0</v>
      </c>
      <c r="J232" s="599">
        <v>0</v>
      </c>
      <c r="K232" s="599">
        <v>0</v>
      </c>
      <c r="L232" s="599">
        <v>0</v>
      </c>
      <c r="M232" s="599">
        <v>0</v>
      </c>
      <c r="N232" s="599">
        <v>0</v>
      </c>
      <c r="O232" s="599">
        <v>0</v>
      </c>
      <c r="P232" s="599">
        <v>0</v>
      </c>
      <c r="Q232" s="599">
        <v>0</v>
      </c>
      <c r="R232" s="599">
        <v>0</v>
      </c>
      <c r="S232" s="600">
        <v>0</v>
      </c>
    </row>
    <row r="233" spans="1:19" ht="12.75">
      <c r="A233" s="605" t="s">
        <v>339</v>
      </c>
      <c r="B233" s="599">
        <v>0</v>
      </c>
      <c r="C233" s="599">
        <v>0</v>
      </c>
      <c r="D233" s="599">
        <v>0</v>
      </c>
      <c r="E233" s="599">
        <v>0</v>
      </c>
      <c r="F233" s="599">
        <v>0</v>
      </c>
      <c r="G233" s="599">
        <v>0</v>
      </c>
      <c r="H233" s="599">
        <v>0</v>
      </c>
      <c r="I233" s="599">
        <v>0</v>
      </c>
      <c r="J233" s="599">
        <v>0</v>
      </c>
      <c r="K233" s="599">
        <v>0</v>
      </c>
      <c r="L233" s="599">
        <v>0</v>
      </c>
      <c r="M233" s="599">
        <v>0</v>
      </c>
      <c r="N233" s="599">
        <v>0</v>
      </c>
      <c r="O233" s="599">
        <v>0</v>
      </c>
      <c r="P233" s="599">
        <v>0</v>
      </c>
      <c r="Q233" s="599">
        <v>0</v>
      </c>
      <c r="R233" s="599">
        <v>0</v>
      </c>
      <c r="S233" s="600">
        <v>0</v>
      </c>
    </row>
    <row r="234" spans="1:19" ht="12.75">
      <c r="A234" s="603" t="s">
        <v>317</v>
      </c>
      <c r="B234" s="599">
        <v>0</v>
      </c>
      <c r="C234" s="599">
        <v>0</v>
      </c>
      <c r="D234" s="599">
        <v>0</v>
      </c>
      <c r="E234" s="599">
        <v>0</v>
      </c>
      <c r="F234" s="599">
        <v>0</v>
      </c>
      <c r="G234" s="599">
        <v>0</v>
      </c>
      <c r="H234" s="599">
        <v>0</v>
      </c>
      <c r="I234" s="599">
        <v>0</v>
      </c>
      <c r="J234" s="599">
        <v>0</v>
      </c>
      <c r="K234" s="599">
        <v>0</v>
      </c>
      <c r="L234" s="599">
        <v>0</v>
      </c>
      <c r="M234" s="599">
        <v>0</v>
      </c>
      <c r="N234" s="599">
        <v>0</v>
      </c>
      <c r="O234" s="599">
        <v>0</v>
      </c>
      <c r="P234" s="599">
        <v>0</v>
      </c>
      <c r="Q234" s="599">
        <v>0</v>
      </c>
      <c r="R234" s="599">
        <v>0</v>
      </c>
      <c r="S234" s="600">
        <v>0</v>
      </c>
    </row>
    <row r="235" spans="1:19" ht="12.75">
      <c r="A235" s="605" t="s">
        <v>335</v>
      </c>
      <c r="B235" s="599">
        <v>0</v>
      </c>
      <c r="C235" s="599">
        <v>0</v>
      </c>
      <c r="D235" s="599">
        <v>0</v>
      </c>
      <c r="E235" s="599">
        <v>0</v>
      </c>
      <c r="F235" s="599">
        <v>0</v>
      </c>
      <c r="G235" s="599">
        <v>0</v>
      </c>
      <c r="H235" s="599">
        <v>0</v>
      </c>
      <c r="I235" s="599">
        <v>0</v>
      </c>
      <c r="J235" s="599">
        <v>0</v>
      </c>
      <c r="K235" s="599">
        <v>0</v>
      </c>
      <c r="L235" s="599">
        <v>0</v>
      </c>
      <c r="M235" s="599">
        <v>0</v>
      </c>
      <c r="N235" s="599">
        <v>0</v>
      </c>
      <c r="O235" s="599">
        <v>0</v>
      </c>
      <c r="P235" s="599">
        <v>0</v>
      </c>
      <c r="Q235" s="599">
        <v>0</v>
      </c>
      <c r="R235" s="599">
        <v>0</v>
      </c>
      <c r="S235" s="600">
        <v>0</v>
      </c>
    </row>
    <row r="236" spans="1:19" ht="12.75">
      <c r="A236" s="605" t="s">
        <v>337</v>
      </c>
      <c r="B236" s="599">
        <v>0</v>
      </c>
      <c r="C236" s="599">
        <v>0</v>
      </c>
      <c r="D236" s="599">
        <v>0</v>
      </c>
      <c r="E236" s="599">
        <v>0</v>
      </c>
      <c r="F236" s="599">
        <v>0</v>
      </c>
      <c r="G236" s="599">
        <v>0</v>
      </c>
      <c r="H236" s="599">
        <v>0</v>
      </c>
      <c r="I236" s="599">
        <v>0</v>
      </c>
      <c r="J236" s="599">
        <v>0</v>
      </c>
      <c r="K236" s="599">
        <v>0</v>
      </c>
      <c r="L236" s="599">
        <v>0</v>
      </c>
      <c r="M236" s="599">
        <v>0</v>
      </c>
      <c r="N236" s="599">
        <v>0</v>
      </c>
      <c r="O236" s="599">
        <v>0</v>
      </c>
      <c r="P236" s="599">
        <v>0</v>
      </c>
      <c r="Q236" s="599">
        <v>0</v>
      </c>
      <c r="R236" s="599">
        <v>0</v>
      </c>
      <c r="S236" s="600">
        <v>0</v>
      </c>
    </row>
    <row r="237" spans="1:19" ht="12.75">
      <c r="A237" s="605" t="s">
        <v>338</v>
      </c>
      <c r="B237" s="599">
        <v>0</v>
      </c>
      <c r="C237" s="599">
        <v>0</v>
      </c>
      <c r="D237" s="599">
        <v>0</v>
      </c>
      <c r="E237" s="599">
        <v>0</v>
      </c>
      <c r="F237" s="599">
        <v>0</v>
      </c>
      <c r="G237" s="599">
        <v>0</v>
      </c>
      <c r="H237" s="599">
        <v>0</v>
      </c>
      <c r="I237" s="599">
        <v>0</v>
      </c>
      <c r="J237" s="599">
        <v>0</v>
      </c>
      <c r="K237" s="599">
        <v>0</v>
      </c>
      <c r="L237" s="599">
        <v>0</v>
      </c>
      <c r="M237" s="599">
        <v>0</v>
      </c>
      <c r="N237" s="599">
        <v>0</v>
      </c>
      <c r="O237" s="599">
        <v>0</v>
      </c>
      <c r="P237" s="599">
        <v>0</v>
      </c>
      <c r="Q237" s="599">
        <v>0</v>
      </c>
      <c r="R237" s="599">
        <v>0</v>
      </c>
      <c r="S237" s="600">
        <v>0</v>
      </c>
    </row>
    <row r="238" spans="1:19" ht="12.75">
      <c r="A238" s="605" t="s">
        <v>339</v>
      </c>
      <c r="B238" s="599">
        <v>0</v>
      </c>
      <c r="C238" s="599">
        <v>0</v>
      </c>
      <c r="D238" s="599">
        <v>0</v>
      </c>
      <c r="E238" s="599">
        <v>0</v>
      </c>
      <c r="F238" s="599">
        <v>0</v>
      </c>
      <c r="G238" s="599">
        <v>0</v>
      </c>
      <c r="H238" s="599">
        <v>0</v>
      </c>
      <c r="I238" s="599">
        <v>0</v>
      </c>
      <c r="J238" s="599">
        <v>0</v>
      </c>
      <c r="K238" s="599">
        <v>0</v>
      </c>
      <c r="L238" s="599">
        <v>0</v>
      </c>
      <c r="M238" s="599">
        <v>0</v>
      </c>
      <c r="N238" s="599">
        <v>0</v>
      </c>
      <c r="O238" s="599">
        <v>0</v>
      </c>
      <c r="P238" s="599">
        <v>0</v>
      </c>
      <c r="Q238" s="599">
        <v>0</v>
      </c>
      <c r="R238" s="599">
        <v>0</v>
      </c>
      <c r="S238" s="600">
        <v>0</v>
      </c>
    </row>
    <row r="239" spans="1:19" ht="25.5">
      <c r="A239" s="595" t="s">
        <v>355</v>
      </c>
      <c r="B239" s="596">
        <v>4092675</v>
      </c>
      <c r="C239" s="596">
        <v>4178030</v>
      </c>
      <c r="D239" s="596">
        <v>4339932</v>
      </c>
      <c r="E239" s="596">
        <v>4201825</v>
      </c>
      <c r="F239" s="596">
        <v>4185509</v>
      </c>
      <c r="G239" s="596">
        <v>4257504</v>
      </c>
      <c r="H239" s="596">
        <v>4352440</v>
      </c>
      <c r="I239" s="596">
        <v>4443043</v>
      </c>
      <c r="J239" s="596">
        <v>4524780</v>
      </c>
      <c r="K239" s="596">
        <v>4586470</v>
      </c>
      <c r="L239" s="596">
        <v>4697508</v>
      </c>
      <c r="M239" s="596">
        <v>4767087</v>
      </c>
      <c r="N239" s="596">
        <v>4889658</v>
      </c>
      <c r="O239" s="596">
        <v>5137552</v>
      </c>
      <c r="P239" s="596">
        <v>5256050</v>
      </c>
      <c r="Q239" s="596">
        <v>5292591</v>
      </c>
      <c r="R239" s="596">
        <v>5328058</v>
      </c>
      <c r="S239" s="597">
        <v>5517190</v>
      </c>
    </row>
    <row r="240" spans="1:19" ht="12.75">
      <c r="A240" s="598" t="s">
        <v>356</v>
      </c>
      <c r="B240" s="599">
        <v>210336</v>
      </c>
      <c r="C240" s="599">
        <v>247979</v>
      </c>
      <c r="D240" s="599">
        <v>259700</v>
      </c>
      <c r="E240" s="599">
        <v>278511</v>
      </c>
      <c r="F240" s="599">
        <v>295934</v>
      </c>
      <c r="G240" s="599">
        <v>315000</v>
      </c>
      <c r="H240" s="599">
        <v>330853</v>
      </c>
      <c r="I240" s="599">
        <v>347620</v>
      </c>
      <c r="J240" s="599">
        <v>360012</v>
      </c>
      <c r="K240" s="599">
        <v>373640</v>
      </c>
      <c r="L240" s="599">
        <v>377766</v>
      </c>
      <c r="M240" s="599">
        <v>394080</v>
      </c>
      <c r="N240" s="599">
        <v>412137</v>
      </c>
      <c r="O240" s="599">
        <v>421079</v>
      </c>
      <c r="P240" s="599">
        <v>479062</v>
      </c>
      <c r="Q240" s="599">
        <v>514269</v>
      </c>
      <c r="R240" s="599">
        <v>531642</v>
      </c>
      <c r="S240" s="600">
        <v>528221</v>
      </c>
    </row>
    <row r="241" spans="1:19" ht="12.75">
      <c r="A241" s="601" t="s">
        <v>357</v>
      </c>
      <c r="B241" s="599">
        <v>210336</v>
      </c>
      <c r="C241" s="599">
        <v>247954</v>
      </c>
      <c r="D241" s="599">
        <v>259674</v>
      </c>
      <c r="E241" s="599">
        <v>278471</v>
      </c>
      <c r="F241" s="599">
        <v>295891</v>
      </c>
      <c r="G241" s="599">
        <v>314996</v>
      </c>
      <c r="H241" s="599">
        <v>330848</v>
      </c>
      <c r="I241" s="599">
        <v>347613</v>
      </c>
      <c r="J241" s="599">
        <v>360012</v>
      </c>
      <c r="K241" s="599">
        <v>373640</v>
      </c>
      <c r="L241" s="599">
        <v>377766</v>
      </c>
      <c r="M241" s="599">
        <v>394080</v>
      </c>
      <c r="N241" s="599">
        <v>412137</v>
      </c>
      <c r="O241" s="599">
        <v>421079</v>
      </c>
      <c r="P241" s="599">
        <v>479062</v>
      </c>
      <c r="Q241" s="599">
        <v>514269</v>
      </c>
      <c r="R241" s="599">
        <v>531642</v>
      </c>
      <c r="S241" s="600">
        <v>528205</v>
      </c>
    </row>
    <row r="242" spans="1:19" ht="12.75">
      <c r="A242" s="602" t="s">
        <v>318</v>
      </c>
      <c r="B242" s="599">
        <v>115251</v>
      </c>
      <c r="C242" s="599">
        <v>124200</v>
      </c>
      <c r="D242" s="599">
        <v>126183</v>
      </c>
      <c r="E242" s="599">
        <v>120860</v>
      </c>
      <c r="F242" s="599">
        <v>125855</v>
      </c>
      <c r="G242" s="599">
        <v>135313</v>
      </c>
      <c r="H242" s="599">
        <v>141616</v>
      </c>
      <c r="I242" s="599">
        <v>149586</v>
      </c>
      <c r="J242" s="599">
        <v>156291</v>
      </c>
      <c r="K242" s="599">
        <v>161257</v>
      </c>
      <c r="L242" s="599">
        <v>163962</v>
      </c>
      <c r="M242" s="599">
        <v>181237</v>
      </c>
      <c r="N242" s="599">
        <v>190268</v>
      </c>
      <c r="O242" s="599">
        <v>194953</v>
      </c>
      <c r="P242" s="599">
        <v>243811</v>
      </c>
      <c r="Q242" s="599">
        <v>238766</v>
      </c>
      <c r="R242" s="599">
        <v>235267</v>
      </c>
      <c r="S242" s="600">
        <v>222900</v>
      </c>
    </row>
    <row r="243" spans="1:19" ht="12.75">
      <c r="A243" s="602" t="s">
        <v>319</v>
      </c>
      <c r="B243" s="599">
        <v>95085</v>
      </c>
      <c r="C243" s="599">
        <v>123754</v>
      </c>
      <c r="D243" s="599">
        <v>133491</v>
      </c>
      <c r="E243" s="599">
        <v>157611</v>
      </c>
      <c r="F243" s="599">
        <v>170036</v>
      </c>
      <c r="G243" s="599">
        <v>179683</v>
      </c>
      <c r="H243" s="599">
        <v>189232</v>
      </c>
      <c r="I243" s="599">
        <v>198027</v>
      </c>
      <c r="J243" s="599">
        <v>203721</v>
      </c>
      <c r="K243" s="599">
        <v>212383</v>
      </c>
      <c r="L243" s="599">
        <v>213804</v>
      </c>
      <c r="M243" s="599">
        <v>212843</v>
      </c>
      <c r="N243" s="599">
        <v>221869</v>
      </c>
      <c r="O243" s="599">
        <v>226126</v>
      </c>
      <c r="P243" s="599">
        <v>235251</v>
      </c>
      <c r="Q243" s="599">
        <v>275503</v>
      </c>
      <c r="R243" s="599">
        <v>296375</v>
      </c>
      <c r="S243" s="600">
        <v>305305</v>
      </c>
    </row>
    <row r="244" spans="1:19" ht="12.75">
      <c r="A244" s="603" t="s">
        <v>317</v>
      </c>
      <c r="B244" s="599">
        <v>0</v>
      </c>
      <c r="C244" s="599">
        <v>47211</v>
      </c>
      <c r="D244" s="599">
        <v>50977</v>
      </c>
      <c r="E244" s="599">
        <v>62666</v>
      </c>
      <c r="F244" s="599">
        <v>70679</v>
      </c>
      <c r="G244" s="599">
        <v>73809</v>
      </c>
      <c r="H244" s="599">
        <v>78384</v>
      </c>
      <c r="I244" s="599">
        <v>82973</v>
      </c>
      <c r="J244" s="599">
        <v>86026</v>
      </c>
      <c r="K244" s="599">
        <v>91671</v>
      </c>
      <c r="L244" s="599">
        <v>95668</v>
      </c>
      <c r="M244" s="599">
        <v>96527</v>
      </c>
      <c r="N244" s="599">
        <v>96806</v>
      </c>
      <c r="O244" s="599">
        <v>98915</v>
      </c>
      <c r="P244" s="599">
        <v>102093</v>
      </c>
      <c r="Q244" s="599">
        <v>138997</v>
      </c>
      <c r="R244" s="599">
        <v>151952</v>
      </c>
      <c r="S244" s="600">
        <v>155962</v>
      </c>
    </row>
    <row r="245" spans="1:19" ht="25.5">
      <c r="A245" s="601" t="s">
        <v>487</v>
      </c>
      <c r="B245" s="599">
        <v>0</v>
      </c>
      <c r="C245" s="599">
        <v>25</v>
      </c>
      <c r="D245" s="599">
        <v>26</v>
      </c>
      <c r="E245" s="599">
        <v>40</v>
      </c>
      <c r="F245" s="599">
        <v>43</v>
      </c>
      <c r="G245" s="599">
        <v>4</v>
      </c>
      <c r="H245" s="599">
        <v>5</v>
      </c>
      <c r="I245" s="599">
        <v>7</v>
      </c>
      <c r="J245" s="599">
        <v>0</v>
      </c>
      <c r="K245" s="599">
        <v>0</v>
      </c>
      <c r="L245" s="599">
        <v>0</v>
      </c>
      <c r="M245" s="599">
        <v>0</v>
      </c>
      <c r="N245" s="599">
        <v>0</v>
      </c>
      <c r="O245" s="599">
        <v>0</v>
      </c>
      <c r="P245" s="599">
        <v>0</v>
      </c>
      <c r="Q245" s="599">
        <v>0</v>
      </c>
      <c r="R245" s="599">
        <v>0</v>
      </c>
      <c r="S245" s="600">
        <v>16</v>
      </c>
    </row>
    <row r="246" spans="1:19" ht="12.75">
      <c r="A246" s="602" t="s">
        <v>318</v>
      </c>
      <c r="B246" s="599">
        <v>0</v>
      </c>
      <c r="C246" s="599">
        <v>3</v>
      </c>
      <c r="D246" s="599">
        <v>1</v>
      </c>
      <c r="E246" s="599">
        <v>1</v>
      </c>
      <c r="F246" s="599">
        <v>2</v>
      </c>
      <c r="G246" s="599">
        <v>2</v>
      </c>
      <c r="H246" s="599">
        <v>1</v>
      </c>
      <c r="I246" s="599">
        <v>1</v>
      </c>
      <c r="J246" s="599">
        <v>0</v>
      </c>
      <c r="K246" s="599">
        <v>0</v>
      </c>
      <c r="L246" s="599">
        <v>0</v>
      </c>
      <c r="M246" s="599">
        <v>0</v>
      </c>
      <c r="N246" s="599">
        <v>0</v>
      </c>
      <c r="O246" s="599">
        <v>0</v>
      </c>
      <c r="P246" s="599">
        <v>0</v>
      </c>
      <c r="Q246" s="599">
        <v>0</v>
      </c>
      <c r="R246" s="599">
        <v>0</v>
      </c>
      <c r="S246" s="600">
        <v>0</v>
      </c>
    </row>
    <row r="247" spans="1:19" ht="12.75">
      <c r="A247" s="602" t="s">
        <v>319</v>
      </c>
      <c r="B247" s="599">
        <v>0</v>
      </c>
      <c r="C247" s="599">
        <v>22</v>
      </c>
      <c r="D247" s="599">
        <v>25</v>
      </c>
      <c r="E247" s="599">
        <v>39</v>
      </c>
      <c r="F247" s="599">
        <v>41</v>
      </c>
      <c r="G247" s="599">
        <v>2</v>
      </c>
      <c r="H247" s="599">
        <v>4</v>
      </c>
      <c r="I247" s="599">
        <v>6</v>
      </c>
      <c r="J247" s="599">
        <v>0</v>
      </c>
      <c r="K247" s="599">
        <v>0</v>
      </c>
      <c r="L247" s="599">
        <v>0</v>
      </c>
      <c r="M247" s="599">
        <v>0</v>
      </c>
      <c r="N247" s="599">
        <v>0</v>
      </c>
      <c r="O247" s="599">
        <v>0</v>
      </c>
      <c r="P247" s="599">
        <v>0</v>
      </c>
      <c r="Q247" s="599">
        <v>0</v>
      </c>
      <c r="R247" s="599">
        <v>0</v>
      </c>
      <c r="S247" s="600">
        <v>16</v>
      </c>
    </row>
    <row r="248" spans="1:19" ht="12.75">
      <c r="A248" s="603" t="s">
        <v>317</v>
      </c>
      <c r="B248" s="599">
        <v>0</v>
      </c>
      <c r="C248" s="599">
        <v>22</v>
      </c>
      <c r="D248" s="599">
        <v>25</v>
      </c>
      <c r="E248" s="599">
        <v>39</v>
      </c>
      <c r="F248" s="599">
        <v>41</v>
      </c>
      <c r="G248" s="599">
        <v>2</v>
      </c>
      <c r="H248" s="599">
        <v>4</v>
      </c>
      <c r="I248" s="599">
        <v>6</v>
      </c>
      <c r="J248" s="599">
        <v>0</v>
      </c>
      <c r="K248" s="599">
        <v>0</v>
      </c>
      <c r="L248" s="599">
        <v>0</v>
      </c>
      <c r="M248" s="599">
        <v>0</v>
      </c>
      <c r="N248" s="599">
        <v>0</v>
      </c>
      <c r="O248" s="599">
        <v>0</v>
      </c>
      <c r="P248" s="599">
        <v>0</v>
      </c>
      <c r="Q248" s="599">
        <v>0</v>
      </c>
      <c r="R248" s="599">
        <v>0</v>
      </c>
      <c r="S248" s="600">
        <v>16</v>
      </c>
    </row>
    <row r="249" spans="1:19" ht="12.75">
      <c r="A249" s="598" t="s">
        <v>488</v>
      </c>
      <c r="B249" s="599">
        <v>56561</v>
      </c>
      <c r="C249" s="599">
        <v>56856</v>
      </c>
      <c r="D249" s="599">
        <v>118187</v>
      </c>
      <c r="E249" s="599">
        <v>126841</v>
      </c>
      <c r="F249" s="599">
        <v>126540</v>
      </c>
      <c r="G249" s="599">
        <v>128659</v>
      </c>
      <c r="H249" s="599">
        <v>137697</v>
      </c>
      <c r="I249" s="599">
        <v>141099</v>
      </c>
      <c r="J249" s="599">
        <v>155069</v>
      </c>
      <c r="K249" s="599">
        <v>163001</v>
      </c>
      <c r="L249" s="599">
        <v>168357</v>
      </c>
      <c r="M249" s="599">
        <v>176871</v>
      </c>
      <c r="N249" s="599">
        <v>191053</v>
      </c>
      <c r="O249" s="599">
        <v>199493</v>
      </c>
      <c r="P249" s="599">
        <v>204212</v>
      </c>
      <c r="Q249" s="599">
        <v>203089</v>
      </c>
      <c r="R249" s="599">
        <v>197750</v>
      </c>
      <c r="S249" s="600">
        <v>194966</v>
      </c>
    </row>
    <row r="250" spans="1:19" ht="12.75">
      <c r="A250" s="601" t="s">
        <v>318</v>
      </c>
      <c r="B250" s="599">
        <v>5325</v>
      </c>
      <c r="C250" s="599">
        <v>5315</v>
      </c>
      <c r="D250" s="599">
        <v>29971</v>
      </c>
      <c r="E250" s="599">
        <v>26859</v>
      </c>
      <c r="F250" s="599">
        <v>27061</v>
      </c>
      <c r="G250" s="599">
        <v>26763</v>
      </c>
      <c r="H250" s="599">
        <v>35075</v>
      </c>
      <c r="I250" s="599">
        <v>39617</v>
      </c>
      <c r="J250" s="599">
        <v>41057</v>
      </c>
      <c r="K250" s="599">
        <v>42237</v>
      </c>
      <c r="L250" s="599">
        <v>42225</v>
      </c>
      <c r="M250" s="599">
        <v>44028</v>
      </c>
      <c r="N250" s="599">
        <v>45929</v>
      </c>
      <c r="O250" s="599">
        <v>47979</v>
      </c>
      <c r="P250" s="599">
        <v>52575</v>
      </c>
      <c r="Q250" s="599">
        <v>52548</v>
      </c>
      <c r="R250" s="599">
        <v>45350</v>
      </c>
      <c r="S250" s="600">
        <v>38897</v>
      </c>
    </row>
    <row r="251" spans="1:19" ht="12.75">
      <c r="A251" s="601" t="s">
        <v>319</v>
      </c>
      <c r="B251" s="599">
        <v>51236</v>
      </c>
      <c r="C251" s="599">
        <v>51541</v>
      </c>
      <c r="D251" s="599">
        <v>88216</v>
      </c>
      <c r="E251" s="599">
        <v>99982</v>
      </c>
      <c r="F251" s="599">
        <v>99479</v>
      </c>
      <c r="G251" s="599">
        <v>101896</v>
      </c>
      <c r="H251" s="599">
        <v>102622</v>
      </c>
      <c r="I251" s="599">
        <v>101482</v>
      </c>
      <c r="J251" s="599">
        <v>114012</v>
      </c>
      <c r="K251" s="599">
        <v>120764</v>
      </c>
      <c r="L251" s="599">
        <v>126132</v>
      </c>
      <c r="M251" s="599">
        <v>132843</v>
      </c>
      <c r="N251" s="599">
        <v>145124</v>
      </c>
      <c r="O251" s="599">
        <v>151514</v>
      </c>
      <c r="P251" s="599">
        <v>151637</v>
      </c>
      <c r="Q251" s="599">
        <v>150541</v>
      </c>
      <c r="R251" s="599">
        <v>152400</v>
      </c>
      <c r="S251" s="600">
        <v>156069</v>
      </c>
    </row>
    <row r="252" spans="1:19" ht="12.75">
      <c r="A252" s="602" t="s">
        <v>317</v>
      </c>
      <c r="B252" s="599">
        <v>0</v>
      </c>
      <c r="C252" s="599">
        <v>47603</v>
      </c>
      <c r="D252" s="599">
        <v>62719</v>
      </c>
      <c r="E252" s="599">
        <v>71234</v>
      </c>
      <c r="F252" s="599">
        <v>71376</v>
      </c>
      <c r="G252" s="599">
        <v>73775</v>
      </c>
      <c r="H252" s="599">
        <v>74011</v>
      </c>
      <c r="I252" s="599">
        <v>72887</v>
      </c>
      <c r="J252" s="599">
        <v>85787</v>
      </c>
      <c r="K252" s="599">
        <v>93332</v>
      </c>
      <c r="L252" s="599">
        <v>99399</v>
      </c>
      <c r="M252" s="599">
        <v>106756</v>
      </c>
      <c r="N252" s="599">
        <v>117844</v>
      </c>
      <c r="O252" s="599">
        <v>124455</v>
      </c>
      <c r="P252" s="599">
        <v>123615</v>
      </c>
      <c r="Q252" s="599">
        <v>126572</v>
      </c>
      <c r="R252" s="599">
        <v>127292</v>
      </c>
      <c r="S252" s="600">
        <v>129600</v>
      </c>
    </row>
    <row r="253" spans="1:19" ht="12.75">
      <c r="A253" s="598" t="s">
        <v>489</v>
      </c>
      <c r="B253" s="599">
        <v>3825778</v>
      </c>
      <c r="C253" s="599">
        <v>3873195</v>
      </c>
      <c r="D253" s="599">
        <v>3962045</v>
      </c>
      <c r="E253" s="599">
        <v>3796473</v>
      </c>
      <c r="F253" s="599">
        <v>3763035</v>
      </c>
      <c r="G253" s="599">
        <v>3813845</v>
      </c>
      <c r="H253" s="599">
        <v>3883890</v>
      </c>
      <c r="I253" s="599">
        <v>3954324</v>
      </c>
      <c r="J253" s="599">
        <v>4009699</v>
      </c>
      <c r="K253" s="599">
        <v>4049829</v>
      </c>
      <c r="L253" s="599">
        <v>4151385</v>
      </c>
      <c r="M253" s="599">
        <v>4196136</v>
      </c>
      <c r="N253" s="599">
        <v>4286468</v>
      </c>
      <c r="O253" s="599">
        <v>4516980</v>
      </c>
      <c r="P253" s="599">
        <v>4572776</v>
      </c>
      <c r="Q253" s="599">
        <v>4575233</v>
      </c>
      <c r="R253" s="599">
        <v>4598666</v>
      </c>
      <c r="S253" s="600">
        <v>4794003</v>
      </c>
    </row>
    <row r="254" spans="1:19" ht="12.75">
      <c r="A254" s="601" t="s">
        <v>490</v>
      </c>
      <c r="B254" s="599">
        <v>958136</v>
      </c>
      <c r="C254" s="599">
        <v>955592</v>
      </c>
      <c r="D254" s="599">
        <v>990150</v>
      </c>
      <c r="E254" s="599">
        <v>993423</v>
      </c>
      <c r="F254" s="599">
        <v>994838</v>
      </c>
      <c r="G254" s="599">
        <v>994838</v>
      </c>
      <c r="H254" s="599">
        <v>994838</v>
      </c>
      <c r="I254" s="599">
        <v>1005938</v>
      </c>
      <c r="J254" s="599">
        <v>1012438</v>
      </c>
      <c r="K254" s="599">
        <v>1014035</v>
      </c>
      <c r="L254" s="599">
        <v>1033865</v>
      </c>
      <c r="M254" s="599">
        <v>1050033</v>
      </c>
      <c r="N254" s="599">
        <v>1080734</v>
      </c>
      <c r="O254" s="599">
        <v>1113070</v>
      </c>
      <c r="P254" s="599">
        <v>1113070</v>
      </c>
      <c r="Q254" s="599">
        <v>1113070</v>
      </c>
      <c r="R254" s="599">
        <v>1133070</v>
      </c>
      <c r="S254" s="600">
        <v>1130070</v>
      </c>
    </row>
    <row r="255" spans="1:19" ht="12.75">
      <c r="A255" s="601" t="s">
        <v>491</v>
      </c>
      <c r="B255" s="599">
        <v>2101951</v>
      </c>
      <c r="C255" s="599">
        <v>2109156</v>
      </c>
      <c r="D255" s="599">
        <v>2181840</v>
      </c>
      <c r="E255" s="599">
        <v>2271338</v>
      </c>
      <c r="F255" s="599">
        <v>2316425</v>
      </c>
      <c r="G255" s="599">
        <v>2358321</v>
      </c>
      <c r="H255" s="599">
        <v>2376534</v>
      </c>
      <c r="I255" s="599">
        <v>2373288</v>
      </c>
      <c r="J255" s="599">
        <v>2477300</v>
      </c>
      <c r="K255" s="599">
        <v>2472029</v>
      </c>
      <c r="L255" s="599">
        <v>2465076</v>
      </c>
      <c r="M255" s="599">
        <v>2459272</v>
      </c>
      <c r="N255" s="599">
        <v>2448942</v>
      </c>
      <c r="O255" s="599">
        <v>2604436</v>
      </c>
      <c r="P255" s="599">
        <v>2728185</v>
      </c>
      <c r="Q255" s="599">
        <v>2916583</v>
      </c>
      <c r="R255" s="599">
        <v>3032751</v>
      </c>
      <c r="S255" s="600">
        <v>3154557</v>
      </c>
    </row>
    <row r="256" spans="1:19" ht="12.75">
      <c r="A256" s="607" t="s">
        <v>492</v>
      </c>
      <c r="B256" s="608">
        <v>765691</v>
      </c>
      <c r="C256" s="608">
        <v>808447</v>
      </c>
      <c r="D256" s="608">
        <v>790055</v>
      </c>
      <c r="E256" s="608">
        <v>531712</v>
      </c>
      <c r="F256" s="608">
        <v>451772</v>
      </c>
      <c r="G256" s="608">
        <v>460686</v>
      </c>
      <c r="H256" s="608">
        <v>512518</v>
      </c>
      <c r="I256" s="608">
        <v>575098</v>
      </c>
      <c r="J256" s="608">
        <v>519961</v>
      </c>
      <c r="K256" s="608">
        <v>563765</v>
      </c>
      <c r="L256" s="608">
        <v>652444</v>
      </c>
      <c r="M256" s="608">
        <v>686831</v>
      </c>
      <c r="N256" s="608">
        <v>756792</v>
      </c>
      <c r="O256" s="608">
        <v>799474</v>
      </c>
      <c r="P256" s="608">
        <v>731521</v>
      </c>
      <c r="Q256" s="608">
        <v>545580</v>
      </c>
      <c r="R256" s="608">
        <v>432845</v>
      </c>
      <c r="S256" s="609">
        <v>509376</v>
      </c>
    </row>
    <row r="257" spans="1:19" ht="12.75">
      <c r="A257" s="610" t="s">
        <v>311</v>
      </c>
      <c r="B257" s="593">
        <v>0</v>
      </c>
      <c r="C257" s="593">
        <v>0</v>
      </c>
      <c r="D257" s="593">
        <v>0</v>
      </c>
      <c r="E257" s="593">
        <v>0</v>
      </c>
      <c r="F257" s="593">
        <v>0</v>
      </c>
      <c r="G257" s="593">
        <v>0</v>
      </c>
      <c r="H257" s="593">
        <v>0</v>
      </c>
      <c r="I257" s="593">
        <v>0</v>
      </c>
      <c r="J257" s="593">
        <v>0</v>
      </c>
      <c r="K257" s="593">
        <v>0</v>
      </c>
      <c r="L257" s="593">
        <v>0</v>
      </c>
      <c r="M257" s="593">
        <v>0</v>
      </c>
      <c r="N257" s="593">
        <v>0</v>
      </c>
      <c r="O257" s="593">
        <v>0</v>
      </c>
      <c r="P257" s="593">
        <v>0</v>
      </c>
      <c r="Q257" s="593">
        <v>0</v>
      </c>
      <c r="R257" s="593">
        <v>0</v>
      </c>
      <c r="S257" s="593">
        <v>0</v>
      </c>
    </row>
    <row r="258" spans="1:19" ht="15.75">
      <c r="A258" s="611" t="s">
        <v>507</v>
      </c>
      <c r="B258" s="612"/>
      <c r="C258" s="612"/>
      <c r="D258" s="612"/>
      <c r="E258" s="612"/>
      <c r="F258" s="612"/>
      <c r="G258" s="612"/>
      <c r="H258" s="612"/>
      <c r="I258" s="612"/>
      <c r="J258" s="612"/>
      <c r="K258" s="612"/>
      <c r="L258" s="612"/>
      <c r="M258" s="612"/>
      <c r="N258" s="612"/>
      <c r="O258" s="612"/>
      <c r="P258" s="612"/>
      <c r="Q258" s="612"/>
      <c r="R258" s="612"/>
      <c r="S258" s="612"/>
    </row>
    <row r="259" spans="1:19" ht="15.75">
      <c r="A259" s="611" t="s">
        <v>508</v>
      </c>
      <c r="B259" s="612"/>
      <c r="C259" s="612"/>
      <c r="D259" s="612"/>
      <c r="E259" s="612"/>
      <c r="F259" s="612"/>
      <c r="G259" s="612"/>
      <c r="H259" s="612"/>
      <c r="I259" s="612"/>
      <c r="J259" s="612"/>
      <c r="K259" s="612"/>
      <c r="L259" s="612"/>
      <c r="M259" s="612"/>
      <c r="N259" s="612"/>
      <c r="O259" s="612"/>
      <c r="P259" s="612"/>
      <c r="Q259" s="612"/>
      <c r="R259" s="612"/>
      <c r="S259" s="612"/>
    </row>
    <row r="260" spans="1:19" ht="13.5">
      <c r="A260" s="611" t="s">
        <v>493</v>
      </c>
      <c r="B260" s="612"/>
      <c r="C260" s="612"/>
      <c r="D260" s="612"/>
      <c r="E260" s="612"/>
      <c r="F260" s="612"/>
      <c r="G260" s="612"/>
      <c r="H260" s="612"/>
      <c r="I260" s="612"/>
      <c r="J260" s="612"/>
      <c r="K260" s="612"/>
      <c r="L260" s="612"/>
      <c r="M260" s="612"/>
      <c r="N260" s="612"/>
      <c r="O260" s="612"/>
      <c r="P260" s="612"/>
      <c r="Q260" s="612"/>
      <c r="R260" s="612"/>
      <c r="S260" s="612"/>
    </row>
  </sheetData>
  <printOptions horizontalCentered="1"/>
  <pageMargins left="0.5511811023622047" right="0.3937007874015748" top="0.5511811023622047" bottom="0.7874015748031497" header="0.3937007874015748" footer="0.3937007874015748"/>
  <pageSetup fitToHeight="6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17"/>
  <sheetViews>
    <sheetView view="pageBreakPreview" zoomScale="60" workbookViewId="0" topLeftCell="A1">
      <pane xSplit="1" ySplit="3" topLeftCell="B17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00390625" defaultRowHeight="12.75"/>
  <cols>
    <col min="1" max="1" width="43.875" style="585" bestFit="1" customWidth="1"/>
    <col min="2" max="3" width="9.125" style="585" hidden="1" customWidth="1"/>
    <col min="4" max="4" width="9.125" style="585" customWidth="1"/>
    <col min="5" max="6" width="9.125" style="585" hidden="1" customWidth="1"/>
    <col min="7" max="7" width="9.125" style="585" customWidth="1"/>
    <col min="8" max="8" width="9.125" style="585" hidden="1" customWidth="1"/>
    <col min="9" max="9" width="0" style="585" hidden="1" customWidth="1"/>
    <col min="10" max="10" width="9.75390625" style="585" bestFit="1" customWidth="1"/>
    <col min="11" max="12" width="0" style="585" hidden="1" customWidth="1"/>
    <col min="13" max="13" width="9.75390625" style="585" bestFit="1" customWidth="1"/>
    <col min="14" max="15" width="0" style="585" hidden="1" customWidth="1"/>
    <col min="16" max="16" width="9.75390625" style="585" bestFit="1" customWidth="1"/>
    <col min="17" max="18" width="0" style="585" hidden="1" customWidth="1"/>
    <col min="19" max="19" width="9.75390625" style="585" bestFit="1" customWidth="1"/>
    <col min="20" max="16384" width="9.125" style="585" customWidth="1"/>
  </cols>
  <sheetData>
    <row r="1" spans="1:117" s="576" customFormat="1" ht="15">
      <c r="A1" s="613" t="s">
        <v>1401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15"/>
      <c r="BP1" s="615"/>
      <c r="BQ1" s="615"/>
      <c r="BR1" s="615"/>
      <c r="BS1" s="615"/>
      <c r="BT1" s="615"/>
      <c r="BU1" s="615"/>
      <c r="BV1" s="615"/>
      <c r="BW1" s="615"/>
      <c r="BX1" s="615"/>
      <c r="BY1" s="615"/>
      <c r="BZ1" s="615"/>
      <c r="CA1" s="615"/>
      <c r="CB1" s="615"/>
      <c r="CC1" s="615"/>
      <c r="CD1" s="615"/>
      <c r="CE1" s="615"/>
      <c r="CF1" s="615"/>
      <c r="CG1" s="615"/>
      <c r="CH1" s="615"/>
      <c r="CI1" s="615"/>
      <c r="CJ1" s="615"/>
      <c r="CK1" s="615"/>
      <c r="CL1" s="615"/>
      <c r="CM1" s="615"/>
      <c r="CN1" s="615"/>
      <c r="CO1" s="615"/>
      <c r="CP1" s="615"/>
      <c r="CQ1" s="615"/>
      <c r="CR1" s="615"/>
      <c r="CS1" s="615"/>
      <c r="CT1" s="615"/>
      <c r="CU1" s="615"/>
      <c r="CV1" s="615"/>
      <c r="CW1" s="615"/>
      <c r="CX1" s="615"/>
      <c r="CY1" s="615"/>
      <c r="CZ1" s="615"/>
      <c r="DA1" s="615"/>
      <c r="DB1" s="615"/>
      <c r="DC1" s="615"/>
      <c r="DD1" s="615"/>
      <c r="DE1" s="615"/>
      <c r="DF1" s="615"/>
      <c r="DG1" s="615"/>
      <c r="DH1" s="615"/>
      <c r="DI1" s="615"/>
      <c r="DJ1" s="615"/>
      <c r="DK1" s="615"/>
      <c r="DL1" s="574"/>
      <c r="DM1" s="616"/>
    </row>
    <row r="2" spans="1:117" s="576" customFormat="1" ht="12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9" t="s">
        <v>494</v>
      </c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0"/>
      <c r="BF2" s="620"/>
      <c r="BG2" s="620"/>
      <c r="BH2" s="620"/>
      <c r="BI2" s="620"/>
      <c r="BJ2" s="620"/>
      <c r="BK2" s="620"/>
      <c r="BL2" s="620"/>
      <c r="BM2" s="620"/>
      <c r="BN2" s="620"/>
      <c r="BO2" s="620"/>
      <c r="BP2" s="620"/>
      <c r="BQ2" s="620"/>
      <c r="BR2" s="620"/>
      <c r="BS2" s="620"/>
      <c r="BT2" s="620"/>
      <c r="BU2" s="620"/>
      <c r="BV2" s="620"/>
      <c r="BW2" s="620"/>
      <c r="BX2" s="620"/>
      <c r="BY2" s="620"/>
      <c r="BZ2" s="620"/>
      <c r="CA2" s="620"/>
      <c r="CB2" s="620"/>
      <c r="CC2" s="620"/>
      <c r="CD2" s="620"/>
      <c r="CE2" s="620"/>
      <c r="CF2" s="620"/>
      <c r="CG2" s="620"/>
      <c r="CH2" s="620"/>
      <c r="CI2" s="620"/>
      <c r="CJ2" s="620"/>
      <c r="CK2" s="620"/>
      <c r="CL2" s="620"/>
      <c r="CM2" s="620"/>
      <c r="CN2" s="620"/>
      <c r="CO2" s="620"/>
      <c r="CP2" s="620"/>
      <c r="CQ2" s="620"/>
      <c r="CR2" s="620"/>
      <c r="CS2" s="620"/>
      <c r="CT2" s="620"/>
      <c r="CU2" s="620"/>
      <c r="CV2" s="620"/>
      <c r="CW2" s="620"/>
      <c r="CX2" s="620"/>
      <c r="CY2" s="620"/>
      <c r="CZ2" s="620"/>
      <c r="DA2" s="620"/>
      <c r="DB2" s="620"/>
      <c r="DC2" s="620"/>
      <c r="DD2" s="620"/>
      <c r="DE2" s="620"/>
      <c r="DF2" s="620"/>
      <c r="DG2" s="620"/>
      <c r="DH2" s="620"/>
      <c r="DI2" s="620"/>
      <c r="DJ2" s="620"/>
      <c r="DK2" s="620"/>
      <c r="DL2" s="621" t="s">
        <v>495</v>
      </c>
      <c r="DM2" s="616"/>
    </row>
    <row r="3" spans="1:19" ht="19.5" customHeight="1">
      <c r="A3" s="582"/>
      <c r="B3" s="583">
        <v>38017</v>
      </c>
      <c r="C3" s="583">
        <v>38046</v>
      </c>
      <c r="D3" s="583">
        <v>38077</v>
      </c>
      <c r="E3" s="583">
        <v>38107</v>
      </c>
      <c r="F3" s="583">
        <v>38138</v>
      </c>
      <c r="G3" s="583">
        <v>38168</v>
      </c>
      <c r="H3" s="583">
        <v>38199</v>
      </c>
      <c r="I3" s="583">
        <v>38230</v>
      </c>
      <c r="J3" s="583">
        <v>38260</v>
      </c>
      <c r="K3" s="583">
        <v>38291</v>
      </c>
      <c r="L3" s="583">
        <v>38321</v>
      </c>
      <c r="M3" s="583">
        <v>38352</v>
      </c>
      <c r="N3" s="583">
        <v>38383</v>
      </c>
      <c r="O3" s="583">
        <v>38411</v>
      </c>
      <c r="P3" s="583">
        <v>38442</v>
      </c>
      <c r="Q3" s="583">
        <v>38472</v>
      </c>
      <c r="R3" s="583">
        <v>38503</v>
      </c>
      <c r="S3" s="584">
        <v>38533</v>
      </c>
    </row>
    <row r="4" spans="1:19" ht="12.75">
      <c r="A4" s="589" t="s">
        <v>311</v>
      </c>
      <c r="B4" s="593">
        <v>0</v>
      </c>
      <c r="C4" s="593">
        <v>0</v>
      </c>
      <c r="D4" s="593">
        <v>0</v>
      </c>
      <c r="E4" s="593">
        <v>0</v>
      </c>
      <c r="F4" s="593">
        <v>0</v>
      </c>
      <c r="G4" s="593">
        <v>0</v>
      </c>
      <c r="H4" s="593">
        <v>0</v>
      </c>
      <c r="I4" s="593">
        <v>0</v>
      </c>
      <c r="J4" s="593">
        <v>0</v>
      </c>
      <c r="K4" s="593">
        <v>0</v>
      </c>
      <c r="L4" s="593">
        <v>0</v>
      </c>
      <c r="M4" s="593">
        <v>0</v>
      </c>
      <c r="N4" s="593">
        <v>0</v>
      </c>
      <c r="O4" s="593">
        <v>0</v>
      </c>
      <c r="P4" s="593">
        <v>0</v>
      </c>
      <c r="Q4" s="593">
        <v>0</v>
      </c>
      <c r="R4" s="593">
        <v>0</v>
      </c>
      <c r="S4" s="594">
        <v>0</v>
      </c>
    </row>
    <row r="5" spans="1:19" ht="12.75">
      <c r="A5" s="589" t="s">
        <v>312</v>
      </c>
      <c r="B5" s="590">
        <v>1.57932</v>
      </c>
      <c r="C5" s="590">
        <v>1.575</v>
      </c>
      <c r="D5" s="590">
        <v>1.59999</v>
      </c>
      <c r="E5" s="590">
        <v>1.63709</v>
      </c>
      <c r="F5" s="590">
        <v>1.6034</v>
      </c>
      <c r="G5" s="590">
        <v>1.60907</v>
      </c>
      <c r="H5" s="590">
        <v>1.62458</v>
      </c>
      <c r="I5" s="590">
        <v>1.61492</v>
      </c>
      <c r="J5" s="590">
        <v>1.57614</v>
      </c>
      <c r="K5" s="590">
        <v>1.53555</v>
      </c>
      <c r="L5" s="590">
        <v>1.4711</v>
      </c>
      <c r="M5" s="590">
        <v>1.43589</v>
      </c>
      <c r="N5" s="590">
        <v>1.50044</v>
      </c>
      <c r="O5" s="590">
        <v>1.47532</v>
      </c>
      <c r="P5" s="590">
        <v>1.50866</v>
      </c>
      <c r="Q5" s="590">
        <v>1.50948</v>
      </c>
      <c r="R5" s="590">
        <v>1.58611</v>
      </c>
      <c r="S5" s="591">
        <v>1.61746</v>
      </c>
    </row>
    <row r="6" spans="1:19" ht="12.75">
      <c r="A6" s="592" t="s">
        <v>313</v>
      </c>
      <c r="B6" s="590">
        <v>1.95583</v>
      </c>
      <c r="C6" s="590">
        <v>1.95583</v>
      </c>
      <c r="D6" s="590">
        <v>1.95583</v>
      </c>
      <c r="E6" s="590">
        <v>1.95583</v>
      </c>
      <c r="F6" s="590">
        <v>1.95583</v>
      </c>
      <c r="G6" s="590">
        <v>1.95583</v>
      </c>
      <c r="H6" s="590">
        <v>1.95583</v>
      </c>
      <c r="I6" s="590">
        <v>1.95583</v>
      </c>
      <c r="J6" s="590">
        <v>1.95583</v>
      </c>
      <c r="K6" s="590">
        <v>1.95583</v>
      </c>
      <c r="L6" s="590">
        <v>1.95583</v>
      </c>
      <c r="M6" s="590">
        <v>1.95583</v>
      </c>
      <c r="N6" s="590">
        <v>1.95583</v>
      </c>
      <c r="O6" s="590">
        <v>1.95583</v>
      </c>
      <c r="P6" s="590">
        <v>1.95583</v>
      </c>
      <c r="Q6" s="590">
        <v>1.95583</v>
      </c>
      <c r="R6" s="590">
        <v>1.95583</v>
      </c>
      <c r="S6" s="591">
        <v>1.95583</v>
      </c>
    </row>
    <row r="7" spans="1:19" ht="12.75">
      <c r="A7" s="589" t="s">
        <v>311</v>
      </c>
      <c r="B7" s="593">
        <v>0</v>
      </c>
      <c r="C7" s="593">
        <v>0</v>
      </c>
      <c r="D7" s="593">
        <v>0</v>
      </c>
      <c r="E7" s="593">
        <v>0</v>
      </c>
      <c r="F7" s="593">
        <v>0</v>
      </c>
      <c r="G7" s="593">
        <v>0</v>
      </c>
      <c r="H7" s="593">
        <v>0</v>
      </c>
      <c r="I7" s="593">
        <v>0</v>
      </c>
      <c r="J7" s="593">
        <v>0</v>
      </c>
      <c r="K7" s="593">
        <v>0</v>
      </c>
      <c r="L7" s="593">
        <v>0</v>
      </c>
      <c r="M7" s="593">
        <v>0</v>
      </c>
      <c r="N7" s="593">
        <v>0</v>
      </c>
      <c r="O7" s="593">
        <v>0</v>
      </c>
      <c r="P7" s="593">
        <v>0</v>
      </c>
      <c r="Q7" s="593">
        <v>0</v>
      </c>
      <c r="R7" s="593">
        <v>0</v>
      </c>
      <c r="S7" s="594">
        <v>0</v>
      </c>
    </row>
    <row r="8" spans="1:19" ht="12.75">
      <c r="A8" s="595" t="s">
        <v>276</v>
      </c>
      <c r="B8" s="596">
        <v>7686509</v>
      </c>
      <c r="C8" s="596">
        <v>7956408</v>
      </c>
      <c r="D8" s="596">
        <v>7981606</v>
      </c>
      <c r="E8" s="596">
        <v>7757858</v>
      </c>
      <c r="F8" s="596">
        <v>7977087</v>
      </c>
      <c r="G8" s="596">
        <v>8170096</v>
      </c>
      <c r="H8" s="596">
        <v>8402559</v>
      </c>
      <c r="I8" s="596">
        <v>8283148</v>
      </c>
      <c r="J8" s="596">
        <v>8557372</v>
      </c>
      <c r="K8" s="596">
        <v>8623074</v>
      </c>
      <c r="L8" s="596">
        <v>8560644</v>
      </c>
      <c r="M8" s="596">
        <v>9922885</v>
      </c>
      <c r="N8" s="596">
        <v>9450930</v>
      </c>
      <c r="O8" s="596">
        <v>9777902</v>
      </c>
      <c r="P8" s="596">
        <v>9821678</v>
      </c>
      <c r="Q8" s="596">
        <v>9959055</v>
      </c>
      <c r="R8" s="596">
        <v>10175882</v>
      </c>
      <c r="S8" s="597">
        <v>10504066</v>
      </c>
    </row>
    <row r="9" spans="1:19" ht="12.75">
      <c r="A9" s="598" t="s">
        <v>314</v>
      </c>
      <c r="B9" s="599">
        <v>7972597</v>
      </c>
      <c r="C9" s="599">
        <v>8199810</v>
      </c>
      <c r="D9" s="599">
        <v>8532053</v>
      </c>
      <c r="E9" s="599">
        <v>8659160</v>
      </c>
      <c r="F9" s="599">
        <v>9259134</v>
      </c>
      <c r="G9" s="599">
        <v>10061595</v>
      </c>
      <c r="H9" s="599">
        <v>9135043</v>
      </c>
      <c r="I9" s="599">
        <v>9735919</v>
      </c>
      <c r="J9" s="599">
        <v>10347053</v>
      </c>
      <c r="K9" s="599">
        <v>10788985</v>
      </c>
      <c r="L9" s="599">
        <v>11267749</v>
      </c>
      <c r="M9" s="599">
        <v>11571243</v>
      </c>
      <c r="N9" s="599">
        <v>10619661</v>
      </c>
      <c r="O9" s="599">
        <v>11118503</v>
      </c>
      <c r="P9" s="599">
        <v>11546834</v>
      </c>
      <c r="Q9" s="599">
        <v>11865742</v>
      </c>
      <c r="R9" s="599">
        <v>12453463</v>
      </c>
      <c r="S9" s="600">
        <v>12974365</v>
      </c>
    </row>
    <row r="10" spans="1:19" ht="12.75">
      <c r="A10" s="601" t="s">
        <v>315</v>
      </c>
      <c r="B10" s="599">
        <v>9842189</v>
      </c>
      <c r="C10" s="599">
        <v>10113178</v>
      </c>
      <c r="D10" s="599">
        <v>10517298</v>
      </c>
      <c r="E10" s="599">
        <v>10628073</v>
      </c>
      <c r="F10" s="599">
        <v>11190411</v>
      </c>
      <c r="G10" s="599">
        <v>11975702</v>
      </c>
      <c r="H10" s="599">
        <v>11056452</v>
      </c>
      <c r="I10" s="599">
        <v>11630025</v>
      </c>
      <c r="J10" s="599">
        <v>12185992</v>
      </c>
      <c r="K10" s="599">
        <v>12599390</v>
      </c>
      <c r="L10" s="599">
        <v>13018895</v>
      </c>
      <c r="M10" s="599">
        <v>13264707</v>
      </c>
      <c r="N10" s="599">
        <v>12350567</v>
      </c>
      <c r="O10" s="599">
        <v>12807072</v>
      </c>
      <c r="P10" s="599">
        <v>13219908</v>
      </c>
      <c r="Q10" s="599">
        <v>13528898</v>
      </c>
      <c r="R10" s="599">
        <v>14097700</v>
      </c>
      <c r="S10" s="600">
        <v>14599450</v>
      </c>
    </row>
    <row r="11" spans="1:19" ht="12.75">
      <c r="A11" s="602" t="s">
        <v>316</v>
      </c>
      <c r="B11" s="599">
        <v>11096</v>
      </c>
      <c r="C11" s="599">
        <v>9704</v>
      </c>
      <c r="D11" s="599">
        <v>11694</v>
      </c>
      <c r="E11" s="599">
        <v>16295</v>
      </c>
      <c r="F11" s="599">
        <v>23331</v>
      </c>
      <c r="G11" s="599">
        <v>5477</v>
      </c>
      <c r="H11" s="599">
        <v>5441</v>
      </c>
      <c r="I11" s="599">
        <v>3998</v>
      </c>
      <c r="J11" s="599">
        <v>9151</v>
      </c>
      <c r="K11" s="599">
        <v>7341</v>
      </c>
      <c r="L11" s="599">
        <v>10277</v>
      </c>
      <c r="M11" s="599">
        <v>8050</v>
      </c>
      <c r="N11" s="599">
        <v>11982</v>
      </c>
      <c r="O11" s="599">
        <v>9585</v>
      </c>
      <c r="P11" s="599">
        <v>7185</v>
      </c>
      <c r="Q11" s="599">
        <v>8405</v>
      </c>
      <c r="R11" s="599">
        <v>10419</v>
      </c>
      <c r="S11" s="600">
        <v>8989</v>
      </c>
    </row>
    <row r="12" spans="1:19" ht="12.75">
      <c r="A12" s="603" t="s">
        <v>317</v>
      </c>
      <c r="B12" s="599">
        <v>0</v>
      </c>
      <c r="C12" s="599">
        <v>9143</v>
      </c>
      <c r="D12" s="599">
        <v>10472</v>
      </c>
      <c r="E12" s="599">
        <v>14853</v>
      </c>
      <c r="F12" s="599">
        <v>22666</v>
      </c>
      <c r="G12" s="599">
        <v>4499</v>
      </c>
      <c r="H12" s="599">
        <v>3924</v>
      </c>
      <c r="I12" s="599">
        <v>2555</v>
      </c>
      <c r="J12" s="599">
        <v>7752</v>
      </c>
      <c r="K12" s="599">
        <v>5885</v>
      </c>
      <c r="L12" s="599">
        <v>9346</v>
      </c>
      <c r="M12" s="599">
        <v>7045</v>
      </c>
      <c r="N12" s="599">
        <v>10479</v>
      </c>
      <c r="O12" s="599">
        <v>7784</v>
      </c>
      <c r="P12" s="599">
        <v>5982</v>
      </c>
      <c r="Q12" s="599">
        <v>7238</v>
      </c>
      <c r="R12" s="599">
        <v>9456</v>
      </c>
      <c r="S12" s="600">
        <v>7540</v>
      </c>
    </row>
    <row r="13" spans="1:19" ht="12.75">
      <c r="A13" s="602" t="s">
        <v>1342</v>
      </c>
      <c r="B13" s="599">
        <v>1522009</v>
      </c>
      <c r="C13" s="599">
        <v>1787009</v>
      </c>
      <c r="D13" s="599">
        <v>2083998</v>
      </c>
      <c r="E13" s="599">
        <v>2086150</v>
      </c>
      <c r="F13" s="599">
        <v>2315176</v>
      </c>
      <c r="G13" s="599">
        <v>2754842</v>
      </c>
      <c r="H13" s="599">
        <v>1922905</v>
      </c>
      <c r="I13" s="599">
        <v>2349415</v>
      </c>
      <c r="J13" s="599">
        <v>2691741</v>
      </c>
      <c r="K13" s="599">
        <v>2493681</v>
      </c>
      <c r="L13" s="599">
        <v>2744205</v>
      </c>
      <c r="M13" s="599">
        <v>2833299</v>
      </c>
      <c r="N13" s="599">
        <v>2397262</v>
      </c>
      <c r="O13" s="599">
        <v>2027131</v>
      </c>
      <c r="P13" s="599">
        <v>3089886</v>
      </c>
      <c r="Q13" s="599">
        <v>2237496</v>
      </c>
      <c r="R13" s="599">
        <v>2731312</v>
      </c>
      <c r="S13" s="600">
        <v>3316069</v>
      </c>
    </row>
    <row r="14" spans="1:19" ht="12.75">
      <c r="A14" s="603" t="s">
        <v>318</v>
      </c>
      <c r="B14" s="599">
        <v>0</v>
      </c>
      <c r="C14" s="599">
        <v>0</v>
      </c>
      <c r="D14" s="599">
        <v>0</v>
      </c>
      <c r="E14" s="599">
        <v>0</v>
      </c>
      <c r="F14" s="599">
        <v>0</v>
      </c>
      <c r="G14" s="599">
        <v>0</v>
      </c>
      <c r="H14" s="599">
        <v>0</v>
      </c>
      <c r="I14" s="599">
        <v>0</v>
      </c>
      <c r="J14" s="599">
        <v>0</v>
      </c>
      <c r="K14" s="599">
        <v>0</v>
      </c>
      <c r="L14" s="599">
        <v>0</v>
      </c>
      <c r="M14" s="599">
        <v>0</v>
      </c>
      <c r="N14" s="599">
        <v>0</v>
      </c>
      <c r="O14" s="599">
        <v>0</v>
      </c>
      <c r="P14" s="599">
        <v>0</v>
      </c>
      <c r="Q14" s="599">
        <v>0</v>
      </c>
      <c r="R14" s="599">
        <v>0</v>
      </c>
      <c r="S14" s="600">
        <v>0</v>
      </c>
    </row>
    <row r="15" spans="1:19" ht="12.75">
      <c r="A15" s="603" t="s">
        <v>319</v>
      </c>
      <c r="B15" s="599">
        <v>1522009</v>
      </c>
      <c r="C15" s="599">
        <v>1787009</v>
      </c>
      <c r="D15" s="599">
        <v>2083998</v>
      </c>
      <c r="E15" s="599">
        <v>2086150</v>
      </c>
      <c r="F15" s="599">
        <v>2315176</v>
      </c>
      <c r="G15" s="599">
        <v>2754842</v>
      </c>
      <c r="H15" s="599">
        <v>1922905</v>
      </c>
      <c r="I15" s="599">
        <v>2349415</v>
      </c>
      <c r="J15" s="599">
        <v>2691741</v>
      </c>
      <c r="K15" s="599">
        <v>2493681</v>
      </c>
      <c r="L15" s="599">
        <v>2744205</v>
      </c>
      <c r="M15" s="599">
        <v>2833299</v>
      </c>
      <c r="N15" s="599">
        <v>2397262</v>
      </c>
      <c r="O15" s="599">
        <v>2027131</v>
      </c>
      <c r="P15" s="599">
        <v>3089886</v>
      </c>
      <c r="Q15" s="599">
        <v>2237496</v>
      </c>
      <c r="R15" s="599">
        <v>2731312</v>
      </c>
      <c r="S15" s="600">
        <v>3316069</v>
      </c>
    </row>
    <row r="16" spans="1:19" ht="12.75">
      <c r="A16" s="605" t="s">
        <v>317</v>
      </c>
      <c r="B16" s="599">
        <v>0</v>
      </c>
      <c r="C16" s="599">
        <v>1248317</v>
      </c>
      <c r="D16" s="599">
        <v>1478861</v>
      </c>
      <c r="E16" s="599">
        <v>1643305</v>
      </c>
      <c r="F16" s="599">
        <v>1753375</v>
      </c>
      <c r="G16" s="599">
        <v>2101021</v>
      </c>
      <c r="H16" s="599">
        <v>1358304</v>
      </c>
      <c r="I16" s="599">
        <v>1790938</v>
      </c>
      <c r="J16" s="599">
        <v>2133837</v>
      </c>
      <c r="K16" s="599">
        <v>1909493</v>
      </c>
      <c r="L16" s="599">
        <v>1867782</v>
      </c>
      <c r="M16" s="599">
        <v>1750521</v>
      </c>
      <c r="N16" s="599">
        <v>1747013</v>
      </c>
      <c r="O16" s="599">
        <v>1556029</v>
      </c>
      <c r="P16" s="599">
        <v>2671311</v>
      </c>
      <c r="Q16" s="599">
        <v>2066138</v>
      </c>
      <c r="R16" s="599">
        <v>2548245</v>
      </c>
      <c r="S16" s="600">
        <v>2862592</v>
      </c>
    </row>
    <row r="17" spans="1:19" ht="12.75">
      <c r="A17" s="602" t="s">
        <v>320</v>
      </c>
      <c r="B17" s="599">
        <v>0</v>
      </c>
      <c r="C17" s="599">
        <v>0</v>
      </c>
      <c r="D17" s="599">
        <v>0</v>
      </c>
      <c r="E17" s="599">
        <v>58675</v>
      </c>
      <c r="F17" s="599">
        <v>0</v>
      </c>
      <c r="G17" s="599">
        <v>160378</v>
      </c>
      <c r="H17" s="599">
        <v>0</v>
      </c>
      <c r="I17" s="599">
        <v>0</v>
      </c>
      <c r="J17" s="599">
        <v>0</v>
      </c>
      <c r="K17" s="599">
        <v>0</v>
      </c>
      <c r="L17" s="599">
        <v>0</v>
      </c>
      <c r="M17" s="599">
        <v>0</v>
      </c>
      <c r="N17" s="599">
        <v>0</v>
      </c>
      <c r="O17" s="599">
        <v>0</v>
      </c>
      <c r="P17" s="599">
        <v>0</v>
      </c>
      <c r="Q17" s="599">
        <v>0</v>
      </c>
      <c r="R17" s="599">
        <v>0</v>
      </c>
      <c r="S17" s="600">
        <v>0</v>
      </c>
    </row>
    <row r="18" spans="1:19" ht="12.75">
      <c r="A18" s="603" t="s">
        <v>318</v>
      </c>
      <c r="B18" s="599">
        <v>0</v>
      </c>
      <c r="C18" s="599">
        <v>0</v>
      </c>
      <c r="D18" s="599">
        <v>0</v>
      </c>
      <c r="E18" s="599">
        <v>0</v>
      </c>
      <c r="F18" s="599">
        <v>0</v>
      </c>
      <c r="G18" s="599">
        <v>0</v>
      </c>
      <c r="H18" s="599">
        <v>0</v>
      </c>
      <c r="I18" s="599">
        <v>0</v>
      </c>
      <c r="J18" s="599">
        <v>0</v>
      </c>
      <c r="K18" s="599">
        <v>0</v>
      </c>
      <c r="L18" s="599">
        <v>0</v>
      </c>
      <c r="M18" s="599">
        <v>0</v>
      </c>
      <c r="N18" s="599">
        <v>0</v>
      </c>
      <c r="O18" s="599">
        <v>0</v>
      </c>
      <c r="P18" s="599">
        <v>0</v>
      </c>
      <c r="Q18" s="599">
        <v>0</v>
      </c>
      <c r="R18" s="599">
        <v>0</v>
      </c>
      <c r="S18" s="600">
        <v>0</v>
      </c>
    </row>
    <row r="19" spans="1:19" ht="12.75">
      <c r="A19" s="603" t="s">
        <v>319</v>
      </c>
      <c r="B19" s="599">
        <v>0</v>
      </c>
      <c r="C19" s="599">
        <v>0</v>
      </c>
      <c r="D19" s="599">
        <v>0</v>
      </c>
      <c r="E19" s="599">
        <v>58675</v>
      </c>
      <c r="F19" s="599">
        <v>0</v>
      </c>
      <c r="G19" s="599">
        <v>160378</v>
      </c>
      <c r="H19" s="599">
        <v>0</v>
      </c>
      <c r="I19" s="599">
        <v>0</v>
      </c>
      <c r="J19" s="599">
        <v>0</v>
      </c>
      <c r="K19" s="599">
        <v>0</v>
      </c>
      <c r="L19" s="599">
        <v>0</v>
      </c>
      <c r="M19" s="599">
        <v>0</v>
      </c>
      <c r="N19" s="599">
        <v>0</v>
      </c>
      <c r="O19" s="599">
        <v>0</v>
      </c>
      <c r="P19" s="599">
        <v>0</v>
      </c>
      <c r="Q19" s="599">
        <v>0</v>
      </c>
      <c r="R19" s="599">
        <v>0</v>
      </c>
      <c r="S19" s="600">
        <v>0</v>
      </c>
    </row>
    <row r="20" spans="1:19" ht="12.75">
      <c r="A20" s="605" t="s">
        <v>317</v>
      </c>
      <c r="B20" s="599">
        <v>0</v>
      </c>
      <c r="C20" s="599">
        <v>0</v>
      </c>
      <c r="D20" s="599">
        <v>0</v>
      </c>
      <c r="E20" s="599">
        <v>58675</v>
      </c>
      <c r="F20" s="599">
        <v>0</v>
      </c>
      <c r="G20" s="599">
        <v>160378</v>
      </c>
      <c r="H20" s="599">
        <v>0</v>
      </c>
      <c r="I20" s="599">
        <v>0</v>
      </c>
      <c r="J20" s="599">
        <v>0</v>
      </c>
      <c r="K20" s="599">
        <v>0</v>
      </c>
      <c r="L20" s="599">
        <v>0</v>
      </c>
      <c r="M20" s="599">
        <v>0</v>
      </c>
      <c r="N20" s="599">
        <v>0</v>
      </c>
      <c r="O20" s="599">
        <v>0</v>
      </c>
      <c r="P20" s="599">
        <v>0</v>
      </c>
      <c r="Q20" s="599">
        <v>0</v>
      </c>
      <c r="R20" s="599">
        <v>0</v>
      </c>
      <c r="S20" s="600">
        <v>0</v>
      </c>
    </row>
    <row r="21" spans="1:19" ht="12.75">
      <c r="A21" s="602" t="s">
        <v>321</v>
      </c>
      <c r="B21" s="599">
        <v>0</v>
      </c>
      <c r="C21" s="599">
        <v>0</v>
      </c>
      <c r="D21" s="599">
        <v>0</v>
      </c>
      <c r="E21" s="599">
        <v>0</v>
      </c>
      <c r="F21" s="599">
        <v>0</v>
      </c>
      <c r="G21" s="599">
        <v>0</v>
      </c>
      <c r="H21" s="599">
        <v>0</v>
      </c>
      <c r="I21" s="599">
        <v>0</v>
      </c>
      <c r="J21" s="599">
        <v>0</v>
      </c>
      <c r="K21" s="599">
        <v>0</v>
      </c>
      <c r="L21" s="599">
        <v>0</v>
      </c>
      <c r="M21" s="599">
        <v>0</v>
      </c>
      <c r="N21" s="599">
        <v>0</v>
      </c>
      <c r="O21" s="599">
        <v>0</v>
      </c>
      <c r="P21" s="599">
        <v>0</v>
      </c>
      <c r="Q21" s="599">
        <v>0</v>
      </c>
      <c r="R21" s="599">
        <v>0</v>
      </c>
      <c r="S21" s="600">
        <v>0</v>
      </c>
    </row>
    <row r="22" spans="1:19" ht="12.75">
      <c r="A22" s="603" t="s">
        <v>318</v>
      </c>
      <c r="B22" s="599">
        <v>0</v>
      </c>
      <c r="C22" s="599">
        <v>0</v>
      </c>
      <c r="D22" s="599">
        <v>0</v>
      </c>
      <c r="E22" s="599">
        <v>0</v>
      </c>
      <c r="F22" s="599">
        <v>0</v>
      </c>
      <c r="G22" s="599">
        <v>0</v>
      </c>
      <c r="H22" s="599">
        <v>0</v>
      </c>
      <c r="I22" s="599">
        <v>0</v>
      </c>
      <c r="J22" s="599">
        <v>0</v>
      </c>
      <c r="K22" s="599">
        <v>0</v>
      </c>
      <c r="L22" s="599">
        <v>0</v>
      </c>
      <c r="M22" s="599">
        <v>0</v>
      </c>
      <c r="N22" s="599">
        <v>0</v>
      </c>
      <c r="O22" s="599">
        <v>0</v>
      </c>
      <c r="P22" s="599">
        <v>0</v>
      </c>
      <c r="Q22" s="599">
        <v>0</v>
      </c>
      <c r="R22" s="599">
        <v>0</v>
      </c>
      <c r="S22" s="600">
        <v>0</v>
      </c>
    </row>
    <row r="23" spans="1:19" ht="12.75">
      <c r="A23" s="603" t="s">
        <v>319</v>
      </c>
      <c r="B23" s="599">
        <v>0</v>
      </c>
      <c r="C23" s="599">
        <v>0</v>
      </c>
      <c r="D23" s="599">
        <v>0</v>
      </c>
      <c r="E23" s="599">
        <v>0</v>
      </c>
      <c r="F23" s="599">
        <v>0</v>
      </c>
      <c r="G23" s="599">
        <v>0</v>
      </c>
      <c r="H23" s="599">
        <v>0</v>
      </c>
      <c r="I23" s="599">
        <v>0</v>
      </c>
      <c r="J23" s="599">
        <v>0</v>
      </c>
      <c r="K23" s="599">
        <v>0</v>
      </c>
      <c r="L23" s="599">
        <v>0</v>
      </c>
      <c r="M23" s="599">
        <v>0</v>
      </c>
      <c r="N23" s="599">
        <v>0</v>
      </c>
      <c r="O23" s="599">
        <v>0</v>
      </c>
      <c r="P23" s="599">
        <v>0</v>
      </c>
      <c r="Q23" s="599">
        <v>0</v>
      </c>
      <c r="R23" s="599">
        <v>0</v>
      </c>
      <c r="S23" s="600">
        <v>0</v>
      </c>
    </row>
    <row r="24" spans="1:19" ht="12.75">
      <c r="A24" s="605" t="s">
        <v>317</v>
      </c>
      <c r="B24" s="599">
        <v>0</v>
      </c>
      <c r="C24" s="599">
        <v>0</v>
      </c>
      <c r="D24" s="599">
        <v>0</v>
      </c>
      <c r="E24" s="599">
        <v>0</v>
      </c>
      <c r="F24" s="599">
        <v>0</v>
      </c>
      <c r="G24" s="599">
        <v>0</v>
      </c>
      <c r="H24" s="599">
        <v>0</v>
      </c>
      <c r="I24" s="599">
        <v>0</v>
      </c>
      <c r="J24" s="599">
        <v>0</v>
      </c>
      <c r="K24" s="599">
        <v>0</v>
      </c>
      <c r="L24" s="599">
        <v>0</v>
      </c>
      <c r="M24" s="599">
        <v>0</v>
      </c>
      <c r="N24" s="599">
        <v>0</v>
      </c>
      <c r="O24" s="599">
        <v>0</v>
      </c>
      <c r="P24" s="599">
        <v>0</v>
      </c>
      <c r="Q24" s="599">
        <v>0</v>
      </c>
      <c r="R24" s="599">
        <v>0</v>
      </c>
      <c r="S24" s="600">
        <v>0</v>
      </c>
    </row>
    <row r="25" spans="1:19" ht="12.75">
      <c r="A25" s="602" t="s">
        <v>322</v>
      </c>
      <c r="B25" s="599">
        <v>7386021</v>
      </c>
      <c r="C25" s="599">
        <v>7338494</v>
      </c>
      <c r="D25" s="599">
        <v>7387147</v>
      </c>
      <c r="E25" s="599">
        <v>7444997</v>
      </c>
      <c r="F25" s="599">
        <v>7844011</v>
      </c>
      <c r="G25" s="599">
        <v>8074225</v>
      </c>
      <c r="H25" s="599">
        <v>8129657</v>
      </c>
      <c r="I25" s="599">
        <v>8298092</v>
      </c>
      <c r="J25" s="599">
        <v>8547369</v>
      </c>
      <c r="K25" s="599">
        <v>9162640</v>
      </c>
      <c r="L25" s="599">
        <v>9340164</v>
      </c>
      <c r="M25" s="599">
        <v>9482491</v>
      </c>
      <c r="N25" s="599">
        <v>8985247</v>
      </c>
      <c r="O25" s="599">
        <v>9645592</v>
      </c>
      <c r="P25" s="599">
        <v>9023198</v>
      </c>
      <c r="Q25" s="599">
        <v>10169243</v>
      </c>
      <c r="R25" s="599">
        <v>10235685</v>
      </c>
      <c r="S25" s="600">
        <v>10092431</v>
      </c>
    </row>
    <row r="26" spans="1:19" ht="12.75">
      <c r="A26" s="603" t="s">
        <v>318</v>
      </c>
      <c r="B26" s="599">
        <v>0</v>
      </c>
      <c r="C26" s="599">
        <v>0</v>
      </c>
      <c r="D26" s="599">
        <v>0</v>
      </c>
      <c r="E26" s="599">
        <v>0</v>
      </c>
      <c r="F26" s="599">
        <v>0</v>
      </c>
      <c r="G26" s="599">
        <v>0</v>
      </c>
      <c r="H26" s="599">
        <v>0</v>
      </c>
      <c r="I26" s="599">
        <v>0</v>
      </c>
      <c r="J26" s="599">
        <v>0</v>
      </c>
      <c r="K26" s="599">
        <v>0</v>
      </c>
      <c r="L26" s="599">
        <v>0</v>
      </c>
      <c r="M26" s="599">
        <v>0</v>
      </c>
      <c r="N26" s="599">
        <v>0</v>
      </c>
      <c r="O26" s="599">
        <v>0</v>
      </c>
      <c r="P26" s="599">
        <v>0</v>
      </c>
      <c r="Q26" s="599">
        <v>0</v>
      </c>
      <c r="R26" s="599">
        <v>0</v>
      </c>
      <c r="S26" s="600">
        <v>0</v>
      </c>
    </row>
    <row r="27" spans="1:19" ht="12.75">
      <c r="A27" s="603" t="s">
        <v>319</v>
      </c>
      <c r="B27" s="599">
        <v>7386021</v>
      </c>
      <c r="C27" s="599">
        <v>7338494</v>
      </c>
      <c r="D27" s="599">
        <v>7387147</v>
      </c>
      <c r="E27" s="599">
        <v>7444997</v>
      </c>
      <c r="F27" s="599">
        <v>7844011</v>
      </c>
      <c r="G27" s="599">
        <v>8074225</v>
      </c>
      <c r="H27" s="599">
        <v>8129657</v>
      </c>
      <c r="I27" s="599">
        <v>8298092</v>
      </c>
      <c r="J27" s="599">
        <v>8547369</v>
      </c>
      <c r="K27" s="599">
        <v>9162640</v>
      </c>
      <c r="L27" s="599">
        <v>9340164</v>
      </c>
      <c r="M27" s="599">
        <v>9482491</v>
      </c>
      <c r="N27" s="599">
        <v>8985247</v>
      </c>
      <c r="O27" s="599">
        <v>9645592</v>
      </c>
      <c r="P27" s="599">
        <v>9023198</v>
      </c>
      <c r="Q27" s="599">
        <v>10169243</v>
      </c>
      <c r="R27" s="599">
        <v>10235685</v>
      </c>
      <c r="S27" s="600">
        <v>10092431</v>
      </c>
    </row>
    <row r="28" spans="1:19" ht="12.75">
      <c r="A28" s="605" t="s">
        <v>317</v>
      </c>
      <c r="B28" s="599">
        <v>0</v>
      </c>
      <c r="C28" s="599">
        <v>6963187</v>
      </c>
      <c r="D28" s="599">
        <v>6990925</v>
      </c>
      <c r="E28" s="599">
        <v>7033859</v>
      </c>
      <c r="F28" s="599">
        <v>7469699</v>
      </c>
      <c r="G28" s="599">
        <v>7635257</v>
      </c>
      <c r="H28" s="599">
        <v>7864244</v>
      </c>
      <c r="I28" s="599">
        <v>7982316</v>
      </c>
      <c r="J28" s="599">
        <v>8238163</v>
      </c>
      <c r="K28" s="599">
        <v>8766612</v>
      </c>
      <c r="L28" s="599">
        <v>8898608</v>
      </c>
      <c r="M28" s="599">
        <v>8793827</v>
      </c>
      <c r="N28" s="599">
        <v>8801800</v>
      </c>
      <c r="O28" s="599">
        <v>9318651</v>
      </c>
      <c r="P28" s="599">
        <v>8810088</v>
      </c>
      <c r="Q28" s="599">
        <v>10052138</v>
      </c>
      <c r="R28" s="599">
        <v>10106148</v>
      </c>
      <c r="S28" s="600">
        <v>9715167</v>
      </c>
    </row>
    <row r="29" spans="1:19" ht="12.75">
      <c r="A29" s="602" t="s">
        <v>323</v>
      </c>
      <c r="B29" s="599">
        <v>832</v>
      </c>
      <c r="C29" s="599">
        <v>832</v>
      </c>
      <c r="D29" s="599">
        <v>23021</v>
      </c>
      <c r="E29" s="599">
        <v>23021</v>
      </c>
      <c r="F29" s="599">
        <v>23021</v>
      </c>
      <c r="G29" s="599">
        <v>23021</v>
      </c>
      <c r="H29" s="599">
        <v>23021</v>
      </c>
      <c r="I29" s="599">
        <v>23021</v>
      </c>
      <c r="J29" s="599">
        <v>23021</v>
      </c>
      <c r="K29" s="599">
        <v>23021</v>
      </c>
      <c r="L29" s="599">
        <v>23021</v>
      </c>
      <c r="M29" s="599">
        <v>23021</v>
      </c>
      <c r="N29" s="599">
        <v>23021</v>
      </c>
      <c r="O29" s="599">
        <v>22310</v>
      </c>
      <c r="P29" s="599">
        <v>22310</v>
      </c>
      <c r="Q29" s="599">
        <v>22310</v>
      </c>
      <c r="R29" s="599">
        <v>22309</v>
      </c>
      <c r="S29" s="600">
        <v>22310</v>
      </c>
    </row>
    <row r="30" spans="1:19" ht="12.75">
      <c r="A30" s="603" t="s">
        <v>318</v>
      </c>
      <c r="B30" s="599">
        <v>0</v>
      </c>
      <c r="C30" s="599">
        <v>0</v>
      </c>
      <c r="D30" s="599">
        <v>0</v>
      </c>
      <c r="E30" s="599">
        <v>0</v>
      </c>
      <c r="F30" s="599">
        <v>0</v>
      </c>
      <c r="G30" s="599">
        <v>0</v>
      </c>
      <c r="H30" s="599">
        <v>0</v>
      </c>
      <c r="I30" s="599">
        <v>0</v>
      </c>
      <c r="J30" s="599">
        <v>0</v>
      </c>
      <c r="K30" s="599">
        <v>0</v>
      </c>
      <c r="L30" s="599">
        <v>0</v>
      </c>
      <c r="M30" s="599">
        <v>0</v>
      </c>
      <c r="N30" s="599">
        <v>0</v>
      </c>
      <c r="O30" s="599">
        <v>0</v>
      </c>
      <c r="P30" s="599">
        <v>0</v>
      </c>
      <c r="Q30" s="599">
        <v>0</v>
      </c>
      <c r="R30" s="599">
        <v>0</v>
      </c>
      <c r="S30" s="600">
        <v>0</v>
      </c>
    </row>
    <row r="31" spans="1:19" ht="12.75">
      <c r="A31" s="603" t="s">
        <v>319</v>
      </c>
      <c r="B31" s="599">
        <v>832</v>
      </c>
      <c r="C31" s="599">
        <v>832</v>
      </c>
      <c r="D31" s="599">
        <v>23021</v>
      </c>
      <c r="E31" s="599">
        <v>23021</v>
      </c>
      <c r="F31" s="599">
        <v>23021</v>
      </c>
      <c r="G31" s="599">
        <v>23021</v>
      </c>
      <c r="H31" s="599">
        <v>23021</v>
      </c>
      <c r="I31" s="599">
        <v>23021</v>
      </c>
      <c r="J31" s="599">
        <v>23021</v>
      </c>
      <c r="K31" s="599">
        <v>23021</v>
      </c>
      <c r="L31" s="599">
        <v>23021</v>
      </c>
      <c r="M31" s="599">
        <v>23021</v>
      </c>
      <c r="N31" s="599">
        <v>23021</v>
      </c>
      <c r="O31" s="599">
        <v>22310</v>
      </c>
      <c r="P31" s="599">
        <v>22310</v>
      </c>
      <c r="Q31" s="599">
        <v>22310</v>
      </c>
      <c r="R31" s="599">
        <v>22309</v>
      </c>
      <c r="S31" s="600">
        <v>22310</v>
      </c>
    </row>
    <row r="32" spans="1:19" ht="12.75">
      <c r="A32" s="605" t="s">
        <v>317</v>
      </c>
      <c r="B32" s="599">
        <v>0</v>
      </c>
      <c r="C32" s="599">
        <v>0</v>
      </c>
      <c r="D32" s="599">
        <v>0</v>
      </c>
      <c r="E32" s="599">
        <v>0</v>
      </c>
      <c r="F32" s="599">
        <v>0</v>
      </c>
      <c r="G32" s="599">
        <v>0</v>
      </c>
      <c r="H32" s="599">
        <v>0</v>
      </c>
      <c r="I32" s="599">
        <v>0</v>
      </c>
      <c r="J32" s="599">
        <v>0</v>
      </c>
      <c r="K32" s="599">
        <v>0</v>
      </c>
      <c r="L32" s="599">
        <v>0</v>
      </c>
      <c r="M32" s="599">
        <v>0</v>
      </c>
      <c r="N32" s="599">
        <v>0</v>
      </c>
      <c r="O32" s="599">
        <v>0</v>
      </c>
      <c r="P32" s="599">
        <v>0</v>
      </c>
      <c r="Q32" s="599">
        <v>0</v>
      </c>
      <c r="R32" s="599">
        <v>0</v>
      </c>
      <c r="S32" s="600">
        <v>0</v>
      </c>
    </row>
    <row r="33" spans="1:19" ht="15">
      <c r="A33" s="622" t="s">
        <v>505</v>
      </c>
      <c r="B33" s="599">
        <v>823896</v>
      </c>
      <c r="C33" s="599">
        <v>863374</v>
      </c>
      <c r="D33" s="599">
        <v>908248</v>
      </c>
      <c r="E33" s="599">
        <v>886014</v>
      </c>
      <c r="F33" s="599">
        <v>854194</v>
      </c>
      <c r="G33" s="599">
        <v>834004</v>
      </c>
      <c r="H33" s="599">
        <v>834790</v>
      </c>
      <c r="I33" s="599">
        <v>801090</v>
      </c>
      <c r="J33" s="599">
        <v>777852</v>
      </c>
      <c r="K33" s="599">
        <v>759517</v>
      </c>
      <c r="L33" s="599">
        <v>733615</v>
      </c>
      <c r="M33" s="599">
        <v>732066</v>
      </c>
      <c r="N33" s="599">
        <v>734497</v>
      </c>
      <c r="O33" s="599">
        <v>904277</v>
      </c>
      <c r="P33" s="599">
        <v>907422</v>
      </c>
      <c r="Q33" s="599">
        <v>926860</v>
      </c>
      <c r="R33" s="599">
        <v>920433</v>
      </c>
      <c r="S33" s="600">
        <v>986465</v>
      </c>
    </row>
    <row r="34" spans="1:19" ht="12.75">
      <c r="A34" s="602" t="s">
        <v>324</v>
      </c>
      <c r="B34" s="599">
        <v>98335</v>
      </c>
      <c r="C34" s="599">
        <v>113765</v>
      </c>
      <c r="D34" s="599">
        <v>103190</v>
      </c>
      <c r="E34" s="599">
        <v>112921</v>
      </c>
      <c r="F34" s="599">
        <v>130678</v>
      </c>
      <c r="G34" s="599">
        <v>123755</v>
      </c>
      <c r="H34" s="599">
        <v>140638</v>
      </c>
      <c r="I34" s="599">
        <v>154409</v>
      </c>
      <c r="J34" s="599">
        <v>136858</v>
      </c>
      <c r="K34" s="599">
        <v>153190</v>
      </c>
      <c r="L34" s="599">
        <v>167613</v>
      </c>
      <c r="M34" s="599">
        <v>185780</v>
      </c>
      <c r="N34" s="599">
        <v>198558</v>
      </c>
      <c r="O34" s="599">
        <v>198177</v>
      </c>
      <c r="P34" s="599">
        <v>169907</v>
      </c>
      <c r="Q34" s="599">
        <v>164584</v>
      </c>
      <c r="R34" s="599">
        <v>177542</v>
      </c>
      <c r="S34" s="600">
        <v>173186</v>
      </c>
    </row>
    <row r="35" spans="1:19" ht="12.75">
      <c r="A35" s="603" t="s">
        <v>318</v>
      </c>
      <c r="B35" s="599">
        <v>0</v>
      </c>
      <c r="C35" s="599">
        <v>0</v>
      </c>
      <c r="D35" s="599">
        <v>0</v>
      </c>
      <c r="E35" s="599">
        <v>0</v>
      </c>
      <c r="F35" s="599">
        <v>0</v>
      </c>
      <c r="G35" s="599">
        <v>0</v>
      </c>
      <c r="H35" s="599">
        <v>0</v>
      </c>
      <c r="I35" s="599">
        <v>0</v>
      </c>
      <c r="J35" s="599">
        <v>0</v>
      </c>
      <c r="K35" s="599">
        <v>0</v>
      </c>
      <c r="L35" s="599">
        <v>0</v>
      </c>
      <c r="M35" s="599">
        <v>0</v>
      </c>
      <c r="N35" s="599">
        <v>0</v>
      </c>
      <c r="O35" s="599">
        <v>0</v>
      </c>
      <c r="P35" s="599">
        <v>0</v>
      </c>
      <c r="Q35" s="599">
        <v>0</v>
      </c>
      <c r="R35" s="599">
        <v>0</v>
      </c>
      <c r="S35" s="600">
        <v>0</v>
      </c>
    </row>
    <row r="36" spans="1:19" ht="12.75">
      <c r="A36" s="603" t="s">
        <v>319</v>
      </c>
      <c r="B36" s="599">
        <v>98335</v>
      </c>
      <c r="C36" s="599">
        <v>113765</v>
      </c>
      <c r="D36" s="599">
        <v>103190</v>
      </c>
      <c r="E36" s="599">
        <v>112921</v>
      </c>
      <c r="F36" s="599">
        <v>130678</v>
      </c>
      <c r="G36" s="599">
        <v>123755</v>
      </c>
      <c r="H36" s="599">
        <v>140638</v>
      </c>
      <c r="I36" s="599">
        <v>154409</v>
      </c>
      <c r="J36" s="599">
        <v>136858</v>
      </c>
      <c r="K36" s="599">
        <v>153190</v>
      </c>
      <c r="L36" s="599">
        <v>167613</v>
      </c>
      <c r="M36" s="599">
        <v>185780</v>
      </c>
      <c r="N36" s="599">
        <v>198558</v>
      </c>
      <c r="O36" s="599">
        <v>198177</v>
      </c>
      <c r="P36" s="599">
        <v>169907</v>
      </c>
      <c r="Q36" s="599">
        <v>164584</v>
      </c>
      <c r="R36" s="599">
        <v>177542</v>
      </c>
      <c r="S36" s="600">
        <v>173186</v>
      </c>
    </row>
    <row r="37" spans="1:19" ht="12.75">
      <c r="A37" s="605" t="s">
        <v>317</v>
      </c>
      <c r="B37" s="599">
        <v>0</v>
      </c>
      <c r="C37" s="599">
        <v>109025</v>
      </c>
      <c r="D37" s="599">
        <v>99639</v>
      </c>
      <c r="E37" s="599">
        <v>109194</v>
      </c>
      <c r="F37" s="599">
        <v>127572</v>
      </c>
      <c r="G37" s="599">
        <v>120116</v>
      </c>
      <c r="H37" s="599">
        <v>137260</v>
      </c>
      <c r="I37" s="599">
        <v>151867</v>
      </c>
      <c r="J37" s="599">
        <v>133642</v>
      </c>
      <c r="K37" s="599">
        <v>149068</v>
      </c>
      <c r="L37" s="599">
        <v>164890</v>
      </c>
      <c r="M37" s="599">
        <v>183364</v>
      </c>
      <c r="N37" s="599">
        <v>196659</v>
      </c>
      <c r="O37" s="599">
        <v>196668</v>
      </c>
      <c r="P37" s="599">
        <v>168175</v>
      </c>
      <c r="Q37" s="599">
        <v>162956</v>
      </c>
      <c r="R37" s="599">
        <v>175788</v>
      </c>
      <c r="S37" s="600">
        <v>170240</v>
      </c>
    </row>
    <row r="38" spans="1:19" ht="12.75">
      <c r="A38" s="601" t="s">
        <v>325</v>
      </c>
      <c r="B38" s="599">
        <v>1869592</v>
      </c>
      <c r="C38" s="599">
        <v>1913368</v>
      </c>
      <c r="D38" s="599">
        <v>1985245</v>
      </c>
      <c r="E38" s="599">
        <v>1968913</v>
      </c>
      <c r="F38" s="599">
        <v>1931277</v>
      </c>
      <c r="G38" s="599">
        <v>1914107</v>
      </c>
      <c r="H38" s="599">
        <v>1921409</v>
      </c>
      <c r="I38" s="599">
        <v>1894106</v>
      </c>
      <c r="J38" s="599">
        <v>1838939</v>
      </c>
      <c r="K38" s="599">
        <v>1810405</v>
      </c>
      <c r="L38" s="599">
        <v>1751146</v>
      </c>
      <c r="M38" s="599">
        <v>1693464</v>
      </c>
      <c r="N38" s="599">
        <v>1730906</v>
      </c>
      <c r="O38" s="599">
        <v>1688569</v>
      </c>
      <c r="P38" s="599">
        <v>1673074</v>
      </c>
      <c r="Q38" s="599">
        <v>1663156</v>
      </c>
      <c r="R38" s="599">
        <v>1644237</v>
      </c>
      <c r="S38" s="600">
        <v>1625085</v>
      </c>
    </row>
    <row r="39" spans="1:19" ht="12.75">
      <c r="A39" s="602" t="s">
        <v>1342</v>
      </c>
      <c r="B39" s="599">
        <v>0</v>
      </c>
      <c r="C39" s="599">
        <v>0</v>
      </c>
      <c r="D39" s="599">
        <v>0</v>
      </c>
      <c r="E39" s="599">
        <v>0</v>
      </c>
      <c r="F39" s="599">
        <v>0</v>
      </c>
      <c r="G39" s="599">
        <v>0</v>
      </c>
      <c r="H39" s="599">
        <v>0</v>
      </c>
      <c r="I39" s="599">
        <v>0</v>
      </c>
      <c r="J39" s="599">
        <v>0</v>
      </c>
      <c r="K39" s="599">
        <v>0</v>
      </c>
      <c r="L39" s="599">
        <v>0</v>
      </c>
      <c r="M39" s="599">
        <v>0</v>
      </c>
      <c r="N39" s="599">
        <v>0</v>
      </c>
      <c r="O39" s="599">
        <v>0</v>
      </c>
      <c r="P39" s="599">
        <v>0</v>
      </c>
      <c r="Q39" s="599">
        <v>0</v>
      </c>
      <c r="R39" s="599">
        <v>0</v>
      </c>
      <c r="S39" s="600">
        <v>0</v>
      </c>
    </row>
    <row r="40" spans="1:19" ht="12.75">
      <c r="A40" s="603" t="s">
        <v>318</v>
      </c>
      <c r="B40" s="599">
        <v>0</v>
      </c>
      <c r="C40" s="599">
        <v>0</v>
      </c>
      <c r="D40" s="599">
        <v>0</v>
      </c>
      <c r="E40" s="599">
        <v>0</v>
      </c>
      <c r="F40" s="599">
        <v>0</v>
      </c>
      <c r="G40" s="599">
        <v>0</v>
      </c>
      <c r="H40" s="599">
        <v>0</v>
      </c>
      <c r="I40" s="599">
        <v>0</v>
      </c>
      <c r="J40" s="599">
        <v>0</v>
      </c>
      <c r="K40" s="599">
        <v>0</v>
      </c>
      <c r="L40" s="599">
        <v>0</v>
      </c>
      <c r="M40" s="599">
        <v>0</v>
      </c>
      <c r="N40" s="599">
        <v>0</v>
      </c>
      <c r="O40" s="599">
        <v>0</v>
      </c>
      <c r="P40" s="599">
        <v>0</v>
      </c>
      <c r="Q40" s="599">
        <v>0</v>
      </c>
      <c r="R40" s="599">
        <v>0</v>
      </c>
      <c r="S40" s="600">
        <v>0</v>
      </c>
    </row>
    <row r="41" spans="1:19" ht="12.75">
      <c r="A41" s="603" t="s">
        <v>319</v>
      </c>
      <c r="B41" s="599">
        <v>0</v>
      </c>
      <c r="C41" s="599">
        <v>0</v>
      </c>
      <c r="D41" s="599">
        <v>0</v>
      </c>
      <c r="E41" s="599">
        <v>0</v>
      </c>
      <c r="F41" s="599">
        <v>0</v>
      </c>
      <c r="G41" s="599">
        <v>0</v>
      </c>
      <c r="H41" s="599">
        <v>0</v>
      </c>
      <c r="I41" s="599">
        <v>0</v>
      </c>
      <c r="J41" s="599">
        <v>0</v>
      </c>
      <c r="K41" s="599">
        <v>0</v>
      </c>
      <c r="L41" s="599">
        <v>0</v>
      </c>
      <c r="M41" s="599">
        <v>0</v>
      </c>
      <c r="N41" s="599">
        <v>0</v>
      </c>
      <c r="O41" s="599">
        <v>0</v>
      </c>
      <c r="P41" s="599">
        <v>0</v>
      </c>
      <c r="Q41" s="599">
        <v>0</v>
      </c>
      <c r="R41" s="599">
        <v>0</v>
      </c>
      <c r="S41" s="600">
        <v>0</v>
      </c>
    </row>
    <row r="42" spans="1:19" ht="12.75">
      <c r="A42" s="605" t="s">
        <v>317</v>
      </c>
      <c r="B42" s="599">
        <v>0</v>
      </c>
      <c r="C42" s="599">
        <v>0</v>
      </c>
      <c r="D42" s="599">
        <v>0</v>
      </c>
      <c r="E42" s="599">
        <v>0</v>
      </c>
      <c r="F42" s="599">
        <v>0</v>
      </c>
      <c r="G42" s="599">
        <v>0</v>
      </c>
      <c r="H42" s="599">
        <v>0</v>
      </c>
      <c r="I42" s="599">
        <v>0</v>
      </c>
      <c r="J42" s="599">
        <v>0</v>
      </c>
      <c r="K42" s="599">
        <v>0</v>
      </c>
      <c r="L42" s="599">
        <v>0</v>
      </c>
      <c r="M42" s="599">
        <v>0</v>
      </c>
      <c r="N42" s="599">
        <v>0</v>
      </c>
      <c r="O42" s="599">
        <v>0</v>
      </c>
      <c r="P42" s="599">
        <v>0</v>
      </c>
      <c r="Q42" s="599">
        <v>0</v>
      </c>
      <c r="R42" s="599">
        <v>0</v>
      </c>
      <c r="S42" s="600">
        <v>0</v>
      </c>
    </row>
    <row r="43" spans="1:19" ht="12.75">
      <c r="A43" s="602" t="s">
        <v>320</v>
      </c>
      <c r="B43" s="599">
        <v>0</v>
      </c>
      <c r="C43" s="599">
        <v>0</v>
      </c>
      <c r="D43" s="599">
        <v>0</v>
      </c>
      <c r="E43" s="599">
        <v>0</v>
      </c>
      <c r="F43" s="599">
        <v>0</v>
      </c>
      <c r="G43" s="599">
        <v>0</v>
      </c>
      <c r="H43" s="599">
        <v>0</v>
      </c>
      <c r="I43" s="599">
        <v>0</v>
      </c>
      <c r="J43" s="599">
        <v>0</v>
      </c>
      <c r="K43" s="599">
        <v>0</v>
      </c>
      <c r="L43" s="599">
        <v>0</v>
      </c>
      <c r="M43" s="599">
        <v>0</v>
      </c>
      <c r="N43" s="599">
        <v>0</v>
      </c>
      <c r="O43" s="599">
        <v>0</v>
      </c>
      <c r="P43" s="599">
        <v>0</v>
      </c>
      <c r="Q43" s="599">
        <v>0</v>
      </c>
      <c r="R43" s="599">
        <v>0</v>
      </c>
      <c r="S43" s="600">
        <v>0</v>
      </c>
    </row>
    <row r="44" spans="1:19" ht="12.75">
      <c r="A44" s="603" t="s">
        <v>318</v>
      </c>
      <c r="B44" s="599">
        <v>0</v>
      </c>
      <c r="C44" s="599">
        <v>0</v>
      </c>
      <c r="D44" s="599">
        <v>0</v>
      </c>
      <c r="E44" s="599">
        <v>0</v>
      </c>
      <c r="F44" s="599">
        <v>0</v>
      </c>
      <c r="G44" s="599">
        <v>0</v>
      </c>
      <c r="H44" s="599">
        <v>0</v>
      </c>
      <c r="I44" s="599">
        <v>0</v>
      </c>
      <c r="J44" s="599">
        <v>0</v>
      </c>
      <c r="K44" s="599">
        <v>0</v>
      </c>
      <c r="L44" s="599">
        <v>0</v>
      </c>
      <c r="M44" s="599">
        <v>0</v>
      </c>
      <c r="N44" s="599">
        <v>0</v>
      </c>
      <c r="O44" s="599">
        <v>0</v>
      </c>
      <c r="P44" s="599">
        <v>0</v>
      </c>
      <c r="Q44" s="599">
        <v>0</v>
      </c>
      <c r="R44" s="599">
        <v>0</v>
      </c>
      <c r="S44" s="600">
        <v>0</v>
      </c>
    </row>
    <row r="45" spans="1:19" ht="12.75">
      <c r="A45" s="603" t="s">
        <v>319</v>
      </c>
      <c r="B45" s="599">
        <v>0</v>
      </c>
      <c r="C45" s="599">
        <v>0</v>
      </c>
      <c r="D45" s="599">
        <v>0</v>
      </c>
      <c r="E45" s="599">
        <v>0</v>
      </c>
      <c r="F45" s="599">
        <v>0</v>
      </c>
      <c r="G45" s="599">
        <v>0</v>
      </c>
      <c r="H45" s="599">
        <v>0</v>
      </c>
      <c r="I45" s="599">
        <v>0</v>
      </c>
      <c r="J45" s="599">
        <v>0</v>
      </c>
      <c r="K45" s="599">
        <v>0</v>
      </c>
      <c r="L45" s="599">
        <v>0</v>
      </c>
      <c r="M45" s="599">
        <v>0</v>
      </c>
      <c r="N45" s="599">
        <v>0</v>
      </c>
      <c r="O45" s="599">
        <v>0</v>
      </c>
      <c r="P45" s="599">
        <v>0</v>
      </c>
      <c r="Q45" s="599">
        <v>0</v>
      </c>
      <c r="R45" s="599">
        <v>0</v>
      </c>
      <c r="S45" s="600">
        <v>0</v>
      </c>
    </row>
    <row r="46" spans="1:19" ht="12.75">
      <c r="A46" s="605" t="s">
        <v>317</v>
      </c>
      <c r="B46" s="599">
        <v>0</v>
      </c>
      <c r="C46" s="599">
        <v>0</v>
      </c>
      <c r="D46" s="599">
        <v>0</v>
      </c>
      <c r="E46" s="599">
        <v>0</v>
      </c>
      <c r="F46" s="599">
        <v>0</v>
      </c>
      <c r="G46" s="599">
        <v>0</v>
      </c>
      <c r="H46" s="599">
        <v>0</v>
      </c>
      <c r="I46" s="599">
        <v>0</v>
      </c>
      <c r="J46" s="599">
        <v>0</v>
      </c>
      <c r="K46" s="599">
        <v>0</v>
      </c>
      <c r="L46" s="599">
        <v>0</v>
      </c>
      <c r="M46" s="599">
        <v>0</v>
      </c>
      <c r="N46" s="599">
        <v>0</v>
      </c>
      <c r="O46" s="599">
        <v>0</v>
      </c>
      <c r="P46" s="599">
        <v>0</v>
      </c>
      <c r="Q46" s="599">
        <v>0</v>
      </c>
      <c r="R46" s="599">
        <v>0</v>
      </c>
      <c r="S46" s="600">
        <v>0</v>
      </c>
    </row>
    <row r="47" spans="1:19" ht="15">
      <c r="A47" s="622" t="s">
        <v>506</v>
      </c>
      <c r="B47" s="599">
        <v>1869592</v>
      </c>
      <c r="C47" s="599">
        <v>1913368</v>
      </c>
      <c r="D47" s="599">
        <v>1985245</v>
      </c>
      <c r="E47" s="599">
        <v>1968913</v>
      </c>
      <c r="F47" s="599">
        <v>1931277</v>
      </c>
      <c r="G47" s="599">
        <v>1914107</v>
      </c>
      <c r="H47" s="599">
        <v>1921409</v>
      </c>
      <c r="I47" s="599">
        <v>1894106</v>
      </c>
      <c r="J47" s="599">
        <v>1838939</v>
      </c>
      <c r="K47" s="599">
        <v>1810405</v>
      </c>
      <c r="L47" s="599">
        <v>1751146</v>
      </c>
      <c r="M47" s="599">
        <v>1693464</v>
      </c>
      <c r="N47" s="599">
        <v>1730906</v>
      </c>
      <c r="O47" s="599">
        <v>1688569</v>
      </c>
      <c r="P47" s="599">
        <v>1673074</v>
      </c>
      <c r="Q47" s="599">
        <v>1663156</v>
      </c>
      <c r="R47" s="599">
        <v>1644237</v>
      </c>
      <c r="S47" s="600">
        <v>1625085</v>
      </c>
    </row>
    <row r="48" spans="1:19" ht="12.75">
      <c r="A48" s="602" t="s">
        <v>327</v>
      </c>
      <c r="B48" s="599">
        <v>0</v>
      </c>
      <c r="C48" s="599">
        <v>0</v>
      </c>
      <c r="D48" s="599">
        <v>0</v>
      </c>
      <c r="E48" s="599">
        <v>0</v>
      </c>
      <c r="F48" s="599">
        <v>0</v>
      </c>
      <c r="G48" s="599">
        <v>0</v>
      </c>
      <c r="H48" s="599">
        <v>0</v>
      </c>
      <c r="I48" s="599">
        <v>0</v>
      </c>
      <c r="J48" s="599">
        <v>0</v>
      </c>
      <c r="K48" s="599">
        <v>0</v>
      </c>
      <c r="L48" s="599">
        <v>0</v>
      </c>
      <c r="M48" s="599">
        <v>0</v>
      </c>
      <c r="N48" s="599">
        <v>0</v>
      </c>
      <c r="O48" s="599">
        <v>0</v>
      </c>
      <c r="P48" s="599">
        <v>0</v>
      </c>
      <c r="Q48" s="599">
        <v>0</v>
      </c>
      <c r="R48" s="599">
        <v>0</v>
      </c>
      <c r="S48" s="600">
        <v>0</v>
      </c>
    </row>
    <row r="49" spans="1:19" ht="12.75">
      <c r="A49" s="603" t="s">
        <v>318</v>
      </c>
      <c r="B49" s="599">
        <v>0</v>
      </c>
      <c r="C49" s="599">
        <v>0</v>
      </c>
      <c r="D49" s="599">
        <v>0</v>
      </c>
      <c r="E49" s="599">
        <v>0</v>
      </c>
      <c r="F49" s="599">
        <v>0</v>
      </c>
      <c r="G49" s="599">
        <v>0</v>
      </c>
      <c r="H49" s="599">
        <v>0</v>
      </c>
      <c r="I49" s="599">
        <v>0</v>
      </c>
      <c r="J49" s="599">
        <v>0</v>
      </c>
      <c r="K49" s="599">
        <v>0</v>
      </c>
      <c r="L49" s="599">
        <v>0</v>
      </c>
      <c r="M49" s="599">
        <v>0</v>
      </c>
      <c r="N49" s="599">
        <v>0</v>
      </c>
      <c r="O49" s="599">
        <v>0</v>
      </c>
      <c r="P49" s="599">
        <v>0</v>
      </c>
      <c r="Q49" s="599">
        <v>0</v>
      </c>
      <c r="R49" s="599">
        <v>0</v>
      </c>
      <c r="S49" s="600">
        <v>0</v>
      </c>
    </row>
    <row r="50" spans="1:19" ht="12.75">
      <c r="A50" s="603" t="s">
        <v>319</v>
      </c>
      <c r="B50" s="599">
        <v>0</v>
      </c>
      <c r="C50" s="599">
        <v>0</v>
      </c>
      <c r="D50" s="599">
        <v>0</v>
      </c>
      <c r="E50" s="599">
        <v>0</v>
      </c>
      <c r="F50" s="599">
        <v>0</v>
      </c>
      <c r="G50" s="599">
        <v>0</v>
      </c>
      <c r="H50" s="599">
        <v>0</v>
      </c>
      <c r="I50" s="599">
        <v>0</v>
      </c>
      <c r="J50" s="599">
        <v>0</v>
      </c>
      <c r="K50" s="599">
        <v>0</v>
      </c>
      <c r="L50" s="599">
        <v>0</v>
      </c>
      <c r="M50" s="599">
        <v>0</v>
      </c>
      <c r="N50" s="599">
        <v>0</v>
      </c>
      <c r="O50" s="599">
        <v>0</v>
      </c>
      <c r="P50" s="599">
        <v>0</v>
      </c>
      <c r="Q50" s="599">
        <v>0</v>
      </c>
      <c r="R50" s="599">
        <v>0</v>
      </c>
      <c r="S50" s="600">
        <v>0</v>
      </c>
    </row>
    <row r="51" spans="1:19" ht="12.75">
      <c r="A51" s="605" t="s">
        <v>317</v>
      </c>
      <c r="B51" s="599">
        <v>0</v>
      </c>
      <c r="C51" s="599">
        <v>0</v>
      </c>
      <c r="D51" s="599">
        <v>0</v>
      </c>
      <c r="E51" s="599">
        <v>0</v>
      </c>
      <c r="F51" s="599">
        <v>0</v>
      </c>
      <c r="G51" s="599">
        <v>0</v>
      </c>
      <c r="H51" s="599">
        <v>0</v>
      </c>
      <c r="I51" s="599">
        <v>0</v>
      </c>
      <c r="J51" s="599">
        <v>0</v>
      </c>
      <c r="K51" s="599">
        <v>0</v>
      </c>
      <c r="L51" s="599">
        <v>0</v>
      </c>
      <c r="M51" s="599">
        <v>0</v>
      </c>
      <c r="N51" s="599">
        <v>0</v>
      </c>
      <c r="O51" s="599">
        <v>0</v>
      </c>
      <c r="P51" s="599">
        <v>0</v>
      </c>
      <c r="Q51" s="599">
        <v>0</v>
      </c>
      <c r="R51" s="599">
        <v>0</v>
      </c>
      <c r="S51" s="600">
        <v>0</v>
      </c>
    </row>
    <row r="52" spans="1:19" ht="12.75">
      <c r="A52" s="598" t="s">
        <v>330</v>
      </c>
      <c r="B52" s="599">
        <v>-483013</v>
      </c>
      <c r="C52" s="599">
        <v>-439012</v>
      </c>
      <c r="D52" s="599">
        <v>-747269</v>
      </c>
      <c r="E52" s="599">
        <v>-1097793</v>
      </c>
      <c r="F52" s="599">
        <v>-1476813</v>
      </c>
      <c r="G52" s="599">
        <v>-2085127</v>
      </c>
      <c r="H52" s="599">
        <v>-925329</v>
      </c>
      <c r="I52" s="599">
        <v>-1646014</v>
      </c>
      <c r="J52" s="599">
        <v>-1984716</v>
      </c>
      <c r="K52" s="599">
        <v>-2361001</v>
      </c>
      <c r="L52" s="599">
        <v>-2897874</v>
      </c>
      <c r="M52" s="599">
        <v>-1836521</v>
      </c>
      <c r="N52" s="599">
        <v>-1356614</v>
      </c>
      <c r="O52" s="599">
        <v>-1530433</v>
      </c>
      <c r="P52" s="599">
        <v>-1916731</v>
      </c>
      <c r="Q52" s="599">
        <v>-2097268</v>
      </c>
      <c r="R52" s="599">
        <v>-2466813</v>
      </c>
      <c r="S52" s="600">
        <v>-2669973</v>
      </c>
    </row>
    <row r="53" spans="1:19" ht="12.75">
      <c r="A53" s="601" t="s">
        <v>331</v>
      </c>
      <c r="B53" s="599">
        <v>-483013</v>
      </c>
      <c r="C53" s="599">
        <v>-439012</v>
      </c>
      <c r="D53" s="599">
        <v>-747269</v>
      </c>
      <c r="E53" s="599">
        <v>-1097793</v>
      </c>
      <c r="F53" s="599">
        <v>-1476813</v>
      </c>
      <c r="G53" s="599">
        <v>-2085127</v>
      </c>
      <c r="H53" s="599">
        <v>-925329</v>
      </c>
      <c r="I53" s="599">
        <v>-1646014</v>
      </c>
      <c r="J53" s="599">
        <v>-1984716</v>
      </c>
      <c r="K53" s="599">
        <v>-2361001</v>
      </c>
      <c r="L53" s="599">
        <v>-2897874</v>
      </c>
      <c r="M53" s="599">
        <v>-1836521</v>
      </c>
      <c r="N53" s="599">
        <v>-1356614</v>
      </c>
      <c r="O53" s="599">
        <v>-1530433</v>
      </c>
      <c r="P53" s="599">
        <v>-1916731</v>
      </c>
      <c r="Q53" s="599">
        <v>-2097268</v>
      </c>
      <c r="R53" s="599">
        <v>-2466813</v>
      </c>
      <c r="S53" s="600">
        <v>-2669973</v>
      </c>
    </row>
    <row r="54" spans="1:19" ht="12.75">
      <c r="A54" s="602" t="s">
        <v>332</v>
      </c>
      <c r="B54" s="599">
        <v>1869592</v>
      </c>
      <c r="C54" s="599">
        <v>1913369</v>
      </c>
      <c r="D54" s="599">
        <v>1985245</v>
      </c>
      <c r="E54" s="599">
        <v>1968912</v>
      </c>
      <c r="F54" s="599">
        <v>1931277</v>
      </c>
      <c r="G54" s="599">
        <v>1914107</v>
      </c>
      <c r="H54" s="599">
        <v>1921409</v>
      </c>
      <c r="I54" s="599">
        <v>1894106</v>
      </c>
      <c r="J54" s="599">
        <v>1838940</v>
      </c>
      <c r="K54" s="599">
        <v>1810405</v>
      </c>
      <c r="L54" s="599">
        <v>1751145</v>
      </c>
      <c r="M54" s="599">
        <v>1693464</v>
      </c>
      <c r="N54" s="599">
        <v>1730906</v>
      </c>
      <c r="O54" s="599">
        <v>1688569</v>
      </c>
      <c r="P54" s="599">
        <v>1673074</v>
      </c>
      <c r="Q54" s="599">
        <v>1663156</v>
      </c>
      <c r="R54" s="599">
        <v>1644238</v>
      </c>
      <c r="S54" s="600">
        <v>1625085</v>
      </c>
    </row>
    <row r="55" spans="1:19" ht="12.75">
      <c r="A55" s="603" t="s">
        <v>333</v>
      </c>
      <c r="B55" s="599">
        <v>0</v>
      </c>
      <c r="C55" s="599">
        <v>0</v>
      </c>
      <c r="D55" s="599">
        <v>0</v>
      </c>
      <c r="E55" s="599">
        <v>0</v>
      </c>
      <c r="F55" s="599">
        <v>0</v>
      </c>
      <c r="G55" s="599">
        <v>0</v>
      </c>
      <c r="H55" s="599">
        <v>0</v>
      </c>
      <c r="I55" s="599">
        <v>0</v>
      </c>
      <c r="J55" s="599">
        <v>0</v>
      </c>
      <c r="K55" s="599">
        <v>0</v>
      </c>
      <c r="L55" s="599">
        <v>0</v>
      </c>
      <c r="M55" s="599">
        <v>0</v>
      </c>
      <c r="N55" s="599">
        <v>0</v>
      </c>
      <c r="O55" s="599">
        <v>0</v>
      </c>
      <c r="P55" s="599">
        <v>0</v>
      </c>
      <c r="Q55" s="599">
        <v>0</v>
      </c>
      <c r="R55" s="599">
        <v>0</v>
      </c>
      <c r="S55" s="600">
        <v>0</v>
      </c>
    </row>
    <row r="56" spans="1:19" ht="12.75">
      <c r="A56" s="605" t="s">
        <v>318</v>
      </c>
      <c r="B56" s="599">
        <v>0</v>
      </c>
      <c r="C56" s="599">
        <v>0</v>
      </c>
      <c r="D56" s="599">
        <v>0</v>
      </c>
      <c r="E56" s="599">
        <v>0</v>
      </c>
      <c r="F56" s="599">
        <v>0</v>
      </c>
      <c r="G56" s="599">
        <v>0</v>
      </c>
      <c r="H56" s="599">
        <v>0</v>
      </c>
      <c r="I56" s="599">
        <v>0</v>
      </c>
      <c r="J56" s="599">
        <v>0</v>
      </c>
      <c r="K56" s="599">
        <v>0</v>
      </c>
      <c r="L56" s="599">
        <v>0</v>
      </c>
      <c r="M56" s="599">
        <v>0</v>
      </c>
      <c r="N56" s="599">
        <v>0</v>
      </c>
      <c r="O56" s="599">
        <v>0</v>
      </c>
      <c r="P56" s="599">
        <v>0</v>
      </c>
      <c r="Q56" s="599">
        <v>0</v>
      </c>
      <c r="R56" s="599">
        <v>0</v>
      </c>
      <c r="S56" s="600">
        <v>0</v>
      </c>
    </row>
    <row r="57" spans="1:19" ht="12.75">
      <c r="A57" s="605" t="s">
        <v>319</v>
      </c>
      <c r="B57" s="599">
        <v>0</v>
      </c>
      <c r="C57" s="599">
        <v>0</v>
      </c>
      <c r="D57" s="599">
        <v>0</v>
      </c>
      <c r="E57" s="599">
        <v>0</v>
      </c>
      <c r="F57" s="599">
        <v>0</v>
      </c>
      <c r="G57" s="599">
        <v>0</v>
      </c>
      <c r="H57" s="599">
        <v>0</v>
      </c>
      <c r="I57" s="599">
        <v>0</v>
      </c>
      <c r="J57" s="599">
        <v>0</v>
      </c>
      <c r="K57" s="599">
        <v>0</v>
      </c>
      <c r="L57" s="599">
        <v>0</v>
      </c>
      <c r="M57" s="599">
        <v>0</v>
      </c>
      <c r="N57" s="599">
        <v>0</v>
      </c>
      <c r="O57" s="599">
        <v>0</v>
      </c>
      <c r="P57" s="599">
        <v>0</v>
      </c>
      <c r="Q57" s="599">
        <v>0</v>
      </c>
      <c r="R57" s="599">
        <v>0</v>
      </c>
      <c r="S57" s="600">
        <v>0</v>
      </c>
    </row>
    <row r="58" spans="1:19" ht="12.75">
      <c r="A58" s="592" t="s">
        <v>317</v>
      </c>
      <c r="B58" s="599">
        <v>0</v>
      </c>
      <c r="C58" s="599">
        <v>0</v>
      </c>
      <c r="D58" s="599">
        <v>0</v>
      </c>
      <c r="E58" s="599">
        <v>0</v>
      </c>
      <c r="F58" s="599">
        <v>0</v>
      </c>
      <c r="G58" s="599">
        <v>0</v>
      </c>
      <c r="H58" s="599">
        <v>0</v>
      </c>
      <c r="I58" s="599">
        <v>0</v>
      </c>
      <c r="J58" s="599">
        <v>0</v>
      </c>
      <c r="K58" s="599">
        <v>0</v>
      </c>
      <c r="L58" s="599">
        <v>0</v>
      </c>
      <c r="M58" s="599">
        <v>0</v>
      </c>
      <c r="N58" s="599">
        <v>0</v>
      </c>
      <c r="O58" s="599">
        <v>0</v>
      </c>
      <c r="P58" s="599">
        <v>0</v>
      </c>
      <c r="Q58" s="599">
        <v>0</v>
      </c>
      <c r="R58" s="599">
        <v>0</v>
      </c>
      <c r="S58" s="600">
        <v>0</v>
      </c>
    </row>
    <row r="59" spans="1:19" ht="12.75">
      <c r="A59" s="603" t="s">
        <v>320</v>
      </c>
      <c r="B59" s="599">
        <v>0</v>
      </c>
      <c r="C59" s="599">
        <v>0</v>
      </c>
      <c r="D59" s="599">
        <v>0</v>
      </c>
      <c r="E59" s="599">
        <v>0</v>
      </c>
      <c r="F59" s="599">
        <v>0</v>
      </c>
      <c r="G59" s="599">
        <v>0</v>
      </c>
      <c r="H59" s="599">
        <v>0</v>
      </c>
      <c r="I59" s="599">
        <v>0</v>
      </c>
      <c r="J59" s="599">
        <v>0</v>
      </c>
      <c r="K59" s="599">
        <v>0</v>
      </c>
      <c r="L59" s="599">
        <v>0</v>
      </c>
      <c r="M59" s="599">
        <v>0</v>
      </c>
      <c r="N59" s="599">
        <v>0</v>
      </c>
      <c r="O59" s="599">
        <v>0</v>
      </c>
      <c r="P59" s="599">
        <v>0</v>
      </c>
      <c r="Q59" s="599">
        <v>0</v>
      </c>
      <c r="R59" s="599">
        <v>0</v>
      </c>
      <c r="S59" s="600">
        <v>0</v>
      </c>
    </row>
    <row r="60" spans="1:19" ht="12.75">
      <c r="A60" s="605" t="s">
        <v>318</v>
      </c>
      <c r="B60" s="599">
        <v>0</v>
      </c>
      <c r="C60" s="599">
        <v>0</v>
      </c>
      <c r="D60" s="599">
        <v>0</v>
      </c>
      <c r="E60" s="599">
        <v>0</v>
      </c>
      <c r="F60" s="599">
        <v>0</v>
      </c>
      <c r="G60" s="599">
        <v>0</v>
      </c>
      <c r="H60" s="599">
        <v>0</v>
      </c>
      <c r="I60" s="599">
        <v>0</v>
      </c>
      <c r="J60" s="599">
        <v>0</v>
      </c>
      <c r="K60" s="599">
        <v>0</v>
      </c>
      <c r="L60" s="599">
        <v>0</v>
      </c>
      <c r="M60" s="599">
        <v>0</v>
      </c>
      <c r="N60" s="599">
        <v>0</v>
      </c>
      <c r="O60" s="599">
        <v>0</v>
      </c>
      <c r="P60" s="599">
        <v>0</v>
      </c>
      <c r="Q60" s="599">
        <v>0</v>
      </c>
      <c r="R60" s="599">
        <v>0</v>
      </c>
      <c r="S60" s="600">
        <v>0</v>
      </c>
    </row>
    <row r="61" spans="1:19" ht="12.75">
      <c r="A61" s="605" t="s">
        <v>319</v>
      </c>
      <c r="B61" s="599">
        <v>0</v>
      </c>
      <c r="C61" s="599">
        <v>0</v>
      </c>
      <c r="D61" s="599">
        <v>0</v>
      </c>
      <c r="E61" s="599">
        <v>0</v>
      </c>
      <c r="F61" s="599">
        <v>0</v>
      </c>
      <c r="G61" s="599">
        <v>0</v>
      </c>
      <c r="H61" s="599">
        <v>0</v>
      </c>
      <c r="I61" s="599">
        <v>0</v>
      </c>
      <c r="J61" s="599">
        <v>0</v>
      </c>
      <c r="K61" s="599">
        <v>0</v>
      </c>
      <c r="L61" s="599">
        <v>0</v>
      </c>
      <c r="M61" s="599">
        <v>0</v>
      </c>
      <c r="N61" s="599">
        <v>0</v>
      </c>
      <c r="O61" s="599">
        <v>0</v>
      </c>
      <c r="P61" s="599">
        <v>0</v>
      </c>
      <c r="Q61" s="599">
        <v>0</v>
      </c>
      <c r="R61" s="599">
        <v>0</v>
      </c>
      <c r="S61" s="600">
        <v>0</v>
      </c>
    </row>
    <row r="62" spans="1:19" ht="12.75">
      <c r="A62" s="592" t="s">
        <v>317</v>
      </c>
      <c r="B62" s="599">
        <v>0</v>
      </c>
      <c r="C62" s="599">
        <v>0</v>
      </c>
      <c r="D62" s="599">
        <v>0</v>
      </c>
      <c r="E62" s="599">
        <v>0</v>
      </c>
      <c r="F62" s="599">
        <v>0</v>
      </c>
      <c r="G62" s="599">
        <v>0</v>
      </c>
      <c r="H62" s="599">
        <v>0</v>
      </c>
      <c r="I62" s="599">
        <v>0</v>
      </c>
      <c r="J62" s="599">
        <v>0</v>
      </c>
      <c r="K62" s="599">
        <v>0</v>
      </c>
      <c r="L62" s="599">
        <v>0</v>
      </c>
      <c r="M62" s="599">
        <v>0</v>
      </c>
      <c r="N62" s="599">
        <v>0</v>
      </c>
      <c r="O62" s="599">
        <v>0</v>
      </c>
      <c r="P62" s="599">
        <v>0</v>
      </c>
      <c r="Q62" s="599">
        <v>0</v>
      </c>
      <c r="R62" s="599">
        <v>0</v>
      </c>
      <c r="S62" s="600">
        <v>0</v>
      </c>
    </row>
    <row r="63" spans="1:19" ht="12.75">
      <c r="A63" s="603" t="s">
        <v>321</v>
      </c>
      <c r="B63" s="599">
        <v>1869592</v>
      </c>
      <c r="C63" s="599">
        <v>1913369</v>
      </c>
      <c r="D63" s="599">
        <v>1985245</v>
      </c>
      <c r="E63" s="599">
        <v>1968912</v>
      </c>
      <c r="F63" s="599">
        <v>1931277</v>
      </c>
      <c r="G63" s="599">
        <v>1914107</v>
      </c>
      <c r="H63" s="599">
        <v>1921409</v>
      </c>
      <c r="I63" s="599">
        <v>1894106</v>
      </c>
      <c r="J63" s="599">
        <v>1838940</v>
      </c>
      <c r="K63" s="599">
        <v>1810405</v>
      </c>
      <c r="L63" s="599">
        <v>1751145</v>
      </c>
      <c r="M63" s="599">
        <v>1693464</v>
      </c>
      <c r="N63" s="599">
        <v>1730906</v>
      </c>
      <c r="O63" s="599">
        <v>1688569</v>
      </c>
      <c r="P63" s="599">
        <v>1673074</v>
      </c>
      <c r="Q63" s="599">
        <v>1663156</v>
      </c>
      <c r="R63" s="599">
        <v>1644238</v>
      </c>
      <c r="S63" s="600">
        <v>1625085</v>
      </c>
    </row>
    <row r="64" spans="1:19" ht="12.75">
      <c r="A64" s="605" t="s">
        <v>318</v>
      </c>
      <c r="B64" s="599">
        <v>0</v>
      </c>
      <c r="C64" s="599">
        <v>0</v>
      </c>
      <c r="D64" s="599">
        <v>0</v>
      </c>
      <c r="E64" s="599">
        <v>0</v>
      </c>
      <c r="F64" s="599">
        <v>0</v>
      </c>
      <c r="G64" s="599">
        <v>0</v>
      </c>
      <c r="H64" s="599">
        <v>0</v>
      </c>
      <c r="I64" s="599">
        <v>0</v>
      </c>
      <c r="J64" s="599">
        <v>0</v>
      </c>
      <c r="K64" s="599">
        <v>0</v>
      </c>
      <c r="L64" s="599">
        <v>0</v>
      </c>
      <c r="M64" s="599">
        <v>0</v>
      </c>
      <c r="N64" s="599">
        <v>0</v>
      </c>
      <c r="O64" s="599">
        <v>0</v>
      </c>
      <c r="P64" s="599">
        <v>0</v>
      </c>
      <c r="Q64" s="599">
        <v>0</v>
      </c>
      <c r="R64" s="599">
        <v>0</v>
      </c>
      <c r="S64" s="600">
        <v>0</v>
      </c>
    </row>
    <row r="65" spans="1:19" ht="12.75">
      <c r="A65" s="605" t="s">
        <v>319</v>
      </c>
      <c r="B65" s="599">
        <v>1869592</v>
      </c>
      <c r="C65" s="599">
        <v>1913369</v>
      </c>
      <c r="D65" s="599">
        <v>1985245</v>
      </c>
      <c r="E65" s="599">
        <v>1968912</v>
      </c>
      <c r="F65" s="599">
        <v>1931277</v>
      </c>
      <c r="G65" s="599">
        <v>1914107</v>
      </c>
      <c r="H65" s="599">
        <v>1921409</v>
      </c>
      <c r="I65" s="599">
        <v>1894106</v>
      </c>
      <c r="J65" s="599">
        <v>1838940</v>
      </c>
      <c r="K65" s="599">
        <v>1810405</v>
      </c>
      <c r="L65" s="599">
        <v>1751145</v>
      </c>
      <c r="M65" s="599">
        <v>1693464</v>
      </c>
      <c r="N65" s="599">
        <v>1730906</v>
      </c>
      <c r="O65" s="599">
        <v>1688569</v>
      </c>
      <c r="P65" s="599">
        <v>1673074</v>
      </c>
      <c r="Q65" s="599">
        <v>1663156</v>
      </c>
      <c r="R65" s="599">
        <v>1644238</v>
      </c>
      <c r="S65" s="600">
        <v>1625085</v>
      </c>
    </row>
    <row r="66" spans="1:19" ht="12.75">
      <c r="A66" s="592" t="s">
        <v>317</v>
      </c>
      <c r="B66" s="599">
        <v>0</v>
      </c>
      <c r="C66" s="599">
        <v>0</v>
      </c>
      <c r="D66" s="599">
        <v>0</v>
      </c>
      <c r="E66" s="599">
        <v>0</v>
      </c>
      <c r="F66" s="599">
        <v>0</v>
      </c>
      <c r="G66" s="599">
        <v>0</v>
      </c>
      <c r="H66" s="599">
        <v>0</v>
      </c>
      <c r="I66" s="599">
        <v>0</v>
      </c>
      <c r="J66" s="599">
        <v>0</v>
      </c>
      <c r="K66" s="599">
        <v>0</v>
      </c>
      <c r="L66" s="599">
        <v>0</v>
      </c>
      <c r="M66" s="599">
        <v>0</v>
      </c>
      <c r="N66" s="599">
        <v>0</v>
      </c>
      <c r="O66" s="599">
        <v>0</v>
      </c>
      <c r="P66" s="599">
        <v>0</v>
      </c>
      <c r="Q66" s="599">
        <v>0</v>
      </c>
      <c r="R66" s="599">
        <v>0</v>
      </c>
      <c r="S66" s="600">
        <v>0</v>
      </c>
    </row>
    <row r="67" spans="1:19" ht="12.75">
      <c r="A67" s="602" t="s">
        <v>334</v>
      </c>
      <c r="B67" s="599">
        <v>2352605</v>
      </c>
      <c r="C67" s="599">
        <v>2352381</v>
      </c>
      <c r="D67" s="599">
        <v>2732514</v>
      </c>
      <c r="E67" s="599">
        <v>3066705</v>
      </c>
      <c r="F67" s="599">
        <v>3408090</v>
      </c>
      <c r="G67" s="599">
        <v>3999234</v>
      </c>
      <c r="H67" s="599">
        <v>2846738</v>
      </c>
      <c r="I67" s="599">
        <v>3540120</v>
      </c>
      <c r="J67" s="599">
        <v>3823656</v>
      </c>
      <c r="K67" s="599">
        <v>4171406</v>
      </c>
      <c r="L67" s="599">
        <v>4649019</v>
      </c>
      <c r="M67" s="599">
        <v>3529985</v>
      </c>
      <c r="N67" s="599">
        <v>3087520</v>
      </c>
      <c r="O67" s="599">
        <v>3219002</v>
      </c>
      <c r="P67" s="599">
        <v>3589805</v>
      </c>
      <c r="Q67" s="599">
        <v>3760424</v>
      </c>
      <c r="R67" s="599">
        <v>4111051</v>
      </c>
      <c r="S67" s="600">
        <v>4295058</v>
      </c>
    </row>
    <row r="68" spans="1:19" ht="12.75">
      <c r="A68" s="603" t="s">
        <v>1342</v>
      </c>
      <c r="B68" s="599">
        <v>2352605</v>
      </c>
      <c r="C68" s="599">
        <v>2352381</v>
      </c>
      <c r="D68" s="599">
        <v>2732514</v>
      </c>
      <c r="E68" s="599">
        <v>3066705</v>
      </c>
      <c r="F68" s="599">
        <v>3408090</v>
      </c>
      <c r="G68" s="599">
        <v>3999234</v>
      </c>
      <c r="H68" s="599">
        <v>2846738</v>
      </c>
      <c r="I68" s="599">
        <v>3540120</v>
      </c>
      <c r="J68" s="599">
        <v>3823656</v>
      </c>
      <c r="K68" s="599">
        <v>4171406</v>
      </c>
      <c r="L68" s="599">
        <v>4649019</v>
      </c>
      <c r="M68" s="599">
        <v>3529985</v>
      </c>
      <c r="N68" s="599">
        <v>3087520</v>
      </c>
      <c r="O68" s="599">
        <v>3219002</v>
      </c>
      <c r="P68" s="599">
        <v>3589805</v>
      </c>
      <c r="Q68" s="599">
        <v>3760424</v>
      </c>
      <c r="R68" s="599">
        <v>4111051</v>
      </c>
      <c r="S68" s="600">
        <v>4295058</v>
      </c>
    </row>
    <row r="69" spans="1:19" ht="12.75">
      <c r="A69" s="605" t="s">
        <v>318</v>
      </c>
      <c r="B69" s="599">
        <v>634144</v>
      </c>
      <c r="C69" s="599">
        <v>630987</v>
      </c>
      <c r="D69" s="599">
        <v>1007964</v>
      </c>
      <c r="E69" s="599">
        <v>1336097</v>
      </c>
      <c r="F69" s="599">
        <v>1732710</v>
      </c>
      <c r="G69" s="599">
        <v>2013361</v>
      </c>
      <c r="H69" s="599">
        <v>1073859</v>
      </c>
      <c r="I69" s="599">
        <v>1337603</v>
      </c>
      <c r="J69" s="599">
        <v>1432594</v>
      </c>
      <c r="K69" s="599">
        <v>1721395</v>
      </c>
      <c r="L69" s="599">
        <v>1845598</v>
      </c>
      <c r="M69" s="599">
        <v>246372</v>
      </c>
      <c r="N69" s="599">
        <v>259543</v>
      </c>
      <c r="O69" s="599">
        <v>324067</v>
      </c>
      <c r="P69" s="599">
        <v>783246</v>
      </c>
      <c r="Q69" s="599">
        <v>1011548</v>
      </c>
      <c r="R69" s="599">
        <v>1381498</v>
      </c>
      <c r="S69" s="600">
        <v>1540441</v>
      </c>
    </row>
    <row r="70" spans="1:19" ht="12.75">
      <c r="A70" s="605" t="s">
        <v>319</v>
      </c>
      <c r="B70" s="599">
        <v>1718461</v>
      </c>
      <c r="C70" s="599">
        <v>1721394</v>
      </c>
      <c r="D70" s="599">
        <v>1724550</v>
      </c>
      <c r="E70" s="599">
        <v>1730608</v>
      </c>
      <c r="F70" s="599">
        <v>1675380</v>
      </c>
      <c r="G70" s="599">
        <v>1985873</v>
      </c>
      <c r="H70" s="599">
        <v>1772879</v>
      </c>
      <c r="I70" s="599">
        <v>2202517</v>
      </c>
      <c r="J70" s="599">
        <v>2391062</v>
      </c>
      <c r="K70" s="599">
        <v>2450011</v>
      </c>
      <c r="L70" s="599">
        <v>2803421</v>
      </c>
      <c r="M70" s="599">
        <v>3283613</v>
      </c>
      <c r="N70" s="599">
        <v>2827977</v>
      </c>
      <c r="O70" s="599">
        <v>2894935</v>
      </c>
      <c r="P70" s="599">
        <v>2806559</v>
      </c>
      <c r="Q70" s="599">
        <v>2748876</v>
      </c>
      <c r="R70" s="599">
        <v>2729553</v>
      </c>
      <c r="S70" s="600">
        <v>2754617</v>
      </c>
    </row>
    <row r="71" spans="1:19" ht="12.75">
      <c r="A71" s="592" t="s">
        <v>317</v>
      </c>
      <c r="B71" s="599">
        <v>0</v>
      </c>
      <c r="C71" s="599">
        <v>1164362</v>
      </c>
      <c r="D71" s="599">
        <v>1131137</v>
      </c>
      <c r="E71" s="599">
        <v>1135274</v>
      </c>
      <c r="F71" s="599">
        <v>1119782</v>
      </c>
      <c r="G71" s="599">
        <v>1445731</v>
      </c>
      <c r="H71" s="599">
        <v>1469771</v>
      </c>
      <c r="I71" s="599">
        <v>1936661</v>
      </c>
      <c r="J71" s="599">
        <v>2156864</v>
      </c>
      <c r="K71" s="599">
        <v>2161670</v>
      </c>
      <c r="L71" s="599">
        <v>2146606</v>
      </c>
      <c r="M71" s="599">
        <v>2072039</v>
      </c>
      <c r="N71" s="599">
        <v>2551209</v>
      </c>
      <c r="O71" s="599">
        <v>2620869</v>
      </c>
      <c r="P71" s="599">
        <v>2525961</v>
      </c>
      <c r="Q71" s="599">
        <v>2455436</v>
      </c>
      <c r="R71" s="599">
        <v>2421388</v>
      </c>
      <c r="S71" s="600">
        <v>1924108</v>
      </c>
    </row>
    <row r="72" spans="1:19" ht="12.75">
      <c r="A72" s="603" t="s">
        <v>320</v>
      </c>
      <c r="B72" s="599">
        <v>0</v>
      </c>
      <c r="C72" s="599">
        <v>0</v>
      </c>
      <c r="D72" s="599">
        <v>0</v>
      </c>
      <c r="E72" s="599">
        <v>0</v>
      </c>
      <c r="F72" s="599">
        <v>0</v>
      </c>
      <c r="G72" s="599">
        <v>0</v>
      </c>
      <c r="H72" s="599">
        <v>0</v>
      </c>
      <c r="I72" s="599">
        <v>0</v>
      </c>
      <c r="J72" s="599">
        <v>0</v>
      </c>
      <c r="K72" s="599">
        <v>0</v>
      </c>
      <c r="L72" s="599">
        <v>0</v>
      </c>
      <c r="M72" s="599">
        <v>0</v>
      </c>
      <c r="N72" s="599">
        <v>0</v>
      </c>
      <c r="O72" s="599">
        <v>0</v>
      </c>
      <c r="P72" s="599">
        <v>0</v>
      </c>
      <c r="Q72" s="599">
        <v>0</v>
      </c>
      <c r="R72" s="599">
        <v>0</v>
      </c>
      <c r="S72" s="600">
        <v>0</v>
      </c>
    </row>
    <row r="73" spans="1:19" ht="12.75">
      <c r="A73" s="605" t="s">
        <v>318</v>
      </c>
      <c r="B73" s="599">
        <v>0</v>
      </c>
      <c r="C73" s="599">
        <v>0</v>
      </c>
      <c r="D73" s="599">
        <v>0</v>
      </c>
      <c r="E73" s="599">
        <v>0</v>
      </c>
      <c r="F73" s="599">
        <v>0</v>
      </c>
      <c r="G73" s="599">
        <v>0</v>
      </c>
      <c r="H73" s="599">
        <v>0</v>
      </c>
      <c r="I73" s="599">
        <v>0</v>
      </c>
      <c r="J73" s="599">
        <v>0</v>
      </c>
      <c r="K73" s="599">
        <v>0</v>
      </c>
      <c r="L73" s="599">
        <v>0</v>
      </c>
      <c r="M73" s="599">
        <v>0</v>
      </c>
      <c r="N73" s="599">
        <v>0</v>
      </c>
      <c r="O73" s="599">
        <v>0</v>
      </c>
      <c r="P73" s="599">
        <v>0</v>
      </c>
      <c r="Q73" s="599">
        <v>0</v>
      </c>
      <c r="R73" s="599">
        <v>0</v>
      </c>
      <c r="S73" s="600">
        <v>0</v>
      </c>
    </row>
    <row r="74" spans="1:19" ht="12.75">
      <c r="A74" s="605" t="s">
        <v>319</v>
      </c>
      <c r="B74" s="599">
        <v>0</v>
      </c>
      <c r="C74" s="599">
        <v>0</v>
      </c>
      <c r="D74" s="599">
        <v>0</v>
      </c>
      <c r="E74" s="599">
        <v>0</v>
      </c>
      <c r="F74" s="599">
        <v>0</v>
      </c>
      <c r="G74" s="599">
        <v>0</v>
      </c>
      <c r="H74" s="599">
        <v>0</v>
      </c>
      <c r="I74" s="599">
        <v>0</v>
      </c>
      <c r="J74" s="599">
        <v>0</v>
      </c>
      <c r="K74" s="599">
        <v>0</v>
      </c>
      <c r="L74" s="599">
        <v>0</v>
      </c>
      <c r="M74" s="599">
        <v>0</v>
      </c>
      <c r="N74" s="599">
        <v>0</v>
      </c>
      <c r="O74" s="599">
        <v>0</v>
      </c>
      <c r="P74" s="599">
        <v>0</v>
      </c>
      <c r="Q74" s="599">
        <v>0</v>
      </c>
      <c r="R74" s="599">
        <v>0</v>
      </c>
      <c r="S74" s="600">
        <v>0</v>
      </c>
    </row>
    <row r="75" spans="1:19" ht="12.75">
      <c r="A75" s="592" t="s">
        <v>317</v>
      </c>
      <c r="B75" s="599">
        <v>0</v>
      </c>
      <c r="C75" s="599">
        <v>0</v>
      </c>
      <c r="D75" s="599">
        <v>0</v>
      </c>
      <c r="E75" s="599">
        <v>0</v>
      </c>
      <c r="F75" s="599">
        <v>0</v>
      </c>
      <c r="G75" s="599">
        <v>0</v>
      </c>
      <c r="H75" s="599">
        <v>0</v>
      </c>
      <c r="I75" s="599">
        <v>0</v>
      </c>
      <c r="J75" s="599">
        <v>0</v>
      </c>
      <c r="K75" s="599">
        <v>0</v>
      </c>
      <c r="L75" s="599">
        <v>0</v>
      </c>
      <c r="M75" s="599">
        <v>0</v>
      </c>
      <c r="N75" s="599">
        <v>0</v>
      </c>
      <c r="O75" s="599">
        <v>0</v>
      </c>
      <c r="P75" s="599">
        <v>0</v>
      </c>
      <c r="Q75" s="599">
        <v>0</v>
      </c>
      <c r="R75" s="599">
        <v>0</v>
      </c>
      <c r="S75" s="600">
        <v>0</v>
      </c>
    </row>
    <row r="76" spans="1:19" ht="12.75">
      <c r="A76" s="601" t="s">
        <v>496</v>
      </c>
      <c r="B76" s="599">
        <v>0</v>
      </c>
      <c r="C76" s="599">
        <v>0</v>
      </c>
      <c r="D76" s="599">
        <v>0</v>
      </c>
      <c r="E76" s="599">
        <v>0</v>
      </c>
      <c r="F76" s="599">
        <v>0</v>
      </c>
      <c r="G76" s="599">
        <v>0</v>
      </c>
      <c r="H76" s="599">
        <v>0</v>
      </c>
      <c r="I76" s="599">
        <v>0</v>
      </c>
      <c r="J76" s="599">
        <v>0</v>
      </c>
      <c r="K76" s="599">
        <v>0</v>
      </c>
      <c r="L76" s="599">
        <v>0</v>
      </c>
      <c r="M76" s="599">
        <v>0</v>
      </c>
      <c r="N76" s="599">
        <v>0</v>
      </c>
      <c r="O76" s="599">
        <v>0</v>
      </c>
      <c r="P76" s="599">
        <v>0</v>
      </c>
      <c r="Q76" s="599">
        <v>0</v>
      </c>
      <c r="R76" s="599">
        <v>0</v>
      </c>
      <c r="S76" s="600">
        <v>0</v>
      </c>
    </row>
    <row r="77" spans="1:19" ht="12.75">
      <c r="A77" s="602" t="s">
        <v>320</v>
      </c>
      <c r="B77" s="599">
        <v>0</v>
      </c>
      <c r="C77" s="599">
        <v>0</v>
      </c>
      <c r="D77" s="599">
        <v>0</v>
      </c>
      <c r="E77" s="599">
        <v>0</v>
      </c>
      <c r="F77" s="599">
        <v>0</v>
      </c>
      <c r="G77" s="599">
        <v>0</v>
      </c>
      <c r="H77" s="599">
        <v>0</v>
      </c>
      <c r="I77" s="599">
        <v>0</v>
      </c>
      <c r="J77" s="599">
        <v>0</v>
      </c>
      <c r="K77" s="599">
        <v>0</v>
      </c>
      <c r="L77" s="599">
        <v>0</v>
      </c>
      <c r="M77" s="599">
        <v>0</v>
      </c>
      <c r="N77" s="599">
        <v>0</v>
      </c>
      <c r="O77" s="599">
        <v>0</v>
      </c>
      <c r="P77" s="599">
        <v>0</v>
      </c>
      <c r="Q77" s="599">
        <v>0</v>
      </c>
      <c r="R77" s="599">
        <v>0</v>
      </c>
      <c r="S77" s="600">
        <v>0</v>
      </c>
    </row>
    <row r="78" spans="1:19" ht="12.75">
      <c r="A78" s="603" t="s">
        <v>318</v>
      </c>
      <c r="B78" s="599">
        <v>0</v>
      </c>
      <c r="C78" s="599">
        <v>0</v>
      </c>
      <c r="D78" s="599">
        <v>0</v>
      </c>
      <c r="E78" s="599">
        <v>0</v>
      </c>
      <c r="F78" s="599">
        <v>0</v>
      </c>
      <c r="G78" s="599">
        <v>0</v>
      </c>
      <c r="H78" s="599">
        <v>0</v>
      </c>
      <c r="I78" s="599">
        <v>0</v>
      </c>
      <c r="J78" s="599">
        <v>0</v>
      </c>
      <c r="K78" s="599">
        <v>0</v>
      </c>
      <c r="L78" s="599">
        <v>0</v>
      </c>
      <c r="M78" s="599">
        <v>0</v>
      </c>
      <c r="N78" s="599">
        <v>0</v>
      </c>
      <c r="O78" s="599">
        <v>0</v>
      </c>
      <c r="P78" s="599">
        <v>0</v>
      </c>
      <c r="Q78" s="599">
        <v>0</v>
      </c>
      <c r="R78" s="599">
        <v>0</v>
      </c>
      <c r="S78" s="600">
        <v>0</v>
      </c>
    </row>
    <row r="79" spans="1:19" ht="12.75">
      <c r="A79" s="603" t="s">
        <v>319</v>
      </c>
      <c r="B79" s="599">
        <v>0</v>
      </c>
      <c r="C79" s="599">
        <v>0</v>
      </c>
      <c r="D79" s="599">
        <v>0</v>
      </c>
      <c r="E79" s="599">
        <v>0</v>
      </c>
      <c r="F79" s="599">
        <v>0</v>
      </c>
      <c r="G79" s="599">
        <v>0</v>
      </c>
      <c r="H79" s="599">
        <v>0</v>
      </c>
      <c r="I79" s="599">
        <v>0</v>
      </c>
      <c r="J79" s="599">
        <v>0</v>
      </c>
      <c r="K79" s="599">
        <v>0</v>
      </c>
      <c r="L79" s="599">
        <v>0</v>
      </c>
      <c r="M79" s="599">
        <v>0</v>
      </c>
      <c r="N79" s="599">
        <v>0</v>
      </c>
      <c r="O79" s="599">
        <v>0</v>
      </c>
      <c r="P79" s="599">
        <v>0</v>
      </c>
      <c r="Q79" s="599">
        <v>0</v>
      </c>
      <c r="R79" s="599">
        <v>0</v>
      </c>
      <c r="S79" s="600">
        <v>0</v>
      </c>
    </row>
    <row r="80" spans="1:19" ht="12.75">
      <c r="A80" s="605" t="s">
        <v>317</v>
      </c>
      <c r="B80" s="599">
        <v>0</v>
      </c>
      <c r="C80" s="599">
        <v>0</v>
      </c>
      <c r="D80" s="599">
        <v>0</v>
      </c>
      <c r="E80" s="599">
        <v>0</v>
      </c>
      <c r="F80" s="599">
        <v>0</v>
      </c>
      <c r="G80" s="599">
        <v>0</v>
      </c>
      <c r="H80" s="599">
        <v>0</v>
      </c>
      <c r="I80" s="599">
        <v>0</v>
      </c>
      <c r="J80" s="599">
        <v>0</v>
      </c>
      <c r="K80" s="599">
        <v>0</v>
      </c>
      <c r="L80" s="599">
        <v>0</v>
      </c>
      <c r="M80" s="599">
        <v>0</v>
      </c>
      <c r="N80" s="599">
        <v>0</v>
      </c>
      <c r="O80" s="599">
        <v>0</v>
      </c>
      <c r="P80" s="599">
        <v>0</v>
      </c>
      <c r="Q80" s="599">
        <v>0</v>
      </c>
      <c r="R80" s="599">
        <v>0</v>
      </c>
      <c r="S80" s="600">
        <v>0</v>
      </c>
    </row>
    <row r="81" spans="1:19" ht="12.75">
      <c r="A81" s="602" t="s">
        <v>321</v>
      </c>
      <c r="B81" s="599">
        <v>0</v>
      </c>
      <c r="C81" s="599">
        <v>0</v>
      </c>
      <c r="D81" s="599">
        <v>0</v>
      </c>
      <c r="E81" s="599">
        <v>0</v>
      </c>
      <c r="F81" s="599">
        <v>0</v>
      </c>
      <c r="G81" s="599">
        <v>0</v>
      </c>
      <c r="H81" s="599">
        <v>0</v>
      </c>
      <c r="I81" s="599">
        <v>0</v>
      </c>
      <c r="J81" s="599">
        <v>0</v>
      </c>
      <c r="K81" s="599">
        <v>0</v>
      </c>
      <c r="L81" s="599">
        <v>0</v>
      </c>
      <c r="M81" s="599">
        <v>0</v>
      </c>
      <c r="N81" s="599">
        <v>0</v>
      </c>
      <c r="O81" s="599">
        <v>0</v>
      </c>
      <c r="P81" s="599">
        <v>0</v>
      </c>
      <c r="Q81" s="599">
        <v>0</v>
      </c>
      <c r="R81" s="599">
        <v>0</v>
      </c>
      <c r="S81" s="600">
        <v>0</v>
      </c>
    </row>
    <row r="82" spans="1:19" ht="12.75">
      <c r="A82" s="603" t="s">
        <v>318</v>
      </c>
      <c r="B82" s="599">
        <v>0</v>
      </c>
      <c r="C82" s="599">
        <v>0</v>
      </c>
      <c r="D82" s="599">
        <v>0</v>
      </c>
      <c r="E82" s="599">
        <v>0</v>
      </c>
      <c r="F82" s="599">
        <v>0</v>
      </c>
      <c r="G82" s="599">
        <v>0</v>
      </c>
      <c r="H82" s="599">
        <v>0</v>
      </c>
      <c r="I82" s="599">
        <v>0</v>
      </c>
      <c r="J82" s="599">
        <v>0</v>
      </c>
      <c r="K82" s="599">
        <v>0</v>
      </c>
      <c r="L82" s="599">
        <v>0</v>
      </c>
      <c r="M82" s="599">
        <v>0</v>
      </c>
      <c r="N82" s="599">
        <v>0</v>
      </c>
      <c r="O82" s="599">
        <v>0</v>
      </c>
      <c r="P82" s="599">
        <v>0</v>
      </c>
      <c r="Q82" s="599">
        <v>0</v>
      </c>
      <c r="R82" s="599">
        <v>0</v>
      </c>
      <c r="S82" s="600">
        <v>0</v>
      </c>
    </row>
    <row r="83" spans="1:19" ht="12.75">
      <c r="A83" s="603" t="s">
        <v>319</v>
      </c>
      <c r="B83" s="599">
        <v>0</v>
      </c>
      <c r="C83" s="599">
        <v>0</v>
      </c>
      <c r="D83" s="599">
        <v>0</v>
      </c>
      <c r="E83" s="599">
        <v>0</v>
      </c>
      <c r="F83" s="599">
        <v>0</v>
      </c>
      <c r="G83" s="599">
        <v>0</v>
      </c>
      <c r="H83" s="599">
        <v>0</v>
      </c>
      <c r="I83" s="599">
        <v>0</v>
      </c>
      <c r="J83" s="599">
        <v>0</v>
      </c>
      <c r="K83" s="599">
        <v>0</v>
      </c>
      <c r="L83" s="599">
        <v>0</v>
      </c>
      <c r="M83" s="599">
        <v>0</v>
      </c>
      <c r="N83" s="599">
        <v>0</v>
      </c>
      <c r="O83" s="599">
        <v>0</v>
      </c>
      <c r="P83" s="599">
        <v>0</v>
      </c>
      <c r="Q83" s="599">
        <v>0</v>
      </c>
      <c r="R83" s="599">
        <v>0</v>
      </c>
      <c r="S83" s="600">
        <v>0</v>
      </c>
    </row>
    <row r="84" spans="1:19" ht="12.75">
      <c r="A84" s="605" t="s">
        <v>317</v>
      </c>
      <c r="B84" s="599">
        <v>0</v>
      </c>
      <c r="C84" s="599">
        <v>0</v>
      </c>
      <c r="D84" s="599">
        <v>0</v>
      </c>
      <c r="E84" s="599">
        <v>0</v>
      </c>
      <c r="F84" s="599">
        <v>0</v>
      </c>
      <c r="G84" s="599">
        <v>0</v>
      </c>
      <c r="H84" s="599">
        <v>0</v>
      </c>
      <c r="I84" s="599">
        <v>0</v>
      </c>
      <c r="J84" s="599">
        <v>0</v>
      </c>
      <c r="K84" s="599">
        <v>0</v>
      </c>
      <c r="L84" s="599">
        <v>0</v>
      </c>
      <c r="M84" s="599">
        <v>0</v>
      </c>
      <c r="N84" s="599">
        <v>0</v>
      </c>
      <c r="O84" s="599">
        <v>0</v>
      </c>
      <c r="P84" s="599">
        <v>0</v>
      </c>
      <c r="Q84" s="599">
        <v>0</v>
      </c>
      <c r="R84" s="599">
        <v>0</v>
      </c>
      <c r="S84" s="600">
        <v>0</v>
      </c>
    </row>
    <row r="85" spans="1:19" ht="12.75">
      <c r="A85" s="598" t="s">
        <v>497</v>
      </c>
      <c r="B85" s="599">
        <v>6828</v>
      </c>
      <c r="C85" s="599">
        <v>6828</v>
      </c>
      <c r="D85" s="599">
        <v>6828</v>
      </c>
      <c r="E85" s="599">
        <v>6829</v>
      </c>
      <c r="F85" s="599">
        <v>6828</v>
      </c>
      <c r="G85" s="599">
        <v>6827</v>
      </c>
      <c r="H85" s="599">
        <v>6827</v>
      </c>
      <c r="I85" s="599">
        <v>6823</v>
      </c>
      <c r="J85" s="599">
        <v>6822</v>
      </c>
      <c r="K85" s="599">
        <v>6821</v>
      </c>
      <c r="L85" s="599">
        <v>6820</v>
      </c>
      <c r="M85" s="599">
        <v>6820</v>
      </c>
      <c r="N85" s="599">
        <v>6821</v>
      </c>
      <c r="O85" s="599">
        <v>6797</v>
      </c>
      <c r="P85" s="599">
        <v>6797</v>
      </c>
      <c r="Q85" s="599">
        <v>6797</v>
      </c>
      <c r="R85" s="599">
        <v>6797</v>
      </c>
      <c r="S85" s="600">
        <v>5009</v>
      </c>
    </row>
    <row r="86" spans="1:19" ht="12.75">
      <c r="A86" s="601" t="s">
        <v>318</v>
      </c>
      <c r="B86" s="599">
        <v>421</v>
      </c>
      <c r="C86" s="599">
        <v>421</v>
      </c>
      <c r="D86" s="599">
        <v>421</v>
      </c>
      <c r="E86" s="599">
        <v>421</v>
      </c>
      <c r="F86" s="599">
        <v>421</v>
      </c>
      <c r="G86" s="599">
        <v>421</v>
      </c>
      <c r="H86" s="599">
        <v>421</v>
      </c>
      <c r="I86" s="599">
        <v>421</v>
      </c>
      <c r="J86" s="599">
        <v>421</v>
      </c>
      <c r="K86" s="599">
        <v>421</v>
      </c>
      <c r="L86" s="599">
        <v>421</v>
      </c>
      <c r="M86" s="599">
        <v>421</v>
      </c>
      <c r="N86" s="599">
        <v>421</v>
      </c>
      <c r="O86" s="599">
        <v>421</v>
      </c>
      <c r="P86" s="599">
        <v>421</v>
      </c>
      <c r="Q86" s="599">
        <v>421</v>
      </c>
      <c r="R86" s="599">
        <v>421</v>
      </c>
      <c r="S86" s="600">
        <v>410</v>
      </c>
    </row>
    <row r="87" spans="1:19" ht="12.75">
      <c r="A87" s="601" t="s">
        <v>319</v>
      </c>
      <c r="B87" s="599">
        <v>6407</v>
      </c>
      <c r="C87" s="599">
        <v>6407</v>
      </c>
      <c r="D87" s="599">
        <v>6407</v>
      </c>
      <c r="E87" s="599">
        <v>6408</v>
      </c>
      <c r="F87" s="599">
        <v>6407</v>
      </c>
      <c r="G87" s="599">
        <v>6406</v>
      </c>
      <c r="H87" s="599">
        <v>6406</v>
      </c>
      <c r="I87" s="599">
        <v>6402</v>
      </c>
      <c r="J87" s="599">
        <v>6401</v>
      </c>
      <c r="K87" s="599">
        <v>6400</v>
      </c>
      <c r="L87" s="599">
        <v>6399</v>
      </c>
      <c r="M87" s="599">
        <v>6399</v>
      </c>
      <c r="N87" s="599">
        <v>6400</v>
      </c>
      <c r="O87" s="599">
        <v>6376</v>
      </c>
      <c r="P87" s="599">
        <v>6376</v>
      </c>
      <c r="Q87" s="599">
        <v>6376</v>
      </c>
      <c r="R87" s="599">
        <v>6376</v>
      </c>
      <c r="S87" s="600">
        <v>4599</v>
      </c>
    </row>
    <row r="88" spans="1:19" ht="12.75">
      <c r="A88" s="602" t="s">
        <v>317</v>
      </c>
      <c r="B88" s="599">
        <v>0</v>
      </c>
      <c r="C88" s="599">
        <v>0</v>
      </c>
      <c r="D88" s="599">
        <v>0</v>
      </c>
      <c r="E88" s="599">
        <v>0</v>
      </c>
      <c r="F88" s="599">
        <v>0</v>
      </c>
      <c r="G88" s="599">
        <v>0</v>
      </c>
      <c r="H88" s="599">
        <v>0</v>
      </c>
      <c r="I88" s="599">
        <v>0</v>
      </c>
      <c r="J88" s="599">
        <v>0</v>
      </c>
      <c r="K88" s="599">
        <v>0</v>
      </c>
      <c r="L88" s="599">
        <v>0</v>
      </c>
      <c r="M88" s="599">
        <v>0</v>
      </c>
      <c r="N88" s="599">
        <v>0</v>
      </c>
      <c r="O88" s="599">
        <v>0</v>
      </c>
      <c r="P88" s="599">
        <v>0</v>
      </c>
      <c r="Q88" s="599">
        <v>0</v>
      </c>
      <c r="R88" s="599">
        <v>0</v>
      </c>
      <c r="S88" s="600">
        <v>0</v>
      </c>
    </row>
    <row r="89" spans="1:19" ht="12.75">
      <c r="A89" s="598" t="s">
        <v>336</v>
      </c>
      <c r="B89" s="599">
        <v>74234</v>
      </c>
      <c r="C89" s="599">
        <v>74234</v>
      </c>
      <c r="D89" s="599">
        <v>74234</v>
      </c>
      <c r="E89" s="599">
        <v>74234</v>
      </c>
      <c r="F89" s="599">
        <v>74234</v>
      </c>
      <c r="G89" s="599">
        <v>74234</v>
      </c>
      <c r="H89" s="599">
        <v>74234</v>
      </c>
      <c r="I89" s="599">
        <v>74234</v>
      </c>
      <c r="J89" s="599">
        <v>74234</v>
      </c>
      <c r="K89" s="599">
        <v>74234</v>
      </c>
      <c r="L89" s="599">
        <v>74234</v>
      </c>
      <c r="M89" s="599">
        <v>74234</v>
      </c>
      <c r="N89" s="599">
        <v>74234</v>
      </c>
      <c r="O89" s="599">
        <v>74234</v>
      </c>
      <c r="P89" s="599">
        <v>74234</v>
      </c>
      <c r="Q89" s="599">
        <v>72808</v>
      </c>
      <c r="R89" s="599">
        <v>72640</v>
      </c>
      <c r="S89" s="600">
        <v>77406</v>
      </c>
    </row>
    <row r="90" spans="1:19" ht="12.75">
      <c r="A90" s="601" t="s">
        <v>337</v>
      </c>
      <c r="B90" s="599">
        <v>71734</v>
      </c>
      <c r="C90" s="599">
        <v>71734</v>
      </c>
      <c r="D90" s="599">
        <v>71734</v>
      </c>
      <c r="E90" s="599">
        <v>71734</v>
      </c>
      <c r="F90" s="599">
        <v>71734</v>
      </c>
      <c r="G90" s="599">
        <v>71734</v>
      </c>
      <c r="H90" s="599">
        <v>71734</v>
      </c>
      <c r="I90" s="599">
        <v>71734</v>
      </c>
      <c r="J90" s="599">
        <v>71734</v>
      </c>
      <c r="K90" s="599">
        <v>71734</v>
      </c>
      <c r="L90" s="599">
        <v>71734</v>
      </c>
      <c r="M90" s="599">
        <v>71734</v>
      </c>
      <c r="N90" s="599">
        <v>71734</v>
      </c>
      <c r="O90" s="599">
        <v>71734</v>
      </c>
      <c r="P90" s="599">
        <v>71734</v>
      </c>
      <c r="Q90" s="599">
        <v>71734</v>
      </c>
      <c r="R90" s="599">
        <v>71734</v>
      </c>
      <c r="S90" s="600">
        <v>71734</v>
      </c>
    </row>
    <row r="91" spans="1:19" ht="12.75">
      <c r="A91" s="602" t="s">
        <v>321</v>
      </c>
      <c r="B91" s="599">
        <v>0</v>
      </c>
      <c r="C91" s="599">
        <v>0</v>
      </c>
      <c r="D91" s="599">
        <v>0</v>
      </c>
      <c r="E91" s="599">
        <v>0</v>
      </c>
      <c r="F91" s="599">
        <v>0</v>
      </c>
      <c r="G91" s="599">
        <v>0</v>
      </c>
      <c r="H91" s="599">
        <v>0</v>
      </c>
      <c r="I91" s="599">
        <v>0</v>
      </c>
      <c r="J91" s="599">
        <v>0</v>
      </c>
      <c r="K91" s="599">
        <v>0</v>
      </c>
      <c r="L91" s="599">
        <v>0</v>
      </c>
      <c r="M91" s="599">
        <v>0</v>
      </c>
      <c r="N91" s="599">
        <v>0</v>
      </c>
      <c r="O91" s="599">
        <v>0</v>
      </c>
      <c r="P91" s="599">
        <v>0</v>
      </c>
      <c r="Q91" s="599">
        <v>0</v>
      </c>
      <c r="R91" s="599">
        <v>0</v>
      </c>
      <c r="S91" s="600">
        <v>0</v>
      </c>
    </row>
    <row r="92" spans="1:19" ht="12.75">
      <c r="A92" s="603" t="s">
        <v>318</v>
      </c>
      <c r="B92" s="599">
        <v>0</v>
      </c>
      <c r="C92" s="599">
        <v>0</v>
      </c>
      <c r="D92" s="599">
        <v>0</v>
      </c>
      <c r="E92" s="599">
        <v>0</v>
      </c>
      <c r="F92" s="599">
        <v>0</v>
      </c>
      <c r="G92" s="599">
        <v>0</v>
      </c>
      <c r="H92" s="599">
        <v>0</v>
      </c>
      <c r="I92" s="599">
        <v>0</v>
      </c>
      <c r="J92" s="599">
        <v>0</v>
      </c>
      <c r="K92" s="599">
        <v>0</v>
      </c>
      <c r="L92" s="599">
        <v>0</v>
      </c>
      <c r="M92" s="599">
        <v>0</v>
      </c>
      <c r="N92" s="599">
        <v>0</v>
      </c>
      <c r="O92" s="599">
        <v>0</v>
      </c>
      <c r="P92" s="599">
        <v>0</v>
      </c>
      <c r="Q92" s="599">
        <v>0</v>
      </c>
      <c r="R92" s="599">
        <v>0</v>
      </c>
      <c r="S92" s="600">
        <v>0</v>
      </c>
    </row>
    <row r="93" spans="1:19" ht="12.75">
      <c r="A93" s="603" t="s">
        <v>319</v>
      </c>
      <c r="B93" s="599">
        <v>0</v>
      </c>
      <c r="C93" s="599">
        <v>0</v>
      </c>
      <c r="D93" s="599">
        <v>0</v>
      </c>
      <c r="E93" s="599">
        <v>0</v>
      </c>
      <c r="F93" s="599">
        <v>0</v>
      </c>
      <c r="G93" s="599">
        <v>0</v>
      </c>
      <c r="H93" s="599">
        <v>0</v>
      </c>
      <c r="I93" s="599">
        <v>0</v>
      </c>
      <c r="J93" s="599">
        <v>0</v>
      </c>
      <c r="K93" s="599">
        <v>0</v>
      </c>
      <c r="L93" s="599">
        <v>0</v>
      </c>
      <c r="M93" s="599">
        <v>0</v>
      </c>
      <c r="N93" s="599">
        <v>0</v>
      </c>
      <c r="O93" s="599">
        <v>0</v>
      </c>
      <c r="P93" s="599">
        <v>0</v>
      </c>
      <c r="Q93" s="599">
        <v>0</v>
      </c>
      <c r="R93" s="599">
        <v>0</v>
      </c>
      <c r="S93" s="600">
        <v>0</v>
      </c>
    </row>
    <row r="94" spans="1:19" ht="12.75">
      <c r="A94" s="605" t="s">
        <v>317</v>
      </c>
      <c r="B94" s="599">
        <v>0</v>
      </c>
      <c r="C94" s="599">
        <v>0</v>
      </c>
      <c r="D94" s="599">
        <v>0</v>
      </c>
      <c r="E94" s="599">
        <v>0</v>
      </c>
      <c r="F94" s="599">
        <v>0</v>
      </c>
      <c r="G94" s="599">
        <v>0</v>
      </c>
      <c r="H94" s="599">
        <v>0</v>
      </c>
      <c r="I94" s="599">
        <v>0</v>
      </c>
      <c r="J94" s="599">
        <v>0</v>
      </c>
      <c r="K94" s="599">
        <v>0</v>
      </c>
      <c r="L94" s="599">
        <v>0</v>
      </c>
      <c r="M94" s="599">
        <v>0</v>
      </c>
      <c r="N94" s="599">
        <v>0</v>
      </c>
      <c r="O94" s="599">
        <v>0</v>
      </c>
      <c r="P94" s="599">
        <v>0</v>
      </c>
      <c r="Q94" s="599">
        <v>0</v>
      </c>
      <c r="R94" s="599">
        <v>0</v>
      </c>
      <c r="S94" s="600">
        <v>0</v>
      </c>
    </row>
    <row r="95" spans="1:19" ht="12.75">
      <c r="A95" s="602" t="s">
        <v>323</v>
      </c>
      <c r="B95" s="599">
        <v>71734</v>
      </c>
      <c r="C95" s="599">
        <v>71734</v>
      </c>
      <c r="D95" s="599">
        <v>71734</v>
      </c>
      <c r="E95" s="599">
        <v>71734</v>
      </c>
      <c r="F95" s="599">
        <v>71734</v>
      </c>
      <c r="G95" s="599">
        <v>71734</v>
      </c>
      <c r="H95" s="599">
        <v>71734</v>
      </c>
      <c r="I95" s="599">
        <v>71734</v>
      </c>
      <c r="J95" s="599">
        <v>71734</v>
      </c>
      <c r="K95" s="599">
        <v>71734</v>
      </c>
      <c r="L95" s="599">
        <v>71734</v>
      </c>
      <c r="M95" s="599">
        <v>71734</v>
      </c>
      <c r="N95" s="599">
        <v>71734</v>
      </c>
      <c r="O95" s="599">
        <v>71734</v>
      </c>
      <c r="P95" s="599">
        <v>71734</v>
      </c>
      <c r="Q95" s="599">
        <v>71734</v>
      </c>
      <c r="R95" s="599">
        <v>71734</v>
      </c>
      <c r="S95" s="600">
        <v>71734</v>
      </c>
    </row>
    <row r="96" spans="1:19" ht="12.75">
      <c r="A96" s="603" t="s">
        <v>318</v>
      </c>
      <c r="B96" s="599">
        <v>71734</v>
      </c>
      <c r="C96" s="599">
        <v>71734</v>
      </c>
      <c r="D96" s="599">
        <v>71734</v>
      </c>
      <c r="E96" s="599">
        <v>71734</v>
      </c>
      <c r="F96" s="599">
        <v>71734</v>
      </c>
      <c r="G96" s="599">
        <v>71734</v>
      </c>
      <c r="H96" s="599">
        <v>71734</v>
      </c>
      <c r="I96" s="599">
        <v>71734</v>
      </c>
      <c r="J96" s="599">
        <v>71734</v>
      </c>
      <c r="K96" s="599">
        <v>71734</v>
      </c>
      <c r="L96" s="599">
        <v>71734</v>
      </c>
      <c r="M96" s="599">
        <v>71734</v>
      </c>
      <c r="N96" s="599">
        <v>71734</v>
      </c>
      <c r="O96" s="599">
        <v>71734</v>
      </c>
      <c r="P96" s="599">
        <v>71734</v>
      </c>
      <c r="Q96" s="599">
        <v>71734</v>
      </c>
      <c r="R96" s="599">
        <v>71734</v>
      </c>
      <c r="S96" s="600">
        <v>71734</v>
      </c>
    </row>
    <row r="97" spans="1:19" ht="12.75">
      <c r="A97" s="603" t="s">
        <v>319</v>
      </c>
      <c r="B97" s="599">
        <v>0</v>
      </c>
      <c r="C97" s="599">
        <v>0</v>
      </c>
      <c r="D97" s="599">
        <v>0</v>
      </c>
      <c r="E97" s="599">
        <v>0</v>
      </c>
      <c r="F97" s="599">
        <v>0</v>
      </c>
      <c r="G97" s="599">
        <v>0</v>
      </c>
      <c r="H97" s="599">
        <v>0</v>
      </c>
      <c r="I97" s="599">
        <v>0</v>
      </c>
      <c r="J97" s="599">
        <v>0</v>
      </c>
      <c r="K97" s="599">
        <v>0</v>
      </c>
      <c r="L97" s="599">
        <v>0</v>
      </c>
      <c r="M97" s="599">
        <v>0</v>
      </c>
      <c r="N97" s="599">
        <v>0</v>
      </c>
      <c r="O97" s="599">
        <v>0</v>
      </c>
      <c r="P97" s="599">
        <v>0</v>
      </c>
      <c r="Q97" s="599">
        <v>0</v>
      </c>
      <c r="R97" s="599">
        <v>0</v>
      </c>
      <c r="S97" s="600">
        <v>0</v>
      </c>
    </row>
    <row r="98" spans="1:19" ht="12.75">
      <c r="A98" s="605" t="s">
        <v>317</v>
      </c>
      <c r="B98" s="599">
        <v>0</v>
      </c>
      <c r="C98" s="599">
        <v>0</v>
      </c>
      <c r="D98" s="599">
        <v>0</v>
      </c>
      <c r="E98" s="599">
        <v>0</v>
      </c>
      <c r="F98" s="599">
        <v>0</v>
      </c>
      <c r="G98" s="599">
        <v>0</v>
      </c>
      <c r="H98" s="599">
        <v>0</v>
      </c>
      <c r="I98" s="599">
        <v>0</v>
      </c>
      <c r="J98" s="599">
        <v>0</v>
      </c>
      <c r="K98" s="599">
        <v>0</v>
      </c>
      <c r="L98" s="599">
        <v>0</v>
      </c>
      <c r="M98" s="599">
        <v>0</v>
      </c>
      <c r="N98" s="599">
        <v>0</v>
      </c>
      <c r="O98" s="599">
        <v>0</v>
      </c>
      <c r="P98" s="599">
        <v>0</v>
      </c>
      <c r="Q98" s="599">
        <v>0</v>
      </c>
      <c r="R98" s="599">
        <v>0</v>
      </c>
      <c r="S98" s="600">
        <v>0</v>
      </c>
    </row>
    <row r="99" spans="1:19" ht="12.75">
      <c r="A99" s="601" t="s">
        <v>338</v>
      </c>
      <c r="B99" s="599">
        <v>2500</v>
      </c>
      <c r="C99" s="599">
        <v>2500</v>
      </c>
      <c r="D99" s="599">
        <v>2500</v>
      </c>
      <c r="E99" s="599">
        <v>2500</v>
      </c>
      <c r="F99" s="599">
        <v>2500</v>
      </c>
      <c r="G99" s="599">
        <v>2500</v>
      </c>
      <c r="H99" s="599">
        <v>2500</v>
      </c>
      <c r="I99" s="599">
        <v>2500</v>
      </c>
      <c r="J99" s="599">
        <v>2500</v>
      </c>
      <c r="K99" s="599">
        <v>2500</v>
      </c>
      <c r="L99" s="599">
        <v>2500</v>
      </c>
      <c r="M99" s="599">
        <v>2500</v>
      </c>
      <c r="N99" s="599">
        <v>2500</v>
      </c>
      <c r="O99" s="599">
        <v>2500</v>
      </c>
      <c r="P99" s="599">
        <v>2500</v>
      </c>
      <c r="Q99" s="599">
        <v>1074</v>
      </c>
      <c r="R99" s="599">
        <v>906</v>
      </c>
      <c r="S99" s="600">
        <v>5672</v>
      </c>
    </row>
    <row r="100" spans="1:19" ht="12.75">
      <c r="A100" s="602" t="s">
        <v>321</v>
      </c>
      <c r="B100" s="599">
        <v>0</v>
      </c>
      <c r="C100" s="599">
        <v>0</v>
      </c>
      <c r="D100" s="599">
        <v>0</v>
      </c>
      <c r="E100" s="599">
        <v>0</v>
      </c>
      <c r="F100" s="599">
        <v>0</v>
      </c>
      <c r="G100" s="599">
        <v>0</v>
      </c>
      <c r="H100" s="599">
        <v>0</v>
      </c>
      <c r="I100" s="599">
        <v>0</v>
      </c>
      <c r="J100" s="599">
        <v>0</v>
      </c>
      <c r="K100" s="599">
        <v>0</v>
      </c>
      <c r="L100" s="599">
        <v>0</v>
      </c>
      <c r="M100" s="599">
        <v>0</v>
      </c>
      <c r="N100" s="599">
        <v>0</v>
      </c>
      <c r="O100" s="599">
        <v>0</v>
      </c>
      <c r="P100" s="599">
        <v>0</v>
      </c>
      <c r="Q100" s="599">
        <v>0</v>
      </c>
      <c r="R100" s="599">
        <v>0</v>
      </c>
      <c r="S100" s="600">
        <v>0</v>
      </c>
    </row>
    <row r="101" spans="1:19" ht="12.75">
      <c r="A101" s="603" t="s">
        <v>318</v>
      </c>
      <c r="B101" s="599">
        <v>0</v>
      </c>
      <c r="C101" s="599">
        <v>0</v>
      </c>
      <c r="D101" s="599">
        <v>0</v>
      </c>
      <c r="E101" s="599">
        <v>0</v>
      </c>
      <c r="F101" s="599">
        <v>0</v>
      </c>
      <c r="G101" s="599">
        <v>0</v>
      </c>
      <c r="H101" s="599">
        <v>0</v>
      </c>
      <c r="I101" s="599">
        <v>0</v>
      </c>
      <c r="J101" s="599">
        <v>0</v>
      </c>
      <c r="K101" s="599">
        <v>0</v>
      </c>
      <c r="L101" s="599">
        <v>0</v>
      </c>
      <c r="M101" s="599">
        <v>0</v>
      </c>
      <c r="N101" s="599">
        <v>0</v>
      </c>
      <c r="O101" s="599">
        <v>0</v>
      </c>
      <c r="P101" s="599">
        <v>0</v>
      </c>
      <c r="Q101" s="599">
        <v>0</v>
      </c>
      <c r="R101" s="599">
        <v>0</v>
      </c>
      <c r="S101" s="600">
        <v>0</v>
      </c>
    </row>
    <row r="102" spans="1:19" ht="12.75">
      <c r="A102" s="603" t="s">
        <v>319</v>
      </c>
      <c r="B102" s="599">
        <v>0</v>
      </c>
      <c r="C102" s="599">
        <v>0</v>
      </c>
      <c r="D102" s="599">
        <v>0</v>
      </c>
      <c r="E102" s="599">
        <v>0</v>
      </c>
      <c r="F102" s="599">
        <v>0</v>
      </c>
      <c r="G102" s="599">
        <v>0</v>
      </c>
      <c r="H102" s="599">
        <v>0</v>
      </c>
      <c r="I102" s="599">
        <v>0</v>
      </c>
      <c r="J102" s="599">
        <v>0</v>
      </c>
      <c r="K102" s="599">
        <v>0</v>
      </c>
      <c r="L102" s="599">
        <v>0</v>
      </c>
      <c r="M102" s="599">
        <v>0</v>
      </c>
      <c r="N102" s="599">
        <v>0</v>
      </c>
      <c r="O102" s="599">
        <v>0</v>
      </c>
      <c r="P102" s="599">
        <v>0</v>
      </c>
      <c r="Q102" s="599">
        <v>0</v>
      </c>
      <c r="R102" s="599">
        <v>0</v>
      </c>
      <c r="S102" s="600">
        <v>0</v>
      </c>
    </row>
    <row r="103" spans="1:19" ht="12.75">
      <c r="A103" s="605" t="s">
        <v>317</v>
      </c>
      <c r="B103" s="599">
        <v>0</v>
      </c>
      <c r="C103" s="599">
        <v>0</v>
      </c>
      <c r="D103" s="599">
        <v>0</v>
      </c>
      <c r="E103" s="599">
        <v>0</v>
      </c>
      <c r="F103" s="599">
        <v>0</v>
      </c>
      <c r="G103" s="599">
        <v>0</v>
      </c>
      <c r="H103" s="599">
        <v>0</v>
      </c>
      <c r="I103" s="599">
        <v>0</v>
      </c>
      <c r="J103" s="599">
        <v>0</v>
      </c>
      <c r="K103" s="599">
        <v>0</v>
      </c>
      <c r="L103" s="599">
        <v>0</v>
      </c>
      <c r="M103" s="599">
        <v>0</v>
      </c>
      <c r="N103" s="599">
        <v>0</v>
      </c>
      <c r="O103" s="599">
        <v>0</v>
      </c>
      <c r="P103" s="599">
        <v>0</v>
      </c>
      <c r="Q103" s="599">
        <v>0</v>
      </c>
      <c r="R103" s="599">
        <v>0</v>
      </c>
      <c r="S103" s="600">
        <v>0</v>
      </c>
    </row>
    <row r="104" spans="1:19" ht="12.75">
      <c r="A104" s="602" t="s">
        <v>323</v>
      </c>
      <c r="B104" s="599">
        <v>2500</v>
      </c>
      <c r="C104" s="599">
        <v>2500</v>
      </c>
      <c r="D104" s="599">
        <v>2500</v>
      </c>
      <c r="E104" s="599">
        <v>2500</v>
      </c>
      <c r="F104" s="599">
        <v>2500</v>
      </c>
      <c r="G104" s="599">
        <v>2500</v>
      </c>
      <c r="H104" s="599">
        <v>2500</v>
      </c>
      <c r="I104" s="599">
        <v>2500</v>
      </c>
      <c r="J104" s="599">
        <v>2500</v>
      </c>
      <c r="K104" s="599">
        <v>2500</v>
      </c>
      <c r="L104" s="599">
        <v>2500</v>
      </c>
      <c r="M104" s="599">
        <v>2500</v>
      </c>
      <c r="N104" s="599">
        <v>2500</v>
      </c>
      <c r="O104" s="599">
        <v>2500</v>
      </c>
      <c r="P104" s="599">
        <v>2500</v>
      </c>
      <c r="Q104" s="599">
        <v>1074</v>
      </c>
      <c r="R104" s="599">
        <v>906</v>
      </c>
      <c r="S104" s="600">
        <v>5672</v>
      </c>
    </row>
    <row r="105" spans="1:19" ht="12.75">
      <c r="A105" s="603" t="s">
        <v>318</v>
      </c>
      <c r="B105" s="599">
        <v>2500</v>
      </c>
      <c r="C105" s="599">
        <v>2500</v>
      </c>
      <c r="D105" s="599">
        <v>2500</v>
      </c>
      <c r="E105" s="599">
        <v>2500</v>
      </c>
      <c r="F105" s="599">
        <v>2500</v>
      </c>
      <c r="G105" s="599">
        <v>2500</v>
      </c>
      <c r="H105" s="599">
        <v>2500</v>
      </c>
      <c r="I105" s="599">
        <v>2500</v>
      </c>
      <c r="J105" s="599">
        <v>2500</v>
      </c>
      <c r="K105" s="599">
        <v>2500</v>
      </c>
      <c r="L105" s="599">
        <v>2500</v>
      </c>
      <c r="M105" s="599">
        <v>2500</v>
      </c>
      <c r="N105" s="599">
        <v>2500</v>
      </c>
      <c r="O105" s="599">
        <v>2500</v>
      </c>
      <c r="P105" s="599">
        <v>2500</v>
      </c>
      <c r="Q105" s="599">
        <v>1074</v>
      </c>
      <c r="R105" s="599">
        <v>906</v>
      </c>
      <c r="S105" s="600">
        <v>5672</v>
      </c>
    </row>
    <row r="106" spans="1:19" ht="12.75">
      <c r="A106" s="603" t="s">
        <v>319</v>
      </c>
      <c r="B106" s="599">
        <v>0</v>
      </c>
      <c r="C106" s="599">
        <v>0</v>
      </c>
      <c r="D106" s="599">
        <v>0</v>
      </c>
      <c r="E106" s="599">
        <v>0</v>
      </c>
      <c r="F106" s="599">
        <v>0</v>
      </c>
      <c r="G106" s="599">
        <v>0</v>
      </c>
      <c r="H106" s="599">
        <v>0</v>
      </c>
      <c r="I106" s="599">
        <v>0</v>
      </c>
      <c r="J106" s="599">
        <v>0</v>
      </c>
      <c r="K106" s="599">
        <v>0</v>
      </c>
      <c r="L106" s="599">
        <v>0</v>
      </c>
      <c r="M106" s="599">
        <v>0</v>
      </c>
      <c r="N106" s="599">
        <v>0</v>
      </c>
      <c r="O106" s="599">
        <v>0</v>
      </c>
      <c r="P106" s="599">
        <v>0</v>
      </c>
      <c r="Q106" s="599">
        <v>0</v>
      </c>
      <c r="R106" s="599">
        <v>0</v>
      </c>
      <c r="S106" s="600">
        <v>0</v>
      </c>
    </row>
    <row r="107" spans="1:19" ht="12.75">
      <c r="A107" s="605" t="s">
        <v>317</v>
      </c>
      <c r="B107" s="599">
        <v>0</v>
      </c>
      <c r="C107" s="599">
        <v>0</v>
      </c>
      <c r="D107" s="599">
        <v>0</v>
      </c>
      <c r="E107" s="599">
        <v>0</v>
      </c>
      <c r="F107" s="599">
        <v>0</v>
      </c>
      <c r="G107" s="599">
        <v>0</v>
      </c>
      <c r="H107" s="599">
        <v>0</v>
      </c>
      <c r="I107" s="599">
        <v>0</v>
      </c>
      <c r="J107" s="599">
        <v>0</v>
      </c>
      <c r="K107" s="599">
        <v>0</v>
      </c>
      <c r="L107" s="599">
        <v>0</v>
      </c>
      <c r="M107" s="599">
        <v>0</v>
      </c>
      <c r="N107" s="599">
        <v>0</v>
      </c>
      <c r="O107" s="599">
        <v>0</v>
      </c>
      <c r="P107" s="599">
        <v>0</v>
      </c>
      <c r="Q107" s="599">
        <v>0</v>
      </c>
      <c r="R107" s="599">
        <v>0</v>
      </c>
      <c r="S107" s="600">
        <v>0</v>
      </c>
    </row>
    <row r="108" spans="1:19" ht="12.75">
      <c r="A108" s="598" t="s">
        <v>340</v>
      </c>
      <c r="B108" s="599">
        <v>129481</v>
      </c>
      <c r="C108" s="599">
        <v>129685</v>
      </c>
      <c r="D108" s="599">
        <v>129853</v>
      </c>
      <c r="E108" s="599">
        <v>130124</v>
      </c>
      <c r="F108" s="599">
        <v>130309</v>
      </c>
      <c r="G108" s="599">
        <v>130721</v>
      </c>
      <c r="H108" s="599">
        <v>131181</v>
      </c>
      <c r="I108" s="599">
        <v>131751</v>
      </c>
      <c r="J108" s="599">
        <v>132276</v>
      </c>
      <c r="K108" s="599">
        <v>133729</v>
      </c>
      <c r="L108" s="599">
        <v>134488</v>
      </c>
      <c r="M108" s="599">
        <v>134458</v>
      </c>
      <c r="N108" s="599">
        <v>135031</v>
      </c>
      <c r="O108" s="599">
        <v>137738</v>
      </c>
      <c r="P108" s="599">
        <v>138221</v>
      </c>
      <c r="Q108" s="599">
        <v>138744</v>
      </c>
      <c r="R108" s="599">
        <v>139227</v>
      </c>
      <c r="S108" s="600">
        <v>137894</v>
      </c>
    </row>
    <row r="109" spans="1:19" ht="12.75">
      <c r="A109" s="598" t="s">
        <v>341</v>
      </c>
      <c r="B109" s="599">
        <v>-13618</v>
      </c>
      <c r="C109" s="599">
        <v>-15137</v>
      </c>
      <c r="D109" s="599">
        <v>-14093</v>
      </c>
      <c r="E109" s="599">
        <v>-14696</v>
      </c>
      <c r="F109" s="599">
        <v>-16605</v>
      </c>
      <c r="G109" s="599">
        <v>-18154</v>
      </c>
      <c r="H109" s="599">
        <v>-19397</v>
      </c>
      <c r="I109" s="599">
        <v>-19565</v>
      </c>
      <c r="J109" s="599">
        <v>-18297</v>
      </c>
      <c r="K109" s="599">
        <v>-19694</v>
      </c>
      <c r="L109" s="599">
        <v>-24773</v>
      </c>
      <c r="M109" s="599">
        <v>-27349</v>
      </c>
      <c r="N109" s="599">
        <v>-28203</v>
      </c>
      <c r="O109" s="599">
        <v>-28937</v>
      </c>
      <c r="P109" s="599">
        <v>-27677</v>
      </c>
      <c r="Q109" s="599">
        <v>-27768</v>
      </c>
      <c r="R109" s="599">
        <v>-29432</v>
      </c>
      <c r="S109" s="600">
        <v>-20635</v>
      </c>
    </row>
    <row r="110" spans="1:19" ht="12.75">
      <c r="A110" s="601" t="s">
        <v>498</v>
      </c>
      <c r="B110" s="599">
        <v>1444740</v>
      </c>
      <c r="C110" s="599">
        <v>1438601</v>
      </c>
      <c r="D110" s="599">
        <v>1461901</v>
      </c>
      <c r="E110" s="599">
        <v>1466952</v>
      </c>
      <c r="F110" s="599">
        <v>1453300</v>
      </c>
      <c r="G110" s="599">
        <v>1454757</v>
      </c>
      <c r="H110" s="599">
        <v>1459158</v>
      </c>
      <c r="I110" s="599">
        <v>1453582</v>
      </c>
      <c r="J110" s="599">
        <v>1428466</v>
      </c>
      <c r="K110" s="599">
        <v>1419325</v>
      </c>
      <c r="L110" s="599">
        <v>1393234</v>
      </c>
      <c r="M110" s="599">
        <v>1371245</v>
      </c>
      <c r="N110" s="599">
        <v>1405794</v>
      </c>
      <c r="O110" s="599">
        <v>1393270</v>
      </c>
      <c r="P110" s="599">
        <v>1403845</v>
      </c>
      <c r="Q110" s="599">
        <v>1411404</v>
      </c>
      <c r="R110" s="599">
        <v>1441144</v>
      </c>
      <c r="S110" s="600">
        <v>1456140</v>
      </c>
    </row>
    <row r="111" spans="1:19" ht="12.75">
      <c r="A111" s="602" t="s">
        <v>318</v>
      </c>
      <c r="B111" s="599">
        <v>18511</v>
      </c>
      <c r="C111" s="599">
        <v>21601</v>
      </c>
      <c r="D111" s="599">
        <v>22008</v>
      </c>
      <c r="E111" s="599">
        <v>22302</v>
      </c>
      <c r="F111" s="599">
        <v>21747</v>
      </c>
      <c r="G111" s="599">
        <v>20654</v>
      </c>
      <c r="H111" s="599">
        <v>19729</v>
      </c>
      <c r="I111" s="599">
        <v>19830</v>
      </c>
      <c r="J111" s="599">
        <v>21086</v>
      </c>
      <c r="K111" s="599">
        <v>20441</v>
      </c>
      <c r="L111" s="599">
        <v>19765</v>
      </c>
      <c r="M111" s="599">
        <v>20186</v>
      </c>
      <c r="N111" s="599">
        <v>19143</v>
      </c>
      <c r="O111" s="599">
        <v>19441</v>
      </c>
      <c r="P111" s="599">
        <v>18414</v>
      </c>
      <c r="Q111" s="599">
        <v>19908</v>
      </c>
      <c r="R111" s="599">
        <v>19372</v>
      </c>
      <c r="S111" s="600">
        <v>24907</v>
      </c>
    </row>
    <row r="112" spans="1:19" ht="12.75">
      <c r="A112" s="602" t="s">
        <v>319</v>
      </c>
      <c r="B112" s="599">
        <v>1426229</v>
      </c>
      <c r="C112" s="599">
        <v>1417000</v>
      </c>
      <c r="D112" s="599">
        <v>1439893</v>
      </c>
      <c r="E112" s="599">
        <v>1444650</v>
      </c>
      <c r="F112" s="599">
        <v>1431553</v>
      </c>
      <c r="G112" s="599">
        <v>1434103</v>
      </c>
      <c r="H112" s="599">
        <v>1439429</v>
      </c>
      <c r="I112" s="599">
        <v>1433752</v>
      </c>
      <c r="J112" s="599">
        <v>1407380</v>
      </c>
      <c r="K112" s="599">
        <v>1398884</v>
      </c>
      <c r="L112" s="599">
        <v>1373469</v>
      </c>
      <c r="M112" s="599">
        <v>1351059</v>
      </c>
      <c r="N112" s="599">
        <v>1386651</v>
      </c>
      <c r="O112" s="599">
        <v>1373829</v>
      </c>
      <c r="P112" s="599">
        <v>1385431</v>
      </c>
      <c r="Q112" s="599">
        <v>1391496</v>
      </c>
      <c r="R112" s="599">
        <v>1421772</v>
      </c>
      <c r="S112" s="600">
        <v>1431233</v>
      </c>
    </row>
    <row r="113" spans="1:19" ht="12.75">
      <c r="A113" s="603" t="s">
        <v>317</v>
      </c>
      <c r="B113" s="599">
        <v>0</v>
      </c>
      <c r="C113" s="599">
        <v>80</v>
      </c>
      <c r="D113" s="599">
        <v>123</v>
      </c>
      <c r="E113" s="599">
        <v>42</v>
      </c>
      <c r="F113" s="599">
        <v>83</v>
      </c>
      <c r="G113" s="599">
        <v>123</v>
      </c>
      <c r="H113" s="599">
        <v>42</v>
      </c>
      <c r="I113" s="599">
        <v>83</v>
      </c>
      <c r="J113" s="599">
        <v>124</v>
      </c>
      <c r="K113" s="599">
        <v>42</v>
      </c>
      <c r="L113" s="599">
        <v>83</v>
      </c>
      <c r="M113" s="599">
        <v>135</v>
      </c>
      <c r="N113" s="599">
        <v>40</v>
      </c>
      <c r="O113" s="599">
        <v>82</v>
      </c>
      <c r="P113" s="599">
        <v>124</v>
      </c>
      <c r="Q113" s="599">
        <v>42</v>
      </c>
      <c r="R113" s="599">
        <v>85</v>
      </c>
      <c r="S113" s="600">
        <v>127</v>
      </c>
    </row>
    <row r="114" spans="1:19" ht="12.75">
      <c r="A114" s="601" t="s">
        <v>499</v>
      </c>
      <c r="B114" s="599">
        <v>1458358</v>
      </c>
      <c r="C114" s="599">
        <v>1453738</v>
      </c>
      <c r="D114" s="599">
        <v>1475994</v>
      </c>
      <c r="E114" s="599">
        <v>1481648</v>
      </c>
      <c r="F114" s="599">
        <v>1469905</v>
      </c>
      <c r="G114" s="599">
        <v>1472911</v>
      </c>
      <c r="H114" s="599">
        <v>1478555</v>
      </c>
      <c r="I114" s="599">
        <v>1473147</v>
      </c>
      <c r="J114" s="599">
        <v>1446763</v>
      </c>
      <c r="K114" s="599">
        <v>1439019</v>
      </c>
      <c r="L114" s="599">
        <v>1418007</v>
      </c>
      <c r="M114" s="599">
        <v>1398594</v>
      </c>
      <c r="N114" s="599">
        <v>1433997</v>
      </c>
      <c r="O114" s="599">
        <v>1422207</v>
      </c>
      <c r="P114" s="599">
        <v>1431522</v>
      </c>
      <c r="Q114" s="599">
        <v>1439172</v>
      </c>
      <c r="R114" s="599">
        <v>1470576</v>
      </c>
      <c r="S114" s="600">
        <v>1476775</v>
      </c>
    </row>
    <row r="115" spans="1:19" ht="12.75">
      <c r="A115" s="602" t="s">
        <v>318</v>
      </c>
      <c r="B115" s="599">
        <v>38845</v>
      </c>
      <c r="C115" s="599">
        <v>39326</v>
      </c>
      <c r="D115" s="599">
        <v>39231</v>
      </c>
      <c r="E115" s="599">
        <v>40137</v>
      </c>
      <c r="F115" s="599">
        <v>41314</v>
      </c>
      <c r="G115" s="599">
        <v>41839</v>
      </c>
      <c r="H115" s="599">
        <v>42106</v>
      </c>
      <c r="I115" s="599">
        <v>42105</v>
      </c>
      <c r="J115" s="599">
        <v>42237</v>
      </c>
      <c r="K115" s="599">
        <v>42536</v>
      </c>
      <c r="L115" s="599">
        <v>47020</v>
      </c>
      <c r="M115" s="599">
        <v>49914</v>
      </c>
      <c r="N115" s="599">
        <v>49273</v>
      </c>
      <c r="O115" s="599">
        <v>50579</v>
      </c>
      <c r="P115" s="599">
        <v>48799</v>
      </c>
      <c r="Q115" s="599">
        <v>49718</v>
      </c>
      <c r="R115" s="599">
        <v>50219</v>
      </c>
      <c r="S115" s="600">
        <v>46585</v>
      </c>
    </row>
    <row r="116" spans="1:19" ht="12.75">
      <c r="A116" s="602" t="s">
        <v>319</v>
      </c>
      <c r="B116" s="599">
        <v>1419513</v>
      </c>
      <c r="C116" s="599">
        <v>1414412</v>
      </c>
      <c r="D116" s="599">
        <v>1436763</v>
      </c>
      <c r="E116" s="599">
        <v>1441511</v>
      </c>
      <c r="F116" s="599">
        <v>1428591</v>
      </c>
      <c r="G116" s="599">
        <v>1431072</v>
      </c>
      <c r="H116" s="599">
        <v>1436449</v>
      </c>
      <c r="I116" s="599">
        <v>1431042</v>
      </c>
      <c r="J116" s="599">
        <v>1404526</v>
      </c>
      <c r="K116" s="599">
        <v>1396483</v>
      </c>
      <c r="L116" s="599">
        <v>1370987</v>
      </c>
      <c r="M116" s="599">
        <v>1348680</v>
      </c>
      <c r="N116" s="599">
        <v>1384724</v>
      </c>
      <c r="O116" s="599">
        <v>1371628</v>
      </c>
      <c r="P116" s="599">
        <v>1382723</v>
      </c>
      <c r="Q116" s="599">
        <v>1389454</v>
      </c>
      <c r="R116" s="599">
        <v>1420357</v>
      </c>
      <c r="S116" s="600">
        <v>1430190</v>
      </c>
    </row>
    <row r="117" spans="1:19" ht="12.75">
      <c r="A117" s="603" t="s">
        <v>317</v>
      </c>
      <c r="B117" s="599">
        <v>0</v>
      </c>
      <c r="C117" s="599">
        <v>745</v>
      </c>
      <c r="D117" s="599">
        <v>292</v>
      </c>
      <c r="E117" s="599">
        <v>199</v>
      </c>
      <c r="F117" s="599">
        <v>404</v>
      </c>
      <c r="G117" s="599">
        <v>391</v>
      </c>
      <c r="H117" s="599">
        <v>319</v>
      </c>
      <c r="I117" s="599">
        <v>575</v>
      </c>
      <c r="J117" s="599">
        <v>486</v>
      </c>
      <c r="K117" s="599">
        <v>819</v>
      </c>
      <c r="L117" s="599">
        <v>833</v>
      </c>
      <c r="M117" s="599">
        <v>753</v>
      </c>
      <c r="N117" s="599">
        <v>981</v>
      </c>
      <c r="O117" s="599">
        <v>986</v>
      </c>
      <c r="P117" s="599">
        <v>494</v>
      </c>
      <c r="Q117" s="599">
        <v>1010</v>
      </c>
      <c r="R117" s="599">
        <v>1621</v>
      </c>
      <c r="S117" s="600">
        <v>1382</v>
      </c>
    </row>
    <row r="118" spans="1:19" ht="12.75">
      <c r="A118" s="589" t="s">
        <v>311</v>
      </c>
      <c r="B118" s="593">
        <v>0</v>
      </c>
      <c r="C118" s="593">
        <v>0</v>
      </c>
      <c r="D118" s="593">
        <v>0</v>
      </c>
      <c r="E118" s="593">
        <v>0</v>
      </c>
      <c r="F118" s="593">
        <v>0</v>
      </c>
      <c r="G118" s="593">
        <v>0</v>
      </c>
      <c r="H118" s="593">
        <v>0</v>
      </c>
      <c r="I118" s="593">
        <v>0</v>
      </c>
      <c r="J118" s="593">
        <v>0</v>
      </c>
      <c r="K118" s="593">
        <v>0</v>
      </c>
      <c r="L118" s="593">
        <v>0</v>
      </c>
      <c r="M118" s="593">
        <v>0</v>
      </c>
      <c r="N118" s="593">
        <v>0</v>
      </c>
      <c r="O118" s="593">
        <v>0</v>
      </c>
      <c r="P118" s="593">
        <v>0</v>
      </c>
      <c r="Q118" s="593">
        <v>0</v>
      </c>
      <c r="R118" s="593">
        <v>0</v>
      </c>
      <c r="S118" s="594">
        <v>0</v>
      </c>
    </row>
    <row r="119" spans="1:19" ht="12.75">
      <c r="A119" s="595" t="s">
        <v>281</v>
      </c>
      <c r="B119" s="596">
        <v>7686509</v>
      </c>
      <c r="C119" s="596">
        <v>7956408</v>
      </c>
      <c r="D119" s="596">
        <v>7981606</v>
      </c>
      <c r="E119" s="596">
        <v>7757858</v>
      </c>
      <c r="F119" s="596">
        <v>7977087</v>
      </c>
      <c r="G119" s="596">
        <v>8170096</v>
      </c>
      <c r="H119" s="596">
        <v>8402559</v>
      </c>
      <c r="I119" s="596">
        <v>8283148</v>
      </c>
      <c r="J119" s="596">
        <v>8557372</v>
      </c>
      <c r="K119" s="596">
        <v>8623074</v>
      </c>
      <c r="L119" s="596">
        <v>8560644</v>
      </c>
      <c r="M119" s="596">
        <v>9922885</v>
      </c>
      <c r="N119" s="596">
        <v>9450930</v>
      </c>
      <c r="O119" s="596">
        <v>9777902</v>
      </c>
      <c r="P119" s="596">
        <v>9821678</v>
      </c>
      <c r="Q119" s="596">
        <v>9959055</v>
      </c>
      <c r="R119" s="596">
        <v>10175882</v>
      </c>
      <c r="S119" s="597">
        <v>10504066</v>
      </c>
    </row>
    <row r="120" spans="1:19" ht="12.75">
      <c r="A120" s="598" t="s">
        <v>500</v>
      </c>
      <c r="B120" s="599">
        <v>4621510</v>
      </c>
      <c r="C120" s="599">
        <v>4867767</v>
      </c>
      <c r="D120" s="599">
        <v>4977898</v>
      </c>
      <c r="E120" s="599">
        <v>4928204</v>
      </c>
      <c r="F120" s="599">
        <v>5059221</v>
      </c>
      <c r="G120" s="599">
        <v>5236458</v>
      </c>
      <c r="H120" s="599">
        <v>5412170</v>
      </c>
      <c r="I120" s="599">
        <v>5748071</v>
      </c>
      <c r="J120" s="599">
        <v>6011612</v>
      </c>
      <c r="K120" s="599">
        <v>6112520</v>
      </c>
      <c r="L120" s="599">
        <v>6027604</v>
      </c>
      <c r="M120" s="599">
        <v>7058463</v>
      </c>
      <c r="N120" s="599">
        <v>6549232</v>
      </c>
      <c r="O120" s="599">
        <v>6654043</v>
      </c>
      <c r="P120" s="599">
        <v>6661654</v>
      </c>
      <c r="Q120" s="599">
        <v>6851328</v>
      </c>
      <c r="R120" s="599">
        <v>7042998</v>
      </c>
      <c r="S120" s="600">
        <v>7286405</v>
      </c>
    </row>
    <row r="121" spans="1:19" ht="12.75">
      <c r="A121" s="601" t="s">
        <v>258</v>
      </c>
      <c r="B121" s="599">
        <v>3995222</v>
      </c>
      <c r="C121" s="599">
        <v>3990354</v>
      </c>
      <c r="D121" s="599">
        <v>4029049</v>
      </c>
      <c r="E121" s="599">
        <v>4097372</v>
      </c>
      <c r="F121" s="599">
        <v>4167582</v>
      </c>
      <c r="G121" s="599">
        <v>4284915</v>
      </c>
      <c r="H121" s="599">
        <v>4446778</v>
      </c>
      <c r="I121" s="599">
        <v>4612096</v>
      </c>
      <c r="J121" s="599">
        <v>4693967</v>
      </c>
      <c r="K121" s="599">
        <v>4606942</v>
      </c>
      <c r="L121" s="599">
        <v>4581065</v>
      </c>
      <c r="M121" s="599">
        <v>5020242</v>
      </c>
      <c r="N121" s="599">
        <v>4797396</v>
      </c>
      <c r="O121" s="599">
        <v>4761921</v>
      </c>
      <c r="P121" s="599">
        <v>4822835</v>
      </c>
      <c r="Q121" s="599">
        <v>4997933</v>
      </c>
      <c r="R121" s="599">
        <v>5126186</v>
      </c>
      <c r="S121" s="600">
        <v>5221149</v>
      </c>
    </row>
    <row r="122" spans="1:19" ht="12.75">
      <c r="A122" s="601" t="s">
        <v>501</v>
      </c>
      <c r="B122" s="599">
        <v>626288</v>
      </c>
      <c r="C122" s="599">
        <v>877413</v>
      </c>
      <c r="D122" s="599">
        <v>948849</v>
      </c>
      <c r="E122" s="599">
        <v>830832</v>
      </c>
      <c r="F122" s="599">
        <v>891639</v>
      </c>
      <c r="G122" s="599">
        <v>951543</v>
      </c>
      <c r="H122" s="599">
        <v>965392</v>
      </c>
      <c r="I122" s="599">
        <v>1135975</v>
      </c>
      <c r="J122" s="599">
        <v>1317645</v>
      </c>
      <c r="K122" s="599">
        <v>1505578</v>
      </c>
      <c r="L122" s="599">
        <v>1446539</v>
      </c>
      <c r="M122" s="599">
        <v>2038221</v>
      </c>
      <c r="N122" s="599">
        <v>1751836</v>
      </c>
      <c r="O122" s="599">
        <v>1892122</v>
      </c>
      <c r="P122" s="599">
        <v>1838819</v>
      </c>
      <c r="Q122" s="599">
        <v>1853395</v>
      </c>
      <c r="R122" s="599">
        <v>1916812</v>
      </c>
      <c r="S122" s="600">
        <v>2065256</v>
      </c>
    </row>
    <row r="123" spans="1:19" ht="12.75">
      <c r="A123" s="602" t="s">
        <v>318</v>
      </c>
      <c r="B123" s="599">
        <v>465895</v>
      </c>
      <c r="C123" s="599">
        <v>403076</v>
      </c>
      <c r="D123" s="599">
        <v>321784</v>
      </c>
      <c r="E123" s="599">
        <v>381337</v>
      </c>
      <c r="F123" s="599">
        <v>315329</v>
      </c>
      <c r="G123" s="599">
        <v>305702</v>
      </c>
      <c r="H123" s="599">
        <v>354177</v>
      </c>
      <c r="I123" s="599">
        <v>471981</v>
      </c>
      <c r="J123" s="599">
        <v>643638</v>
      </c>
      <c r="K123" s="599">
        <v>787181</v>
      </c>
      <c r="L123" s="599">
        <v>770553</v>
      </c>
      <c r="M123" s="599">
        <v>1288481</v>
      </c>
      <c r="N123" s="599">
        <v>1083392</v>
      </c>
      <c r="O123" s="599">
        <v>1141419</v>
      </c>
      <c r="P123" s="599">
        <v>1191212</v>
      </c>
      <c r="Q123" s="599">
        <v>1261364</v>
      </c>
      <c r="R123" s="599">
        <v>1216533</v>
      </c>
      <c r="S123" s="600">
        <v>1248299</v>
      </c>
    </row>
    <row r="124" spans="1:19" ht="12.75">
      <c r="A124" s="602" t="s">
        <v>319</v>
      </c>
      <c r="B124" s="599">
        <v>160393</v>
      </c>
      <c r="C124" s="599">
        <v>474337</v>
      </c>
      <c r="D124" s="599">
        <v>627065</v>
      </c>
      <c r="E124" s="599">
        <v>449495</v>
      </c>
      <c r="F124" s="599">
        <v>576310</v>
      </c>
      <c r="G124" s="599">
        <v>645841</v>
      </c>
      <c r="H124" s="599">
        <v>611215</v>
      </c>
      <c r="I124" s="599">
        <v>663994</v>
      </c>
      <c r="J124" s="599">
        <v>674007</v>
      </c>
      <c r="K124" s="599">
        <v>718397</v>
      </c>
      <c r="L124" s="599">
        <v>675986</v>
      </c>
      <c r="M124" s="599">
        <v>749740</v>
      </c>
      <c r="N124" s="599">
        <v>668444</v>
      </c>
      <c r="O124" s="599">
        <v>750703</v>
      </c>
      <c r="P124" s="599">
        <v>647607</v>
      </c>
      <c r="Q124" s="599">
        <v>592031</v>
      </c>
      <c r="R124" s="599">
        <v>700279</v>
      </c>
      <c r="S124" s="600">
        <v>816957</v>
      </c>
    </row>
    <row r="125" spans="1:19" ht="12.75">
      <c r="A125" s="603" t="s">
        <v>502</v>
      </c>
      <c r="B125" s="599">
        <v>0</v>
      </c>
      <c r="C125" s="599">
        <v>283</v>
      </c>
      <c r="D125" s="599">
        <v>60229</v>
      </c>
      <c r="E125" s="599">
        <v>53384</v>
      </c>
      <c r="F125" s="599">
        <v>90388</v>
      </c>
      <c r="G125" s="599">
        <v>4351</v>
      </c>
      <c r="H125" s="599">
        <v>3158</v>
      </c>
      <c r="I125" s="599">
        <v>9026</v>
      </c>
      <c r="J125" s="599">
        <v>15597</v>
      </c>
      <c r="K125" s="599">
        <v>17847</v>
      </c>
      <c r="L125" s="599">
        <v>12527</v>
      </c>
      <c r="M125" s="599">
        <v>187573</v>
      </c>
      <c r="N125" s="599">
        <v>109438</v>
      </c>
      <c r="O125" s="599">
        <v>223940</v>
      </c>
      <c r="P125" s="599">
        <v>294350</v>
      </c>
      <c r="Q125" s="599">
        <v>587734</v>
      </c>
      <c r="R125" s="599">
        <v>695764</v>
      </c>
      <c r="S125" s="600">
        <v>812353</v>
      </c>
    </row>
    <row r="126" spans="1:19" ht="12.75">
      <c r="A126" s="598" t="s">
        <v>503</v>
      </c>
      <c r="B126" s="599">
        <v>1549277</v>
      </c>
      <c r="C126" s="599">
        <v>1560473</v>
      </c>
      <c r="D126" s="599">
        <v>1430537</v>
      </c>
      <c r="E126" s="599">
        <v>1419518</v>
      </c>
      <c r="F126" s="599">
        <v>1509411</v>
      </c>
      <c r="G126" s="599">
        <v>1522135</v>
      </c>
      <c r="H126" s="599">
        <v>1565145</v>
      </c>
      <c r="I126" s="599">
        <v>1094788</v>
      </c>
      <c r="J126" s="599">
        <v>1094191</v>
      </c>
      <c r="K126" s="599">
        <v>1047771</v>
      </c>
      <c r="L126" s="599">
        <v>1054297</v>
      </c>
      <c r="M126" s="599">
        <v>1376504</v>
      </c>
      <c r="N126" s="599">
        <v>1402008</v>
      </c>
      <c r="O126" s="599">
        <v>1451041</v>
      </c>
      <c r="P126" s="599">
        <v>1464871</v>
      </c>
      <c r="Q126" s="599">
        <v>1471736</v>
      </c>
      <c r="R126" s="599">
        <v>1449813</v>
      </c>
      <c r="S126" s="600">
        <v>1420262</v>
      </c>
    </row>
    <row r="127" spans="1:19" ht="12.75">
      <c r="A127" s="601" t="s">
        <v>356</v>
      </c>
      <c r="B127" s="599">
        <v>1549277</v>
      </c>
      <c r="C127" s="599">
        <v>1560473</v>
      </c>
      <c r="D127" s="599">
        <v>1430537</v>
      </c>
      <c r="E127" s="599">
        <v>1419518</v>
      </c>
      <c r="F127" s="599">
        <v>1509411</v>
      </c>
      <c r="G127" s="599">
        <v>1522135</v>
      </c>
      <c r="H127" s="599">
        <v>1565145</v>
      </c>
      <c r="I127" s="599">
        <v>1094788</v>
      </c>
      <c r="J127" s="599">
        <v>1094191</v>
      </c>
      <c r="K127" s="599">
        <v>1047771</v>
      </c>
      <c r="L127" s="599">
        <v>1054297</v>
      </c>
      <c r="M127" s="599">
        <v>1376504</v>
      </c>
      <c r="N127" s="599">
        <v>1402008</v>
      </c>
      <c r="O127" s="599">
        <v>1451041</v>
      </c>
      <c r="P127" s="599">
        <v>1464871</v>
      </c>
      <c r="Q127" s="599">
        <v>1471736</v>
      </c>
      <c r="R127" s="599">
        <v>1449813</v>
      </c>
      <c r="S127" s="600">
        <v>1420262</v>
      </c>
    </row>
    <row r="128" spans="1:19" ht="12.75">
      <c r="A128" s="602" t="s">
        <v>348</v>
      </c>
      <c r="B128" s="599">
        <v>98409</v>
      </c>
      <c r="C128" s="599">
        <v>104109</v>
      </c>
      <c r="D128" s="599">
        <v>84624</v>
      </c>
      <c r="E128" s="599">
        <v>70570</v>
      </c>
      <c r="F128" s="599">
        <v>123965</v>
      </c>
      <c r="G128" s="599">
        <v>132494</v>
      </c>
      <c r="H128" s="599">
        <v>168966</v>
      </c>
      <c r="I128" s="599">
        <v>153416</v>
      </c>
      <c r="J128" s="599">
        <v>142274</v>
      </c>
      <c r="K128" s="599">
        <v>108550</v>
      </c>
      <c r="L128" s="599">
        <v>112402</v>
      </c>
      <c r="M128" s="599">
        <v>506122</v>
      </c>
      <c r="N128" s="599">
        <v>476500</v>
      </c>
      <c r="O128" s="599">
        <v>513356</v>
      </c>
      <c r="P128" s="599">
        <v>194971</v>
      </c>
      <c r="Q128" s="599">
        <v>128203</v>
      </c>
      <c r="R128" s="599">
        <v>107780</v>
      </c>
      <c r="S128" s="600">
        <v>117841</v>
      </c>
    </row>
    <row r="129" spans="1:19" ht="12.75">
      <c r="A129" s="603" t="s">
        <v>318</v>
      </c>
      <c r="B129" s="599">
        <v>79505</v>
      </c>
      <c r="C129" s="599">
        <v>86655</v>
      </c>
      <c r="D129" s="599">
        <v>77550</v>
      </c>
      <c r="E129" s="599">
        <v>57810</v>
      </c>
      <c r="F129" s="599">
        <v>89328</v>
      </c>
      <c r="G129" s="599">
        <v>104282</v>
      </c>
      <c r="H129" s="599">
        <v>116520</v>
      </c>
      <c r="I129" s="599">
        <v>108155</v>
      </c>
      <c r="J129" s="599">
        <v>107270</v>
      </c>
      <c r="K129" s="599">
        <v>69628</v>
      </c>
      <c r="L129" s="599">
        <v>64906</v>
      </c>
      <c r="M129" s="599">
        <v>464459</v>
      </c>
      <c r="N129" s="599">
        <v>440390</v>
      </c>
      <c r="O129" s="599">
        <v>462987</v>
      </c>
      <c r="P129" s="599">
        <v>157763</v>
      </c>
      <c r="Q129" s="599">
        <v>83664</v>
      </c>
      <c r="R129" s="599">
        <v>66317</v>
      </c>
      <c r="S129" s="600">
        <v>66323</v>
      </c>
    </row>
    <row r="130" spans="1:19" ht="12.75">
      <c r="A130" s="592" t="s">
        <v>496</v>
      </c>
      <c r="B130" s="599">
        <v>78365</v>
      </c>
      <c r="C130" s="599">
        <v>84432</v>
      </c>
      <c r="D130" s="599">
        <v>64827</v>
      </c>
      <c r="E130" s="599">
        <v>57209</v>
      </c>
      <c r="F130" s="599">
        <v>89229</v>
      </c>
      <c r="G130" s="599">
        <v>103727</v>
      </c>
      <c r="H130" s="599">
        <v>115682</v>
      </c>
      <c r="I130" s="599">
        <v>104125</v>
      </c>
      <c r="J130" s="599">
        <v>101132</v>
      </c>
      <c r="K130" s="599">
        <v>68639</v>
      </c>
      <c r="L130" s="599">
        <v>64141</v>
      </c>
      <c r="M130" s="599">
        <v>124173</v>
      </c>
      <c r="N130" s="599">
        <v>92038</v>
      </c>
      <c r="O130" s="599">
        <v>122291</v>
      </c>
      <c r="P130" s="599">
        <v>85718</v>
      </c>
      <c r="Q130" s="599">
        <v>82576</v>
      </c>
      <c r="R130" s="599">
        <v>65068</v>
      </c>
      <c r="S130" s="600">
        <v>54766</v>
      </c>
    </row>
    <row r="131" spans="1:19" ht="12.75">
      <c r="A131" s="592" t="s">
        <v>337</v>
      </c>
      <c r="B131" s="599">
        <v>0</v>
      </c>
      <c r="C131" s="599">
        <v>0</v>
      </c>
      <c r="D131" s="599">
        <v>0</v>
      </c>
      <c r="E131" s="599">
        <v>0</v>
      </c>
      <c r="F131" s="599">
        <v>0</v>
      </c>
      <c r="G131" s="599">
        <v>0</v>
      </c>
      <c r="H131" s="599">
        <v>0</v>
      </c>
      <c r="I131" s="599">
        <v>0</v>
      </c>
      <c r="J131" s="599">
        <v>0</v>
      </c>
      <c r="K131" s="599">
        <v>0</v>
      </c>
      <c r="L131" s="599">
        <v>0</v>
      </c>
      <c r="M131" s="599">
        <v>340000</v>
      </c>
      <c r="N131" s="599">
        <v>340000</v>
      </c>
      <c r="O131" s="599">
        <v>339999</v>
      </c>
      <c r="P131" s="599">
        <v>350</v>
      </c>
      <c r="Q131" s="599">
        <v>544</v>
      </c>
      <c r="R131" s="599">
        <v>229</v>
      </c>
      <c r="S131" s="600">
        <v>128</v>
      </c>
    </row>
    <row r="132" spans="1:19" ht="12.75">
      <c r="A132" s="592" t="s">
        <v>338</v>
      </c>
      <c r="B132" s="599">
        <v>1140</v>
      </c>
      <c r="C132" s="599">
        <v>2223</v>
      </c>
      <c r="D132" s="599">
        <v>12723</v>
      </c>
      <c r="E132" s="599">
        <v>601</v>
      </c>
      <c r="F132" s="599">
        <v>99</v>
      </c>
      <c r="G132" s="599">
        <v>555</v>
      </c>
      <c r="H132" s="599">
        <v>838</v>
      </c>
      <c r="I132" s="599">
        <v>4030</v>
      </c>
      <c r="J132" s="599">
        <v>6138</v>
      </c>
      <c r="K132" s="599">
        <v>989</v>
      </c>
      <c r="L132" s="599">
        <v>765</v>
      </c>
      <c r="M132" s="599">
        <v>286</v>
      </c>
      <c r="N132" s="599">
        <v>8352</v>
      </c>
      <c r="O132" s="599">
        <v>697</v>
      </c>
      <c r="P132" s="599">
        <v>71695</v>
      </c>
      <c r="Q132" s="599">
        <v>544</v>
      </c>
      <c r="R132" s="599">
        <v>1020</v>
      </c>
      <c r="S132" s="600">
        <v>11429</v>
      </c>
    </row>
    <row r="133" spans="1:19" ht="12.75">
      <c r="A133" s="592" t="s">
        <v>339</v>
      </c>
      <c r="B133" s="599">
        <v>0</v>
      </c>
      <c r="C133" s="599">
        <v>0</v>
      </c>
      <c r="D133" s="599">
        <v>0</v>
      </c>
      <c r="E133" s="599">
        <v>0</v>
      </c>
      <c r="F133" s="599">
        <v>0</v>
      </c>
      <c r="G133" s="599">
        <v>0</v>
      </c>
      <c r="H133" s="599">
        <v>0</v>
      </c>
      <c r="I133" s="599">
        <v>0</v>
      </c>
      <c r="J133" s="599">
        <v>0</v>
      </c>
      <c r="K133" s="599">
        <v>0</v>
      </c>
      <c r="L133" s="599">
        <v>0</v>
      </c>
      <c r="M133" s="599">
        <v>0</v>
      </c>
      <c r="N133" s="599">
        <v>0</v>
      </c>
      <c r="O133" s="599">
        <v>0</v>
      </c>
      <c r="P133" s="599">
        <v>0</v>
      </c>
      <c r="Q133" s="599">
        <v>0</v>
      </c>
      <c r="R133" s="599">
        <v>0</v>
      </c>
      <c r="S133" s="600">
        <v>0</v>
      </c>
    </row>
    <row r="134" spans="1:19" ht="12.75">
      <c r="A134" s="603" t="s">
        <v>319</v>
      </c>
      <c r="B134" s="599">
        <v>18904</v>
      </c>
      <c r="C134" s="599">
        <v>17454</v>
      </c>
      <c r="D134" s="599">
        <v>7074</v>
      </c>
      <c r="E134" s="599">
        <v>12760</v>
      </c>
      <c r="F134" s="599">
        <v>34637</v>
      </c>
      <c r="G134" s="599">
        <v>28212</v>
      </c>
      <c r="H134" s="599">
        <v>52446</v>
      </c>
      <c r="I134" s="599">
        <v>45261</v>
      </c>
      <c r="J134" s="599">
        <v>35004</v>
      </c>
      <c r="K134" s="599">
        <v>38922</v>
      </c>
      <c r="L134" s="599">
        <v>47496</v>
      </c>
      <c r="M134" s="599">
        <v>41663</v>
      </c>
      <c r="N134" s="599">
        <v>36110</v>
      </c>
      <c r="O134" s="599">
        <v>50369</v>
      </c>
      <c r="P134" s="599">
        <v>37208</v>
      </c>
      <c r="Q134" s="599">
        <v>44539</v>
      </c>
      <c r="R134" s="599">
        <v>41463</v>
      </c>
      <c r="S134" s="600">
        <v>51518</v>
      </c>
    </row>
    <row r="135" spans="1:19" ht="12.75">
      <c r="A135" s="592" t="s">
        <v>496</v>
      </c>
      <c r="B135" s="599">
        <v>0</v>
      </c>
      <c r="C135" s="599">
        <v>0</v>
      </c>
      <c r="D135" s="599">
        <v>0</v>
      </c>
      <c r="E135" s="599">
        <v>0</v>
      </c>
      <c r="F135" s="599">
        <v>0</v>
      </c>
      <c r="G135" s="599">
        <v>0</v>
      </c>
      <c r="H135" s="599">
        <v>0</v>
      </c>
      <c r="I135" s="599">
        <v>0</v>
      </c>
      <c r="J135" s="599">
        <v>0</v>
      </c>
      <c r="K135" s="599">
        <v>0</v>
      </c>
      <c r="L135" s="599">
        <v>0</v>
      </c>
      <c r="M135" s="599">
        <v>0</v>
      </c>
      <c r="N135" s="599">
        <v>0</v>
      </c>
      <c r="O135" s="599">
        <v>0</v>
      </c>
      <c r="P135" s="599">
        <v>0</v>
      </c>
      <c r="Q135" s="599">
        <v>0</v>
      </c>
      <c r="R135" s="599">
        <v>0</v>
      </c>
      <c r="S135" s="600">
        <v>0</v>
      </c>
    </row>
    <row r="136" spans="1:19" ht="12.75">
      <c r="A136" s="592" t="s">
        <v>337</v>
      </c>
      <c r="B136" s="599">
        <v>18904</v>
      </c>
      <c r="C136" s="599">
        <v>17404</v>
      </c>
      <c r="D136" s="599">
        <v>6976</v>
      </c>
      <c r="E136" s="599">
        <v>12631</v>
      </c>
      <c r="F136" s="599">
        <v>34536</v>
      </c>
      <c r="G136" s="599">
        <v>27251</v>
      </c>
      <c r="H136" s="599">
        <v>47239</v>
      </c>
      <c r="I136" s="599">
        <v>41141</v>
      </c>
      <c r="J136" s="599">
        <v>33980</v>
      </c>
      <c r="K136" s="599">
        <v>37878</v>
      </c>
      <c r="L136" s="599">
        <v>46423</v>
      </c>
      <c r="M136" s="599">
        <v>40555</v>
      </c>
      <c r="N136" s="599">
        <v>34934</v>
      </c>
      <c r="O136" s="599">
        <v>49950</v>
      </c>
      <c r="P136" s="599">
        <v>36936</v>
      </c>
      <c r="Q136" s="599">
        <v>44247</v>
      </c>
      <c r="R136" s="599">
        <v>40951</v>
      </c>
      <c r="S136" s="600">
        <v>50983</v>
      </c>
    </row>
    <row r="137" spans="1:19" ht="12.75">
      <c r="A137" s="592" t="s">
        <v>338</v>
      </c>
      <c r="B137" s="599">
        <v>0</v>
      </c>
      <c r="C137" s="599">
        <v>50</v>
      </c>
      <c r="D137" s="599">
        <v>98</v>
      </c>
      <c r="E137" s="599">
        <v>129</v>
      </c>
      <c r="F137" s="599">
        <v>101</v>
      </c>
      <c r="G137" s="599">
        <v>961</v>
      </c>
      <c r="H137" s="599">
        <v>5207</v>
      </c>
      <c r="I137" s="599">
        <v>4120</v>
      </c>
      <c r="J137" s="599">
        <v>1024</v>
      </c>
      <c r="K137" s="599">
        <v>1044</v>
      </c>
      <c r="L137" s="599">
        <v>1073</v>
      </c>
      <c r="M137" s="599">
        <v>1108</v>
      </c>
      <c r="N137" s="599">
        <v>1176</v>
      </c>
      <c r="O137" s="599">
        <v>419</v>
      </c>
      <c r="P137" s="599">
        <v>272</v>
      </c>
      <c r="Q137" s="599">
        <v>292</v>
      </c>
      <c r="R137" s="599">
        <v>512</v>
      </c>
      <c r="S137" s="600">
        <v>535</v>
      </c>
    </row>
    <row r="138" spans="1:19" ht="12.75">
      <c r="A138" s="592" t="s">
        <v>339</v>
      </c>
      <c r="B138" s="599">
        <v>0</v>
      </c>
      <c r="C138" s="599">
        <v>0</v>
      </c>
      <c r="D138" s="599">
        <v>0</v>
      </c>
      <c r="E138" s="599">
        <v>0</v>
      </c>
      <c r="F138" s="599">
        <v>0</v>
      </c>
      <c r="G138" s="599">
        <v>0</v>
      </c>
      <c r="H138" s="599">
        <v>0</v>
      </c>
      <c r="I138" s="599">
        <v>0</v>
      </c>
      <c r="J138" s="599">
        <v>0</v>
      </c>
      <c r="K138" s="599">
        <v>0</v>
      </c>
      <c r="L138" s="599">
        <v>0</v>
      </c>
      <c r="M138" s="599">
        <v>0</v>
      </c>
      <c r="N138" s="599">
        <v>0</v>
      </c>
      <c r="O138" s="599">
        <v>0</v>
      </c>
      <c r="P138" s="599">
        <v>0</v>
      </c>
      <c r="Q138" s="599">
        <v>0</v>
      </c>
      <c r="R138" s="599">
        <v>0</v>
      </c>
      <c r="S138" s="600">
        <v>0</v>
      </c>
    </row>
    <row r="139" spans="1:19" ht="12.75">
      <c r="A139" s="605" t="s">
        <v>317</v>
      </c>
      <c r="B139" s="599">
        <v>0</v>
      </c>
      <c r="C139" s="599">
        <v>17362</v>
      </c>
      <c r="D139" s="599">
        <v>6981</v>
      </c>
      <c r="E139" s="599">
        <v>12664</v>
      </c>
      <c r="F139" s="599">
        <v>34371</v>
      </c>
      <c r="G139" s="599">
        <v>27946</v>
      </c>
      <c r="H139" s="599">
        <v>52205</v>
      </c>
      <c r="I139" s="599">
        <v>45160</v>
      </c>
      <c r="J139" s="599">
        <v>34905</v>
      </c>
      <c r="K139" s="599">
        <v>38835</v>
      </c>
      <c r="L139" s="599">
        <v>47412</v>
      </c>
      <c r="M139" s="599">
        <v>41582</v>
      </c>
      <c r="N139" s="599">
        <v>36025</v>
      </c>
      <c r="O139" s="599">
        <v>50277</v>
      </c>
      <c r="P139" s="599">
        <v>37122</v>
      </c>
      <c r="Q139" s="599">
        <v>44453</v>
      </c>
      <c r="R139" s="599">
        <v>41378</v>
      </c>
      <c r="S139" s="600">
        <v>51431</v>
      </c>
    </row>
    <row r="140" spans="1:19" ht="12.75">
      <c r="A140" s="592" t="s">
        <v>496</v>
      </c>
      <c r="B140" s="599">
        <v>0</v>
      </c>
      <c r="C140" s="599">
        <v>0</v>
      </c>
      <c r="D140" s="599">
        <v>0</v>
      </c>
      <c r="E140" s="599">
        <v>0</v>
      </c>
      <c r="F140" s="599">
        <v>0</v>
      </c>
      <c r="G140" s="599">
        <v>0</v>
      </c>
      <c r="H140" s="599">
        <v>0</v>
      </c>
      <c r="I140" s="599">
        <v>0</v>
      </c>
      <c r="J140" s="599">
        <v>0</v>
      </c>
      <c r="K140" s="599">
        <v>0</v>
      </c>
      <c r="L140" s="599">
        <v>0</v>
      </c>
      <c r="M140" s="599">
        <v>0</v>
      </c>
      <c r="N140" s="599">
        <v>0</v>
      </c>
      <c r="O140" s="599">
        <v>0</v>
      </c>
      <c r="P140" s="599">
        <v>0</v>
      </c>
      <c r="Q140" s="599">
        <v>0</v>
      </c>
      <c r="R140" s="599">
        <v>0</v>
      </c>
      <c r="S140" s="600">
        <v>0</v>
      </c>
    </row>
    <row r="141" spans="1:19" ht="12.75">
      <c r="A141" s="592" t="s">
        <v>337</v>
      </c>
      <c r="B141" s="599">
        <v>0</v>
      </c>
      <c r="C141" s="599">
        <v>17312</v>
      </c>
      <c r="D141" s="599">
        <v>6883</v>
      </c>
      <c r="E141" s="599">
        <v>12535</v>
      </c>
      <c r="F141" s="599">
        <v>34270</v>
      </c>
      <c r="G141" s="599">
        <v>26985</v>
      </c>
      <c r="H141" s="599">
        <v>46998</v>
      </c>
      <c r="I141" s="599">
        <v>41040</v>
      </c>
      <c r="J141" s="599">
        <v>33881</v>
      </c>
      <c r="K141" s="599">
        <v>37791</v>
      </c>
      <c r="L141" s="599">
        <v>46339</v>
      </c>
      <c r="M141" s="599">
        <v>40474</v>
      </c>
      <c r="N141" s="599">
        <v>34849</v>
      </c>
      <c r="O141" s="599">
        <v>49858</v>
      </c>
      <c r="P141" s="599">
        <v>36850</v>
      </c>
      <c r="Q141" s="599">
        <v>44161</v>
      </c>
      <c r="R141" s="599">
        <v>40866</v>
      </c>
      <c r="S141" s="600">
        <v>50896</v>
      </c>
    </row>
    <row r="142" spans="1:19" ht="12.75">
      <c r="A142" s="592" t="s">
        <v>338</v>
      </c>
      <c r="B142" s="599">
        <v>0</v>
      </c>
      <c r="C142" s="599">
        <v>50</v>
      </c>
      <c r="D142" s="599">
        <v>98</v>
      </c>
      <c r="E142" s="599">
        <v>129</v>
      </c>
      <c r="F142" s="599">
        <v>101</v>
      </c>
      <c r="G142" s="599">
        <v>961</v>
      </c>
      <c r="H142" s="599">
        <v>5207</v>
      </c>
      <c r="I142" s="599">
        <v>4120</v>
      </c>
      <c r="J142" s="599">
        <v>1024</v>
      </c>
      <c r="K142" s="599">
        <v>1044</v>
      </c>
      <c r="L142" s="599">
        <v>1073</v>
      </c>
      <c r="M142" s="599">
        <v>1108</v>
      </c>
      <c r="N142" s="599">
        <v>1176</v>
      </c>
      <c r="O142" s="599">
        <v>419</v>
      </c>
      <c r="P142" s="599">
        <v>272</v>
      </c>
      <c r="Q142" s="599">
        <v>292</v>
      </c>
      <c r="R142" s="599">
        <v>512</v>
      </c>
      <c r="S142" s="600">
        <v>535</v>
      </c>
    </row>
    <row r="143" spans="1:19" ht="12.75">
      <c r="A143" s="592" t="s">
        <v>339</v>
      </c>
      <c r="B143" s="599">
        <v>0</v>
      </c>
      <c r="C143" s="599">
        <v>0</v>
      </c>
      <c r="D143" s="599">
        <v>0</v>
      </c>
      <c r="E143" s="599">
        <v>0</v>
      </c>
      <c r="F143" s="599">
        <v>0</v>
      </c>
      <c r="G143" s="599">
        <v>0</v>
      </c>
      <c r="H143" s="599">
        <v>0</v>
      </c>
      <c r="I143" s="599">
        <v>0</v>
      </c>
      <c r="J143" s="599">
        <v>0</v>
      </c>
      <c r="K143" s="599">
        <v>0</v>
      </c>
      <c r="L143" s="599">
        <v>0</v>
      </c>
      <c r="M143" s="599">
        <v>0</v>
      </c>
      <c r="N143" s="599">
        <v>0</v>
      </c>
      <c r="O143" s="599">
        <v>0</v>
      </c>
      <c r="P143" s="599">
        <v>0</v>
      </c>
      <c r="Q143" s="599">
        <v>0</v>
      </c>
      <c r="R143" s="599">
        <v>0</v>
      </c>
      <c r="S143" s="600">
        <v>0</v>
      </c>
    </row>
    <row r="144" spans="1:19" ht="12.75">
      <c r="A144" s="602" t="s">
        <v>351</v>
      </c>
      <c r="B144" s="599">
        <v>1450868</v>
      </c>
      <c r="C144" s="599">
        <v>1456364</v>
      </c>
      <c r="D144" s="599">
        <v>1345913</v>
      </c>
      <c r="E144" s="599">
        <v>1348948</v>
      </c>
      <c r="F144" s="599">
        <v>1385446</v>
      </c>
      <c r="G144" s="599">
        <v>1389641</v>
      </c>
      <c r="H144" s="599">
        <v>1396179</v>
      </c>
      <c r="I144" s="599">
        <v>941372</v>
      </c>
      <c r="J144" s="599">
        <v>951917</v>
      </c>
      <c r="K144" s="599">
        <v>939221</v>
      </c>
      <c r="L144" s="599">
        <v>941895</v>
      </c>
      <c r="M144" s="599">
        <v>870382</v>
      </c>
      <c r="N144" s="599">
        <v>925508</v>
      </c>
      <c r="O144" s="599">
        <v>937685</v>
      </c>
      <c r="P144" s="599">
        <v>1269900</v>
      </c>
      <c r="Q144" s="599">
        <v>1343533</v>
      </c>
      <c r="R144" s="599">
        <v>1342033</v>
      </c>
      <c r="S144" s="600">
        <v>1302421</v>
      </c>
    </row>
    <row r="145" spans="1:19" ht="12.75">
      <c r="A145" s="603" t="s">
        <v>318</v>
      </c>
      <c r="B145" s="599">
        <v>789471</v>
      </c>
      <c r="C145" s="599">
        <v>789100</v>
      </c>
      <c r="D145" s="599">
        <v>794042</v>
      </c>
      <c r="E145" s="599">
        <v>797075</v>
      </c>
      <c r="F145" s="599">
        <v>796409</v>
      </c>
      <c r="G145" s="599">
        <v>798647</v>
      </c>
      <c r="H145" s="599">
        <v>805185</v>
      </c>
      <c r="I145" s="599">
        <v>796308</v>
      </c>
      <c r="J145" s="599">
        <v>814678</v>
      </c>
      <c r="K145" s="599">
        <v>801984</v>
      </c>
      <c r="L145" s="599">
        <v>804661</v>
      </c>
      <c r="M145" s="599">
        <v>750752</v>
      </c>
      <c r="N145" s="599">
        <v>811742</v>
      </c>
      <c r="O145" s="599">
        <v>823920</v>
      </c>
      <c r="P145" s="599">
        <v>1158090</v>
      </c>
      <c r="Q145" s="599">
        <v>1229767</v>
      </c>
      <c r="R145" s="599">
        <v>1165670</v>
      </c>
      <c r="S145" s="600">
        <v>1126396</v>
      </c>
    </row>
    <row r="146" spans="1:19" ht="12.75">
      <c r="A146" s="592" t="s">
        <v>496</v>
      </c>
      <c r="B146" s="599">
        <v>789471</v>
      </c>
      <c r="C146" s="599">
        <v>789100</v>
      </c>
      <c r="D146" s="599">
        <v>794042</v>
      </c>
      <c r="E146" s="599">
        <v>797075</v>
      </c>
      <c r="F146" s="599">
        <v>796409</v>
      </c>
      <c r="G146" s="599">
        <v>798647</v>
      </c>
      <c r="H146" s="599">
        <v>805185</v>
      </c>
      <c r="I146" s="599">
        <v>796308</v>
      </c>
      <c r="J146" s="599">
        <v>807678</v>
      </c>
      <c r="K146" s="599">
        <v>799984</v>
      </c>
      <c r="L146" s="599">
        <v>795661</v>
      </c>
      <c r="M146" s="599">
        <v>739752</v>
      </c>
      <c r="N146" s="599">
        <v>805742</v>
      </c>
      <c r="O146" s="599">
        <v>810920</v>
      </c>
      <c r="P146" s="599">
        <v>806355</v>
      </c>
      <c r="Q146" s="599">
        <v>810747</v>
      </c>
      <c r="R146" s="599">
        <v>815960</v>
      </c>
      <c r="S146" s="600">
        <v>809771</v>
      </c>
    </row>
    <row r="147" spans="1:19" ht="12.75">
      <c r="A147" s="592" t="s">
        <v>337</v>
      </c>
      <c r="B147" s="599">
        <v>0</v>
      </c>
      <c r="C147" s="599">
        <v>0</v>
      </c>
      <c r="D147" s="599">
        <v>0</v>
      </c>
      <c r="E147" s="599">
        <v>0</v>
      </c>
      <c r="F147" s="599">
        <v>0</v>
      </c>
      <c r="G147" s="599">
        <v>0</v>
      </c>
      <c r="H147" s="599">
        <v>0</v>
      </c>
      <c r="I147" s="599">
        <v>0</v>
      </c>
      <c r="J147" s="599">
        <v>0</v>
      </c>
      <c r="K147" s="599">
        <v>0</v>
      </c>
      <c r="L147" s="599">
        <v>0</v>
      </c>
      <c r="M147" s="599">
        <v>0</v>
      </c>
      <c r="N147" s="599">
        <v>0</v>
      </c>
      <c r="O147" s="599">
        <v>0</v>
      </c>
      <c r="P147" s="599">
        <v>339735</v>
      </c>
      <c r="Q147" s="599">
        <v>340000</v>
      </c>
      <c r="R147" s="599">
        <v>329000</v>
      </c>
      <c r="S147" s="600">
        <v>297000</v>
      </c>
    </row>
    <row r="148" spans="1:19" ht="12.75">
      <c r="A148" s="592" t="s">
        <v>338</v>
      </c>
      <c r="B148" s="599">
        <v>0</v>
      </c>
      <c r="C148" s="599">
        <v>0</v>
      </c>
      <c r="D148" s="599">
        <v>0</v>
      </c>
      <c r="E148" s="599">
        <v>0</v>
      </c>
      <c r="F148" s="599">
        <v>0</v>
      </c>
      <c r="G148" s="599">
        <v>0</v>
      </c>
      <c r="H148" s="599">
        <v>0</v>
      </c>
      <c r="I148" s="599">
        <v>0</v>
      </c>
      <c r="J148" s="599">
        <v>7000</v>
      </c>
      <c r="K148" s="599">
        <v>2000</v>
      </c>
      <c r="L148" s="599">
        <v>9000</v>
      </c>
      <c r="M148" s="599">
        <v>11000</v>
      </c>
      <c r="N148" s="599">
        <v>6000</v>
      </c>
      <c r="O148" s="599">
        <v>13000</v>
      </c>
      <c r="P148" s="599">
        <v>12000</v>
      </c>
      <c r="Q148" s="599">
        <v>79000</v>
      </c>
      <c r="R148" s="599">
        <v>20000</v>
      </c>
      <c r="S148" s="600">
        <v>19000</v>
      </c>
    </row>
    <row r="149" spans="1:19" ht="12.75">
      <c r="A149" s="592" t="s">
        <v>339</v>
      </c>
      <c r="B149" s="599">
        <v>0</v>
      </c>
      <c r="C149" s="599">
        <v>0</v>
      </c>
      <c r="D149" s="599">
        <v>0</v>
      </c>
      <c r="E149" s="599">
        <v>0</v>
      </c>
      <c r="F149" s="599">
        <v>0</v>
      </c>
      <c r="G149" s="599">
        <v>0</v>
      </c>
      <c r="H149" s="599">
        <v>0</v>
      </c>
      <c r="I149" s="599">
        <v>0</v>
      </c>
      <c r="J149" s="599">
        <v>0</v>
      </c>
      <c r="K149" s="599">
        <v>0</v>
      </c>
      <c r="L149" s="599">
        <v>0</v>
      </c>
      <c r="M149" s="599">
        <v>0</v>
      </c>
      <c r="N149" s="599">
        <v>0</v>
      </c>
      <c r="O149" s="599">
        <v>0</v>
      </c>
      <c r="P149" s="599">
        <v>0</v>
      </c>
      <c r="Q149" s="599">
        <v>20</v>
      </c>
      <c r="R149" s="599">
        <v>710</v>
      </c>
      <c r="S149" s="600">
        <v>625</v>
      </c>
    </row>
    <row r="150" spans="1:19" ht="12.75">
      <c r="A150" s="603" t="s">
        <v>319</v>
      </c>
      <c r="B150" s="599">
        <v>661397</v>
      </c>
      <c r="C150" s="599">
        <v>667264</v>
      </c>
      <c r="D150" s="599">
        <v>551871</v>
      </c>
      <c r="E150" s="599">
        <v>551873</v>
      </c>
      <c r="F150" s="599">
        <v>589037</v>
      </c>
      <c r="G150" s="599">
        <v>590994</v>
      </c>
      <c r="H150" s="599">
        <v>590994</v>
      </c>
      <c r="I150" s="599">
        <v>145064</v>
      </c>
      <c r="J150" s="599">
        <v>137239</v>
      </c>
      <c r="K150" s="599">
        <v>137237</v>
      </c>
      <c r="L150" s="599">
        <v>137234</v>
      </c>
      <c r="M150" s="599">
        <v>119630</v>
      </c>
      <c r="N150" s="599">
        <v>113766</v>
      </c>
      <c r="O150" s="599">
        <v>113765</v>
      </c>
      <c r="P150" s="599">
        <v>111810</v>
      </c>
      <c r="Q150" s="599">
        <v>113766</v>
      </c>
      <c r="R150" s="599">
        <v>176363</v>
      </c>
      <c r="S150" s="600">
        <v>176025</v>
      </c>
    </row>
    <row r="151" spans="1:19" ht="12.75">
      <c r="A151" s="592" t="s">
        <v>496</v>
      </c>
      <c r="B151" s="599">
        <v>0</v>
      </c>
      <c r="C151" s="599">
        <v>0</v>
      </c>
      <c r="D151" s="599">
        <v>0</v>
      </c>
      <c r="E151" s="599">
        <v>0</v>
      </c>
      <c r="F151" s="599">
        <v>0</v>
      </c>
      <c r="G151" s="599">
        <v>0</v>
      </c>
      <c r="H151" s="599">
        <v>0</v>
      </c>
      <c r="I151" s="599">
        <v>0</v>
      </c>
      <c r="J151" s="599">
        <v>0</v>
      </c>
      <c r="K151" s="599">
        <v>0</v>
      </c>
      <c r="L151" s="599">
        <v>0</v>
      </c>
      <c r="M151" s="599">
        <v>0</v>
      </c>
      <c r="N151" s="599">
        <v>0</v>
      </c>
      <c r="O151" s="599">
        <v>0</v>
      </c>
      <c r="P151" s="599">
        <v>0</v>
      </c>
      <c r="Q151" s="599">
        <v>0</v>
      </c>
      <c r="R151" s="599">
        <v>0</v>
      </c>
      <c r="S151" s="600">
        <v>0</v>
      </c>
    </row>
    <row r="152" spans="1:19" ht="12.75">
      <c r="A152" s="592" t="s">
        <v>337</v>
      </c>
      <c r="B152" s="599">
        <v>637601</v>
      </c>
      <c r="C152" s="599">
        <v>639556</v>
      </c>
      <c r="D152" s="599">
        <v>551544</v>
      </c>
      <c r="E152" s="599">
        <v>551544</v>
      </c>
      <c r="F152" s="599">
        <v>588705</v>
      </c>
      <c r="G152" s="599">
        <v>590661</v>
      </c>
      <c r="H152" s="599">
        <v>590661</v>
      </c>
      <c r="I152" s="599">
        <v>144731</v>
      </c>
      <c r="J152" s="599">
        <v>115394</v>
      </c>
      <c r="K152" s="599">
        <v>115394</v>
      </c>
      <c r="L152" s="599">
        <v>115394</v>
      </c>
      <c r="M152" s="599">
        <v>97791</v>
      </c>
      <c r="N152" s="599">
        <v>97791</v>
      </c>
      <c r="O152" s="599">
        <v>97791</v>
      </c>
      <c r="P152" s="599">
        <v>97791</v>
      </c>
      <c r="Q152" s="599">
        <v>99747</v>
      </c>
      <c r="R152" s="599">
        <v>162334</v>
      </c>
      <c r="S152" s="600">
        <v>162334</v>
      </c>
    </row>
    <row r="153" spans="1:19" ht="12.75">
      <c r="A153" s="592" t="s">
        <v>338</v>
      </c>
      <c r="B153" s="599">
        <v>23796</v>
      </c>
      <c r="C153" s="599">
        <v>27708</v>
      </c>
      <c r="D153" s="599">
        <v>327</v>
      </c>
      <c r="E153" s="599">
        <v>329</v>
      </c>
      <c r="F153" s="599">
        <v>332</v>
      </c>
      <c r="G153" s="599">
        <v>333</v>
      </c>
      <c r="H153" s="599">
        <v>333</v>
      </c>
      <c r="I153" s="599">
        <v>333</v>
      </c>
      <c r="J153" s="599">
        <v>21845</v>
      </c>
      <c r="K153" s="599">
        <v>21843</v>
      </c>
      <c r="L153" s="599">
        <v>21840</v>
      </c>
      <c r="M153" s="599">
        <v>21839</v>
      </c>
      <c r="N153" s="599">
        <v>15975</v>
      </c>
      <c r="O153" s="599">
        <v>15974</v>
      </c>
      <c r="P153" s="599">
        <v>14019</v>
      </c>
      <c r="Q153" s="599">
        <v>14019</v>
      </c>
      <c r="R153" s="599">
        <v>14029</v>
      </c>
      <c r="S153" s="600">
        <v>13691</v>
      </c>
    </row>
    <row r="154" spans="1:19" ht="12.75">
      <c r="A154" s="592" t="s">
        <v>339</v>
      </c>
      <c r="B154" s="599">
        <v>0</v>
      </c>
      <c r="C154" s="599">
        <v>0</v>
      </c>
      <c r="D154" s="599">
        <v>0</v>
      </c>
      <c r="E154" s="599">
        <v>0</v>
      </c>
      <c r="F154" s="599">
        <v>0</v>
      </c>
      <c r="G154" s="599">
        <v>0</v>
      </c>
      <c r="H154" s="599">
        <v>0</v>
      </c>
      <c r="I154" s="599">
        <v>0</v>
      </c>
      <c r="J154" s="599">
        <v>0</v>
      </c>
      <c r="K154" s="599">
        <v>0</v>
      </c>
      <c r="L154" s="599">
        <v>0</v>
      </c>
      <c r="M154" s="599">
        <v>0</v>
      </c>
      <c r="N154" s="599">
        <v>0</v>
      </c>
      <c r="O154" s="599">
        <v>0</v>
      </c>
      <c r="P154" s="599">
        <v>0</v>
      </c>
      <c r="Q154" s="599">
        <v>0</v>
      </c>
      <c r="R154" s="599">
        <v>0</v>
      </c>
      <c r="S154" s="600">
        <v>0</v>
      </c>
    </row>
    <row r="155" spans="1:19" ht="12.75">
      <c r="A155" s="605" t="s">
        <v>317</v>
      </c>
      <c r="B155" s="599">
        <v>0</v>
      </c>
      <c r="C155" s="599">
        <v>667192</v>
      </c>
      <c r="D155" s="599">
        <v>551798</v>
      </c>
      <c r="E155" s="599">
        <v>551798</v>
      </c>
      <c r="F155" s="599">
        <v>588964</v>
      </c>
      <c r="G155" s="599">
        <v>590920</v>
      </c>
      <c r="H155" s="599">
        <v>590920</v>
      </c>
      <c r="I155" s="599">
        <v>144990</v>
      </c>
      <c r="J155" s="599">
        <v>137167</v>
      </c>
      <c r="K155" s="599">
        <v>137167</v>
      </c>
      <c r="L155" s="599">
        <v>137167</v>
      </c>
      <c r="M155" s="599">
        <v>119564</v>
      </c>
      <c r="N155" s="599">
        <v>113697</v>
      </c>
      <c r="O155" s="599">
        <v>113697</v>
      </c>
      <c r="P155" s="599">
        <v>111741</v>
      </c>
      <c r="Q155" s="599">
        <v>113697</v>
      </c>
      <c r="R155" s="599">
        <v>176289</v>
      </c>
      <c r="S155" s="600">
        <v>176025</v>
      </c>
    </row>
    <row r="156" spans="1:19" ht="12.75">
      <c r="A156" s="592" t="s">
        <v>496</v>
      </c>
      <c r="B156" s="599">
        <v>0</v>
      </c>
      <c r="C156" s="599">
        <v>0</v>
      </c>
      <c r="D156" s="599">
        <v>0</v>
      </c>
      <c r="E156" s="599">
        <v>0</v>
      </c>
      <c r="F156" s="599">
        <v>0</v>
      </c>
      <c r="G156" s="599">
        <v>0</v>
      </c>
      <c r="H156" s="599">
        <v>0</v>
      </c>
      <c r="I156" s="599">
        <v>0</v>
      </c>
      <c r="J156" s="599">
        <v>0</v>
      </c>
      <c r="K156" s="599">
        <v>0</v>
      </c>
      <c r="L156" s="599">
        <v>0</v>
      </c>
      <c r="M156" s="599">
        <v>0</v>
      </c>
      <c r="N156" s="599">
        <v>0</v>
      </c>
      <c r="O156" s="599">
        <v>0</v>
      </c>
      <c r="P156" s="599">
        <v>0</v>
      </c>
      <c r="Q156" s="599">
        <v>0</v>
      </c>
      <c r="R156" s="599">
        <v>0</v>
      </c>
      <c r="S156" s="600">
        <v>0</v>
      </c>
    </row>
    <row r="157" spans="1:19" ht="12.75">
      <c r="A157" s="592" t="s">
        <v>337</v>
      </c>
      <c r="B157" s="599">
        <v>0</v>
      </c>
      <c r="C157" s="599">
        <v>639556</v>
      </c>
      <c r="D157" s="599">
        <v>551544</v>
      </c>
      <c r="E157" s="599">
        <v>551544</v>
      </c>
      <c r="F157" s="599">
        <v>588705</v>
      </c>
      <c r="G157" s="599">
        <v>590661</v>
      </c>
      <c r="H157" s="599">
        <v>590661</v>
      </c>
      <c r="I157" s="599">
        <v>144731</v>
      </c>
      <c r="J157" s="599">
        <v>115394</v>
      </c>
      <c r="K157" s="599">
        <v>115394</v>
      </c>
      <c r="L157" s="599">
        <v>115394</v>
      </c>
      <c r="M157" s="599">
        <v>97791</v>
      </c>
      <c r="N157" s="599">
        <v>97791</v>
      </c>
      <c r="O157" s="599">
        <v>97791</v>
      </c>
      <c r="P157" s="599">
        <v>97791</v>
      </c>
      <c r="Q157" s="599">
        <v>99747</v>
      </c>
      <c r="R157" s="599">
        <v>162334</v>
      </c>
      <c r="S157" s="600">
        <v>162334</v>
      </c>
    </row>
    <row r="158" spans="1:19" ht="12.75">
      <c r="A158" s="592" t="s">
        <v>338</v>
      </c>
      <c r="B158" s="599">
        <v>0</v>
      </c>
      <c r="C158" s="599">
        <v>27636</v>
      </c>
      <c r="D158" s="599">
        <v>254</v>
      </c>
      <c r="E158" s="599">
        <v>254</v>
      </c>
      <c r="F158" s="599">
        <v>259</v>
      </c>
      <c r="G158" s="599">
        <v>259</v>
      </c>
      <c r="H158" s="599">
        <v>259</v>
      </c>
      <c r="I158" s="599">
        <v>259</v>
      </c>
      <c r="J158" s="599">
        <v>21773</v>
      </c>
      <c r="K158" s="599">
        <v>21773</v>
      </c>
      <c r="L158" s="599">
        <v>21773</v>
      </c>
      <c r="M158" s="599">
        <v>21773</v>
      </c>
      <c r="N158" s="599">
        <v>15906</v>
      </c>
      <c r="O158" s="599">
        <v>15906</v>
      </c>
      <c r="P158" s="599">
        <v>13950</v>
      </c>
      <c r="Q158" s="599">
        <v>13950</v>
      </c>
      <c r="R158" s="599">
        <v>13955</v>
      </c>
      <c r="S158" s="600">
        <v>13691</v>
      </c>
    </row>
    <row r="159" spans="1:19" ht="12.75">
      <c r="A159" s="592" t="s">
        <v>339</v>
      </c>
      <c r="B159" s="599">
        <v>0</v>
      </c>
      <c r="C159" s="599">
        <v>0</v>
      </c>
      <c r="D159" s="599">
        <v>0</v>
      </c>
      <c r="E159" s="599">
        <v>0</v>
      </c>
      <c r="F159" s="599">
        <v>0</v>
      </c>
      <c r="G159" s="599">
        <v>0</v>
      </c>
      <c r="H159" s="599">
        <v>0</v>
      </c>
      <c r="I159" s="599">
        <v>0</v>
      </c>
      <c r="J159" s="599">
        <v>0</v>
      </c>
      <c r="K159" s="599">
        <v>0</v>
      </c>
      <c r="L159" s="599">
        <v>0</v>
      </c>
      <c r="M159" s="599">
        <v>0</v>
      </c>
      <c r="N159" s="599">
        <v>0</v>
      </c>
      <c r="O159" s="599">
        <v>0</v>
      </c>
      <c r="P159" s="599">
        <v>0</v>
      </c>
      <c r="Q159" s="599">
        <v>0</v>
      </c>
      <c r="R159" s="599">
        <v>0</v>
      </c>
      <c r="S159" s="600">
        <v>0</v>
      </c>
    </row>
    <row r="160" spans="1:19" ht="25.5">
      <c r="A160" s="602" t="s">
        <v>352</v>
      </c>
      <c r="B160" s="599">
        <v>0</v>
      </c>
      <c r="C160" s="599">
        <v>0</v>
      </c>
      <c r="D160" s="599">
        <v>0</v>
      </c>
      <c r="E160" s="599">
        <v>0</v>
      </c>
      <c r="F160" s="599">
        <v>0</v>
      </c>
      <c r="G160" s="599">
        <v>0</v>
      </c>
      <c r="H160" s="599">
        <v>0</v>
      </c>
      <c r="I160" s="599">
        <v>0</v>
      </c>
      <c r="J160" s="599">
        <v>0</v>
      </c>
      <c r="K160" s="599">
        <v>0</v>
      </c>
      <c r="L160" s="599">
        <v>0</v>
      </c>
      <c r="M160" s="599">
        <v>0</v>
      </c>
      <c r="N160" s="599">
        <v>0</v>
      </c>
      <c r="O160" s="599">
        <v>0</v>
      </c>
      <c r="P160" s="599">
        <v>0</v>
      </c>
      <c r="Q160" s="599">
        <v>0</v>
      </c>
      <c r="R160" s="599">
        <v>0</v>
      </c>
      <c r="S160" s="600">
        <v>0</v>
      </c>
    </row>
    <row r="161" spans="1:19" ht="12.75">
      <c r="A161" s="603" t="s">
        <v>318</v>
      </c>
      <c r="B161" s="599">
        <v>0</v>
      </c>
      <c r="C161" s="599">
        <v>0</v>
      </c>
      <c r="D161" s="599">
        <v>0</v>
      </c>
      <c r="E161" s="599">
        <v>0</v>
      </c>
      <c r="F161" s="599">
        <v>0</v>
      </c>
      <c r="G161" s="599">
        <v>0</v>
      </c>
      <c r="H161" s="599">
        <v>0</v>
      </c>
      <c r="I161" s="599">
        <v>0</v>
      </c>
      <c r="J161" s="599">
        <v>0</v>
      </c>
      <c r="K161" s="599">
        <v>0</v>
      </c>
      <c r="L161" s="599">
        <v>0</v>
      </c>
      <c r="M161" s="599">
        <v>0</v>
      </c>
      <c r="N161" s="599">
        <v>0</v>
      </c>
      <c r="O161" s="599">
        <v>0</v>
      </c>
      <c r="P161" s="599">
        <v>0</v>
      </c>
      <c r="Q161" s="599">
        <v>0</v>
      </c>
      <c r="R161" s="599">
        <v>0</v>
      </c>
      <c r="S161" s="600">
        <v>0</v>
      </c>
    </row>
    <row r="162" spans="1:19" ht="12.75">
      <c r="A162" s="592" t="s">
        <v>496</v>
      </c>
      <c r="B162" s="599">
        <v>0</v>
      </c>
      <c r="C162" s="599">
        <v>0</v>
      </c>
      <c r="D162" s="599">
        <v>0</v>
      </c>
      <c r="E162" s="599">
        <v>0</v>
      </c>
      <c r="F162" s="599">
        <v>0</v>
      </c>
      <c r="G162" s="599">
        <v>0</v>
      </c>
      <c r="H162" s="599">
        <v>0</v>
      </c>
      <c r="I162" s="599">
        <v>0</v>
      </c>
      <c r="J162" s="599">
        <v>0</v>
      </c>
      <c r="K162" s="599">
        <v>0</v>
      </c>
      <c r="L162" s="599">
        <v>0</v>
      </c>
      <c r="M162" s="599">
        <v>0</v>
      </c>
      <c r="N162" s="599">
        <v>0</v>
      </c>
      <c r="O162" s="599">
        <v>0</v>
      </c>
      <c r="P162" s="599">
        <v>0</v>
      </c>
      <c r="Q162" s="599">
        <v>0</v>
      </c>
      <c r="R162" s="599">
        <v>0</v>
      </c>
      <c r="S162" s="600">
        <v>0</v>
      </c>
    </row>
    <row r="163" spans="1:19" ht="12.75">
      <c r="A163" s="592" t="s">
        <v>337</v>
      </c>
      <c r="B163" s="599">
        <v>0</v>
      </c>
      <c r="C163" s="599">
        <v>0</v>
      </c>
      <c r="D163" s="599">
        <v>0</v>
      </c>
      <c r="E163" s="599">
        <v>0</v>
      </c>
      <c r="F163" s="599">
        <v>0</v>
      </c>
      <c r="G163" s="599">
        <v>0</v>
      </c>
      <c r="H163" s="599">
        <v>0</v>
      </c>
      <c r="I163" s="599">
        <v>0</v>
      </c>
      <c r="J163" s="599">
        <v>0</v>
      </c>
      <c r="K163" s="599">
        <v>0</v>
      </c>
      <c r="L163" s="599">
        <v>0</v>
      </c>
      <c r="M163" s="599">
        <v>0</v>
      </c>
      <c r="N163" s="599">
        <v>0</v>
      </c>
      <c r="O163" s="599">
        <v>0</v>
      </c>
      <c r="P163" s="599">
        <v>0</v>
      </c>
      <c r="Q163" s="599">
        <v>0</v>
      </c>
      <c r="R163" s="599">
        <v>0</v>
      </c>
      <c r="S163" s="600">
        <v>0</v>
      </c>
    </row>
    <row r="164" spans="1:19" ht="12.75">
      <c r="A164" s="592" t="s">
        <v>338</v>
      </c>
      <c r="B164" s="599">
        <v>0</v>
      </c>
      <c r="C164" s="599">
        <v>0</v>
      </c>
      <c r="D164" s="599">
        <v>0</v>
      </c>
      <c r="E164" s="599">
        <v>0</v>
      </c>
      <c r="F164" s="599">
        <v>0</v>
      </c>
      <c r="G164" s="599">
        <v>0</v>
      </c>
      <c r="H164" s="599">
        <v>0</v>
      </c>
      <c r="I164" s="599">
        <v>0</v>
      </c>
      <c r="J164" s="599">
        <v>0</v>
      </c>
      <c r="K164" s="599">
        <v>0</v>
      </c>
      <c r="L164" s="599">
        <v>0</v>
      </c>
      <c r="M164" s="599">
        <v>0</v>
      </c>
      <c r="N164" s="599">
        <v>0</v>
      </c>
      <c r="O164" s="599">
        <v>0</v>
      </c>
      <c r="P164" s="599">
        <v>0</v>
      </c>
      <c r="Q164" s="599">
        <v>0</v>
      </c>
      <c r="R164" s="599">
        <v>0</v>
      </c>
      <c r="S164" s="600">
        <v>0</v>
      </c>
    </row>
    <row r="165" spans="1:19" ht="12.75">
      <c r="A165" s="592" t="s">
        <v>339</v>
      </c>
      <c r="B165" s="599">
        <v>0</v>
      </c>
      <c r="C165" s="599">
        <v>0</v>
      </c>
      <c r="D165" s="599">
        <v>0</v>
      </c>
      <c r="E165" s="599">
        <v>0</v>
      </c>
      <c r="F165" s="599">
        <v>0</v>
      </c>
      <c r="G165" s="599">
        <v>0</v>
      </c>
      <c r="H165" s="599">
        <v>0</v>
      </c>
      <c r="I165" s="599">
        <v>0</v>
      </c>
      <c r="J165" s="599">
        <v>0</v>
      </c>
      <c r="K165" s="599">
        <v>0</v>
      </c>
      <c r="L165" s="599">
        <v>0</v>
      </c>
      <c r="M165" s="599">
        <v>0</v>
      </c>
      <c r="N165" s="599">
        <v>0</v>
      </c>
      <c r="O165" s="599">
        <v>0</v>
      </c>
      <c r="P165" s="599">
        <v>0</v>
      </c>
      <c r="Q165" s="599">
        <v>0</v>
      </c>
      <c r="R165" s="599">
        <v>0</v>
      </c>
      <c r="S165" s="600">
        <v>0</v>
      </c>
    </row>
    <row r="166" spans="1:19" ht="12.75">
      <c r="A166" s="603" t="s">
        <v>319</v>
      </c>
      <c r="B166" s="599">
        <v>0</v>
      </c>
      <c r="C166" s="599">
        <v>0</v>
      </c>
      <c r="D166" s="599">
        <v>0</v>
      </c>
      <c r="E166" s="599">
        <v>0</v>
      </c>
      <c r="F166" s="599">
        <v>0</v>
      </c>
      <c r="G166" s="599">
        <v>0</v>
      </c>
      <c r="H166" s="599">
        <v>0</v>
      </c>
      <c r="I166" s="599">
        <v>0</v>
      </c>
      <c r="J166" s="599">
        <v>0</v>
      </c>
      <c r="K166" s="599">
        <v>0</v>
      </c>
      <c r="L166" s="599">
        <v>0</v>
      </c>
      <c r="M166" s="599">
        <v>0</v>
      </c>
      <c r="N166" s="599">
        <v>0</v>
      </c>
      <c r="O166" s="599">
        <v>0</v>
      </c>
      <c r="P166" s="599">
        <v>0</v>
      </c>
      <c r="Q166" s="599">
        <v>0</v>
      </c>
      <c r="R166" s="599">
        <v>0</v>
      </c>
      <c r="S166" s="600">
        <v>0</v>
      </c>
    </row>
    <row r="167" spans="1:19" ht="12.75">
      <c r="A167" s="592" t="s">
        <v>496</v>
      </c>
      <c r="B167" s="599">
        <v>0</v>
      </c>
      <c r="C167" s="599">
        <v>0</v>
      </c>
      <c r="D167" s="599">
        <v>0</v>
      </c>
      <c r="E167" s="599">
        <v>0</v>
      </c>
      <c r="F167" s="599">
        <v>0</v>
      </c>
      <c r="G167" s="599">
        <v>0</v>
      </c>
      <c r="H167" s="599">
        <v>0</v>
      </c>
      <c r="I167" s="599">
        <v>0</v>
      </c>
      <c r="J167" s="599">
        <v>0</v>
      </c>
      <c r="K167" s="599">
        <v>0</v>
      </c>
      <c r="L167" s="599">
        <v>0</v>
      </c>
      <c r="M167" s="599">
        <v>0</v>
      </c>
      <c r="N167" s="599">
        <v>0</v>
      </c>
      <c r="O167" s="599">
        <v>0</v>
      </c>
      <c r="P167" s="599">
        <v>0</v>
      </c>
      <c r="Q167" s="599">
        <v>0</v>
      </c>
      <c r="R167" s="599">
        <v>0</v>
      </c>
      <c r="S167" s="600">
        <v>0</v>
      </c>
    </row>
    <row r="168" spans="1:19" ht="12.75">
      <c r="A168" s="592" t="s">
        <v>337</v>
      </c>
      <c r="B168" s="599">
        <v>0</v>
      </c>
      <c r="C168" s="599">
        <v>0</v>
      </c>
      <c r="D168" s="599">
        <v>0</v>
      </c>
      <c r="E168" s="599">
        <v>0</v>
      </c>
      <c r="F168" s="599">
        <v>0</v>
      </c>
      <c r="G168" s="599">
        <v>0</v>
      </c>
      <c r="H168" s="599">
        <v>0</v>
      </c>
      <c r="I168" s="599">
        <v>0</v>
      </c>
      <c r="J168" s="599">
        <v>0</v>
      </c>
      <c r="K168" s="599">
        <v>0</v>
      </c>
      <c r="L168" s="599">
        <v>0</v>
      </c>
      <c r="M168" s="599">
        <v>0</v>
      </c>
      <c r="N168" s="599">
        <v>0</v>
      </c>
      <c r="O168" s="599">
        <v>0</v>
      </c>
      <c r="P168" s="599">
        <v>0</v>
      </c>
      <c r="Q168" s="599">
        <v>0</v>
      </c>
      <c r="R168" s="599">
        <v>0</v>
      </c>
      <c r="S168" s="600">
        <v>0</v>
      </c>
    </row>
    <row r="169" spans="1:19" ht="12.75">
      <c r="A169" s="592" t="s">
        <v>338</v>
      </c>
      <c r="B169" s="599">
        <v>0</v>
      </c>
      <c r="C169" s="599">
        <v>0</v>
      </c>
      <c r="D169" s="599">
        <v>0</v>
      </c>
      <c r="E169" s="599">
        <v>0</v>
      </c>
      <c r="F169" s="599">
        <v>0</v>
      </c>
      <c r="G169" s="599">
        <v>0</v>
      </c>
      <c r="H169" s="599">
        <v>0</v>
      </c>
      <c r="I169" s="599">
        <v>0</v>
      </c>
      <c r="J169" s="599">
        <v>0</v>
      </c>
      <c r="K169" s="599">
        <v>0</v>
      </c>
      <c r="L169" s="599">
        <v>0</v>
      </c>
      <c r="M169" s="599">
        <v>0</v>
      </c>
      <c r="N169" s="599">
        <v>0</v>
      </c>
      <c r="O169" s="599">
        <v>0</v>
      </c>
      <c r="P169" s="599">
        <v>0</v>
      </c>
      <c r="Q169" s="599">
        <v>0</v>
      </c>
      <c r="R169" s="599">
        <v>0</v>
      </c>
      <c r="S169" s="600">
        <v>0</v>
      </c>
    </row>
    <row r="170" spans="1:19" ht="12.75">
      <c r="A170" s="592" t="s">
        <v>339</v>
      </c>
      <c r="B170" s="599">
        <v>0</v>
      </c>
      <c r="C170" s="599">
        <v>0</v>
      </c>
      <c r="D170" s="599">
        <v>0</v>
      </c>
      <c r="E170" s="599">
        <v>0</v>
      </c>
      <c r="F170" s="599">
        <v>0</v>
      </c>
      <c r="G170" s="599">
        <v>0</v>
      </c>
      <c r="H170" s="599">
        <v>0</v>
      </c>
      <c r="I170" s="599">
        <v>0</v>
      </c>
      <c r="J170" s="599">
        <v>0</v>
      </c>
      <c r="K170" s="599">
        <v>0</v>
      </c>
      <c r="L170" s="599">
        <v>0</v>
      </c>
      <c r="M170" s="599">
        <v>0</v>
      </c>
      <c r="N170" s="599">
        <v>0</v>
      </c>
      <c r="O170" s="599">
        <v>0</v>
      </c>
      <c r="P170" s="599">
        <v>0</v>
      </c>
      <c r="Q170" s="599">
        <v>0</v>
      </c>
      <c r="R170" s="599">
        <v>0</v>
      </c>
      <c r="S170" s="600">
        <v>0</v>
      </c>
    </row>
    <row r="171" spans="1:19" ht="12.75">
      <c r="A171" s="605" t="s">
        <v>317</v>
      </c>
      <c r="B171" s="599">
        <v>0</v>
      </c>
      <c r="C171" s="599">
        <v>0</v>
      </c>
      <c r="D171" s="599">
        <v>0</v>
      </c>
      <c r="E171" s="599">
        <v>0</v>
      </c>
      <c r="F171" s="599">
        <v>0</v>
      </c>
      <c r="G171" s="599">
        <v>0</v>
      </c>
      <c r="H171" s="599">
        <v>0</v>
      </c>
      <c r="I171" s="599">
        <v>0</v>
      </c>
      <c r="J171" s="599">
        <v>0</v>
      </c>
      <c r="K171" s="599">
        <v>0</v>
      </c>
      <c r="L171" s="599">
        <v>0</v>
      </c>
      <c r="M171" s="599">
        <v>0</v>
      </c>
      <c r="N171" s="599">
        <v>0</v>
      </c>
      <c r="O171" s="599">
        <v>0</v>
      </c>
      <c r="P171" s="599">
        <v>0</v>
      </c>
      <c r="Q171" s="599">
        <v>0</v>
      </c>
      <c r="R171" s="599">
        <v>0</v>
      </c>
      <c r="S171" s="600">
        <v>0</v>
      </c>
    </row>
    <row r="172" spans="1:19" ht="12.75">
      <c r="A172" s="592" t="s">
        <v>496</v>
      </c>
      <c r="B172" s="599">
        <v>0</v>
      </c>
      <c r="C172" s="599">
        <v>0</v>
      </c>
      <c r="D172" s="599">
        <v>0</v>
      </c>
      <c r="E172" s="599">
        <v>0</v>
      </c>
      <c r="F172" s="599">
        <v>0</v>
      </c>
      <c r="G172" s="599">
        <v>0</v>
      </c>
      <c r="H172" s="599">
        <v>0</v>
      </c>
      <c r="I172" s="599">
        <v>0</v>
      </c>
      <c r="J172" s="599">
        <v>0</v>
      </c>
      <c r="K172" s="599">
        <v>0</v>
      </c>
      <c r="L172" s="599">
        <v>0</v>
      </c>
      <c r="M172" s="599">
        <v>0</v>
      </c>
      <c r="N172" s="599">
        <v>0</v>
      </c>
      <c r="O172" s="599">
        <v>0</v>
      </c>
      <c r="P172" s="599">
        <v>0</v>
      </c>
      <c r="Q172" s="599">
        <v>0</v>
      </c>
      <c r="R172" s="599">
        <v>0</v>
      </c>
      <c r="S172" s="600">
        <v>0</v>
      </c>
    </row>
    <row r="173" spans="1:19" ht="12.75">
      <c r="A173" s="592" t="s">
        <v>337</v>
      </c>
      <c r="B173" s="599">
        <v>0</v>
      </c>
      <c r="C173" s="599">
        <v>0</v>
      </c>
      <c r="D173" s="599">
        <v>0</v>
      </c>
      <c r="E173" s="599">
        <v>0</v>
      </c>
      <c r="F173" s="599">
        <v>0</v>
      </c>
      <c r="G173" s="599">
        <v>0</v>
      </c>
      <c r="H173" s="599">
        <v>0</v>
      </c>
      <c r="I173" s="599">
        <v>0</v>
      </c>
      <c r="J173" s="599">
        <v>0</v>
      </c>
      <c r="K173" s="599">
        <v>0</v>
      </c>
      <c r="L173" s="599">
        <v>0</v>
      </c>
      <c r="M173" s="599">
        <v>0</v>
      </c>
      <c r="N173" s="599">
        <v>0</v>
      </c>
      <c r="O173" s="599">
        <v>0</v>
      </c>
      <c r="P173" s="599">
        <v>0</v>
      </c>
      <c r="Q173" s="599">
        <v>0</v>
      </c>
      <c r="R173" s="599">
        <v>0</v>
      </c>
      <c r="S173" s="600">
        <v>0</v>
      </c>
    </row>
    <row r="174" spans="1:19" ht="12.75">
      <c r="A174" s="592" t="s">
        <v>338</v>
      </c>
      <c r="B174" s="599">
        <v>0</v>
      </c>
      <c r="C174" s="599">
        <v>0</v>
      </c>
      <c r="D174" s="599">
        <v>0</v>
      </c>
      <c r="E174" s="599">
        <v>0</v>
      </c>
      <c r="F174" s="599">
        <v>0</v>
      </c>
      <c r="G174" s="599">
        <v>0</v>
      </c>
      <c r="H174" s="599">
        <v>0</v>
      </c>
      <c r="I174" s="599">
        <v>0</v>
      </c>
      <c r="J174" s="599">
        <v>0</v>
      </c>
      <c r="K174" s="599">
        <v>0</v>
      </c>
      <c r="L174" s="599">
        <v>0</v>
      </c>
      <c r="M174" s="599">
        <v>0</v>
      </c>
      <c r="N174" s="599">
        <v>0</v>
      </c>
      <c r="O174" s="599">
        <v>0</v>
      </c>
      <c r="P174" s="599">
        <v>0</v>
      </c>
      <c r="Q174" s="599">
        <v>0</v>
      </c>
      <c r="R174" s="599">
        <v>0</v>
      </c>
      <c r="S174" s="600">
        <v>0</v>
      </c>
    </row>
    <row r="175" spans="1:19" ht="12.75">
      <c r="A175" s="592" t="s">
        <v>339</v>
      </c>
      <c r="B175" s="599">
        <v>0</v>
      </c>
      <c r="C175" s="599">
        <v>0</v>
      </c>
      <c r="D175" s="599">
        <v>0</v>
      </c>
      <c r="E175" s="599">
        <v>0</v>
      </c>
      <c r="F175" s="599">
        <v>0</v>
      </c>
      <c r="G175" s="599">
        <v>0</v>
      </c>
      <c r="H175" s="599">
        <v>0</v>
      </c>
      <c r="I175" s="599">
        <v>0</v>
      </c>
      <c r="J175" s="599">
        <v>0</v>
      </c>
      <c r="K175" s="599">
        <v>0</v>
      </c>
      <c r="L175" s="599">
        <v>0</v>
      </c>
      <c r="M175" s="599">
        <v>0</v>
      </c>
      <c r="N175" s="599">
        <v>0</v>
      </c>
      <c r="O175" s="599">
        <v>0</v>
      </c>
      <c r="P175" s="599">
        <v>0</v>
      </c>
      <c r="Q175" s="599">
        <v>0</v>
      </c>
      <c r="R175" s="599">
        <v>0</v>
      </c>
      <c r="S175" s="600">
        <v>0</v>
      </c>
    </row>
    <row r="176" spans="1:19" ht="25.5">
      <c r="A176" s="598" t="s">
        <v>355</v>
      </c>
      <c r="B176" s="599">
        <v>1515722</v>
      </c>
      <c r="C176" s="599">
        <v>1528168</v>
      </c>
      <c r="D176" s="599">
        <v>1573171</v>
      </c>
      <c r="E176" s="599">
        <v>1410136</v>
      </c>
      <c r="F176" s="599">
        <v>1408455</v>
      </c>
      <c r="G176" s="599">
        <v>1411503</v>
      </c>
      <c r="H176" s="599">
        <v>1425244</v>
      </c>
      <c r="I176" s="599">
        <v>1440289</v>
      </c>
      <c r="J176" s="599">
        <v>1451569</v>
      </c>
      <c r="K176" s="599">
        <v>1462783</v>
      </c>
      <c r="L176" s="599">
        <v>1478743</v>
      </c>
      <c r="M176" s="599">
        <v>1487918</v>
      </c>
      <c r="N176" s="599">
        <v>1499690</v>
      </c>
      <c r="O176" s="599">
        <v>1672818</v>
      </c>
      <c r="P176" s="599">
        <v>1695153</v>
      </c>
      <c r="Q176" s="599">
        <v>1635991</v>
      </c>
      <c r="R176" s="599">
        <v>1683071</v>
      </c>
      <c r="S176" s="600">
        <v>1797399</v>
      </c>
    </row>
    <row r="177" spans="1:19" ht="12.75">
      <c r="A177" s="601" t="s">
        <v>356</v>
      </c>
      <c r="B177" s="599">
        <v>0</v>
      </c>
      <c r="C177" s="599">
        <v>0</v>
      </c>
      <c r="D177" s="599">
        <v>0</v>
      </c>
      <c r="E177" s="599">
        <v>0</v>
      </c>
      <c r="F177" s="599">
        <v>0</v>
      </c>
      <c r="G177" s="599">
        <v>0</v>
      </c>
      <c r="H177" s="599">
        <v>0</v>
      </c>
      <c r="I177" s="599">
        <v>0</v>
      </c>
      <c r="J177" s="599">
        <v>0</v>
      </c>
      <c r="K177" s="599">
        <v>0</v>
      </c>
      <c r="L177" s="599">
        <v>0</v>
      </c>
      <c r="M177" s="599">
        <v>0</v>
      </c>
      <c r="N177" s="599">
        <v>0</v>
      </c>
      <c r="O177" s="599">
        <v>0</v>
      </c>
      <c r="P177" s="599">
        <v>0</v>
      </c>
      <c r="Q177" s="599">
        <v>0</v>
      </c>
      <c r="R177" s="599">
        <v>0</v>
      </c>
      <c r="S177" s="600">
        <v>0</v>
      </c>
    </row>
    <row r="178" spans="1:19" ht="12.75">
      <c r="A178" s="602" t="s">
        <v>357</v>
      </c>
      <c r="B178" s="599">
        <v>0</v>
      </c>
      <c r="C178" s="599">
        <v>0</v>
      </c>
      <c r="D178" s="599">
        <v>0</v>
      </c>
      <c r="E178" s="599">
        <v>0</v>
      </c>
      <c r="F178" s="599">
        <v>0</v>
      </c>
      <c r="G178" s="599">
        <v>0</v>
      </c>
      <c r="H178" s="599">
        <v>0</v>
      </c>
      <c r="I178" s="599">
        <v>0</v>
      </c>
      <c r="J178" s="599">
        <v>0</v>
      </c>
      <c r="K178" s="599">
        <v>0</v>
      </c>
      <c r="L178" s="599">
        <v>0</v>
      </c>
      <c r="M178" s="599">
        <v>0</v>
      </c>
      <c r="N178" s="599">
        <v>0</v>
      </c>
      <c r="O178" s="599">
        <v>0</v>
      </c>
      <c r="P178" s="599">
        <v>0</v>
      </c>
      <c r="Q178" s="599">
        <v>0</v>
      </c>
      <c r="R178" s="599">
        <v>0</v>
      </c>
      <c r="S178" s="600">
        <v>0</v>
      </c>
    </row>
    <row r="179" spans="1:19" ht="12.75">
      <c r="A179" s="603" t="s">
        <v>318</v>
      </c>
      <c r="B179" s="599">
        <v>0</v>
      </c>
      <c r="C179" s="599">
        <v>0</v>
      </c>
      <c r="D179" s="599">
        <v>0</v>
      </c>
      <c r="E179" s="599">
        <v>0</v>
      </c>
      <c r="F179" s="599">
        <v>0</v>
      </c>
      <c r="G179" s="599">
        <v>0</v>
      </c>
      <c r="H179" s="599">
        <v>0</v>
      </c>
      <c r="I179" s="599">
        <v>0</v>
      </c>
      <c r="J179" s="599">
        <v>0</v>
      </c>
      <c r="K179" s="599">
        <v>0</v>
      </c>
      <c r="L179" s="599">
        <v>0</v>
      </c>
      <c r="M179" s="599">
        <v>0</v>
      </c>
      <c r="N179" s="599">
        <v>0</v>
      </c>
      <c r="O179" s="599">
        <v>0</v>
      </c>
      <c r="P179" s="599">
        <v>0</v>
      </c>
      <c r="Q179" s="599">
        <v>0</v>
      </c>
      <c r="R179" s="599">
        <v>0</v>
      </c>
      <c r="S179" s="600">
        <v>0</v>
      </c>
    </row>
    <row r="180" spans="1:19" ht="12.75">
      <c r="A180" s="592" t="s">
        <v>496</v>
      </c>
      <c r="B180" s="599">
        <v>0</v>
      </c>
      <c r="C180" s="599">
        <v>0</v>
      </c>
      <c r="D180" s="599">
        <v>0</v>
      </c>
      <c r="E180" s="599">
        <v>0</v>
      </c>
      <c r="F180" s="599">
        <v>0</v>
      </c>
      <c r="G180" s="599">
        <v>0</v>
      </c>
      <c r="H180" s="599">
        <v>0</v>
      </c>
      <c r="I180" s="599">
        <v>0</v>
      </c>
      <c r="J180" s="599">
        <v>0</v>
      </c>
      <c r="K180" s="599">
        <v>0</v>
      </c>
      <c r="L180" s="599">
        <v>0</v>
      </c>
      <c r="M180" s="599">
        <v>0</v>
      </c>
      <c r="N180" s="599">
        <v>0</v>
      </c>
      <c r="O180" s="599">
        <v>0</v>
      </c>
      <c r="P180" s="599">
        <v>0</v>
      </c>
      <c r="Q180" s="599">
        <v>0</v>
      </c>
      <c r="R180" s="599">
        <v>0</v>
      </c>
      <c r="S180" s="600">
        <v>0</v>
      </c>
    </row>
    <row r="181" spans="1:19" ht="12.75">
      <c r="A181" s="592" t="s">
        <v>337</v>
      </c>
      <c r="B181" s="599">
        <v>0</v>
      </c>
      <c r="C181" s="599">
        <v>0</v>
      </c>
      <c r="D181" s="599">
        <v>0</v>
      </c>
      <c r="E181" s="599">
        <v>0</v>
      </c>
      <c r="F181" s="599">
        <v>0</v>
      </c>
      <c r="G181" s="599">
        <v>0</v>
      </c>
      <c r="H181" s="599">
        <v>0</v>
      </c>
      <c r="I181" s="599">
        <v>0</v>
      </c>
      <c r="J181" s="599">
        <v>0</v>
      </c>
      <c r="K181" s="599">
        <v>0</v>
      </c>
      <c r="L181" s="599">
        <v>0</v>
      </c>
      <c r="M181" s="599">
        <v>0</v>
      </c>
      <c r="N181" s="599">
        <v>0</v>
      </c>
      <c r="O181" s="599">
        <v>0</v>
      </c>
      <c r="P181" s="599">
        <v>0</v>
      </c>
      <c r="Q181" s="599">
        <v>0</v>
      </c>
      <c r="R181" s="599">
        <v>0</v>
      </c>
      <c r="S181" s="600">
        <v>0</v>
      </c>
    </row>
    <row r="182" spans="1:19" ht="12.75">
      <c r="A182" s="592" t="s">
        <v>338</v>
      </c>
      <c r="B182" s="599">
        <v>0</v>
      </c>
      <c r="C182" s="599">
        <v>0</v>
      </c>
      <c r="D182" s="599">
        <v>0</v>
      </c>
      <c r="E182" s="599">
        <v>0</v>
      </c>
      <c r="F182" s="599">
        <v>0</v>
      </c>
      <c r="G182" s="599">
        <v>0</v>
      </c>
      <c r="H182" s="599">
        <v>0</v>
      </c>
      <c r="I182" s="599">
        <v>0</v>
      </c>
      <c r="J182" s="599">
        <v>0</v>
      </c>
      <c r="K182" s="599">
        <v>0</v>
      </c>
      <c r="L182" s="599">
        <v>0</v>
      </c>
      <c r="M182" s="599">
        <v>0</v>
      </c>
      <c r="N182" s="599">
        <v>0</v>
      </c>
      <c r="O182" s="599">
        <v>0</v>
      </c>
      <c r="P182" s="599">
        <v>0</v>
      </c>
      <c r="Q182" s="599">
        <v>0</v>
      </c>
      <c r="R182" s="599">
        <v>0</v>
      </c>
      <c r="S182" s="600">
        <v>0</v>
      </c>
    </row>
    <row r="183" spans="1:19" ht="12.75">
      <c r="A183" s="592" t="s">
        <v>339</v>
      </c>
      <c r="B183" s="599">
        <v>0</v>
      </c>
      <c r="C183" s="599">
        <v>0</v>
      </c>
      <c r="D183" s="599">
        <v>0</v>
      </c>
      <c r="E183" s="599">
        <v>0</v>
      </c>
      <c r="F183" s="599">
        <v>0</v>
      </c>
      <c r="G183" s="599">
        <v>0</v>
      </c>
      <c r="H183" s="599">
        <v>0</v>
      </c>
      <c r="I183" s="599">
        <v>0</v>
      </c>
      <c r="J183" s="599">
        <v>0</v>
      </c>
      <c r="K183" s="599">
        <v>0</v>
      </c>
      <c r="L183" s="599">
        <v>0</v>
      </c>
      <c r="M183" s="599">
        <v>0</v>
      </c>
      <c r="N183" s="599">
        <v>0</v>
      </c>
      <c r="O183" s="599">
        <v>0</v>
      </c>
      <c r="P183" s="599">
        <v>0</v>
      </c>
      <c r="Q183" s="599">
        <v>0</v>
      </c>
      <c r="R183" s="599">
        <v>0</v>
      </c>
      <c r="S183" s="600">
        <v>0</v>
      </c>
    </row>
    <row r="184" spans="1:19" ht="12.75">
      <c r="A184" s="603" t="s">
        <v>319</v>
      </c>
      <c r="B184" s="599">
        <v>0</v>
      </c>
      <c r="C184" s="599">
        <v>0</v>
      </c>
      <c r="D184" s="599">
        <v>0</v>
      </c>
      <c r="E184" s="599">
        <v>0</v>
      </c>
      <c r="F184" s="599">
        <v>0</v>
      </c>
      <c r="G184" s="599">
        <v>0</v>
      </c>
      <c r="H184" s="599">
        <v>0</v>
      </c>
      <c r="I184" s="599">
        <v>0</v>
      </c>
      <c r="J184" s="599">
        <v>0</v>
      </c>
      <c r="K184" s="599">
        <v>0</v>
      </c>
      <c r="L184" s="599">
        <v>0</v>
      </c>
      <c r="M184" s="599">
        <v>0</v>
      </c>
      <c r="N184" s="599">
        <v>0</v>
      </c>
      <c r="O184" s="599">
        <v>0</v>
      </c>
      <c r="P184" s="599">
        <v>0</v>
      </c>
      <c r="Q184" s="599">
        <v>0</v>
      </c>
      <c r="R184" s="599">
        <v>0</v>
      </c>
      <c r="S184" s="600">
        <v>0</v>
      </c>
    </row>
    <row r="185" spans="1:19" ht="12.75">
      <c r="A185" s="592" t="s">
        <v>496</v>
      </c>
      <c r="B185" s="599">
        <v>0</v>
      </c>
      <c r="C185" s="599">
        <v>0</v>
      </c>
      <c r="D185" s="599">
        <v>0</v>
      </c>
      <c r="E185" s="599">
        <v>0</v>
      </c>
      <c r="F185" s="599">
        <v>0</v>
      </c>
      <c r="G185" s="599">
        <v>0</v>
      </c>
      <c r="H185" s="599">
        <v>0</v>
      </c>
      <c r="I185" s="599">
        <v>0</v>
      </c>
      <c r="J185" s="599">
        <v>0</v>
      </c>
      <c r="K185" s="599">
        <v>0</v>
      </c>
      <c r="L185" s="599">
        <v>0</v>
      </c>
      <c r="M185" s="599">
        <v>0</v>
      </c>
      <c r="N185" s="599">
        <v>0</v>
      </c>
      <c r="O185" s="599">
        <v>0</v>
      </c>
      <c r="P185" s="599">
        <v>0</v>
      </c>
      <c r="Q185" s="599">
        <v>0</v>
      </c>
      <c r="R185" s="599">
        <v>0</v>
      </c>
      <c r="S185" s="600">
        <v>0</v>
      </c>
    </row>
    <row r="186" spans="1:19" ht="12.75">
      <c r="A186" s="592" t="s">
        <v>337</v>
      </c>
      <c r="B186" s="599">
        <v>0</v>
      </c>
      <c r="C186" s="599">
        <v>0</v>
      </c>
      <c r="D186" s="599">
        <v>0</v>
      </c>
      <c r="E186" s="599">
        <v>0</v>
      </c>
      <c r="F186" s="599">
        <v>0</v>
      </c>
      <c r="G186" s="599">
        <v>0</v>
      </c>
      <c r="H186" s="599">
        <v>0</v>
      </c>
      <c r="I186" s="599">
        <v>0</v>
      </c>
      <c r="J186" s="599">
        <v>0</v>
      </c>
      <c r="K186" s="599">
        <v>0</v>
      </c>
      <c r="L186" s="599">
        <v>0</v>
      </c>
      <c r="M186" s="599">
        <v>0</v>
      </c>
      <c r="N186" s="599">
        <v>0</v>
      </c>
      <c r="O186" s="599">
        <v>0</v>
      </c>
      <c r="P186" s="599">
        <v>0</v>
      </c>
      <c r="Q186" s="599">
        <v>0</v>
      </c>
      <c r="R186" s="599">
        <v>0</v>
      </c>
      <c r="S186" s="600">
        <v>0</v>
      </c>
    </row>
    <row r="187" spans="1:19" ht="12.75">
      <c r="A187" s="592" t="s">
        <v>338</v>
      </c>
      <c r="B187" s="599">
        <v>0</v>
      </c>
      <c r="C187" s="599">
        <v>0</v>
      </c>
      <c r="D187" s="599">
        <v>0</v>
      </c>
      <c r="E187" s="599">
        <v>0</v>
      </c>
      <c r="F187" s="599">
        <v>0</v>
      </c>
      <c r="G187" s="599">
        <v>0</v>
      </c>
      <c r="H187" s="599">
        <v>0</v>
      </c>
      <c r="I187" s="599">
        <v>0</v>
      </c>
      <c r="J187" s="599">
        <v>0</v>
      </c>
      <c r="K187" s="599">
        <v>0</v>
      </c>
      <c r="L187" s="599">
        <v>0</v>
      </c>
      <c r="M187" s="599">
        <v>0</v>
      </c>
      <c r="N187" s="599">
        <v>0</v>
      </c>
      <c r="O187" s="599">
        <v>0</v>
      </c>
      <c r="P187" s="599">
        <v>0</v>
      </c>
      <c r="Q187" s="599">
        <v>0</v>
      </c>
      <c r="R187" s="599">
        <v>0</v>
      </c>
      <c r="S187" s="600">
        <v>0</v>
      </c>
    </row>
    <row r="188" spans="1:19" ht="12.75">
      <c r="A188" s="592" t="s">
        <v>339</v>
      </c>
      <c r="B188" s="599">
        <v>0</v>
      </c>
      <c r="C188" s="599">
        <v>0</v>
      </c>
      <c r="D188" s="599">
        <v>0</v>
      </c>
      <c r="E188" s="599">
        <v>0</v>
      </c>
      <c r="F188" s="599">
        <v>0</v>
      </c>
      <c r="G188" s="599">
        <v>0</v>
      </c>
      <c r="H188" s="599">
        <v>0</v>
      </c>
      <c r="I188" s="599">
        <v>0</v>
      </c>
      <c r="J188" s="599">
        <v>0</v>
      </c>
      <c r="K188" s="599">
        <v>0</v>
      </c>
      <c r="L188" s="599">
        <v>0</v>
      </c>
      <c r="M188" s="599">
        <v>0</v>
      </c>
      <c r="N188" s="599">
        <v>0</v>
      </c>
      <c r="O188" s="599">
        <v>0</v>
      </c>
      <c r="P188" s="599">
        <v>0</v>
      </c>
      <c r="Q188" s="599">
        <v>0</v>
      </c>
      <c r="R188" s="599">
        <v>0</v>
      </c>
      <c r="S188" s="600">
        <v>0</v>
      </c>
    </row>
    <row r="189" spans="1:19" ht="12.75">
      <c r="A189" s="605" t="s">
        <v>317</v>
      </c>
      <c r="B189" s="599">
        <v>0</v>
      </c>
      <c r="C189" s="599">
        <v>0</v>
      </c>
      <c r="D189" s="599">
        <v>0</v>
      </c>
      <c r="E189" s="599">
        <v>0</v>
      </c>
      <c r="F189" s="599">
        <v>0</v>
      </c>
      <c r="G189" s="599">
        <v>0</v>
      </c>
      <c r="H189" s="599">
        <v>0</v>
      </c>
      <c r="I189" s="599">
        <v>0</v>
      </c>
      <c r="J189" s="599">
        <v>0</v>
      </c>
      <c r="K189" s="599">
        <v>0</v>
      </c>
      <c r="L189" s="599">
        <v>0</v>
      </c>
      <c r="M189" s="599">
        <v>0</v>
      </c>
      <c r="N189" s="599">
        <v>0</v>
      </c>
      <c r="O189" s="599">
        <v>0</v>
      </c>
      <c r="P189" s="599">
        <v>0</v>
      </c>
      <c r="Q189" s="599">
        <v>0</v>
      </c>
      <c r="R189" s="599">
        <v>0</v>
      </c>
      <c r="S189" s="600">
        <v>0</v>
      </c>
    </row>
    <row r="190" spans="1:19" ht="12.75">
      <c r="A190" s="592" t="s">
        <v>496</v>
      </c>
      <c r="B190" s="599">
        <v>0</v>
      </c>
      <c r="C190" s="599">
        <v>0</v>
      </c>
      <c r="D190" s="599">
        <v>0</v>
      </c>
      <c r="E190" s="599">
        <v>0</v>
      </c>
      <c r="F190" s="599">
        <v>0</v>
      </c>
      <c r="G190" s="599">
        <v>0</v>
      </c>
      <c r="H190" s="599">
        <v>0</v>
      </c>
      <c r="I190" s="599">
        <v>0</v>
      </c>
      <c r="J190" s="599">
        <v>0</v>
      </c>
      <c r="K190" s="599">
        <v>0</v>
      </c>
      <c r="L190" s="599">
        <v>0</v>
      </c>
      <c r="M190" s="599">
        <v>0</v>
      </c>
      <c r="N190" s="599">
        <v>0</v>
      </c>
      <c r="O190" s="599">
        <v>0</v>
      </c>
      <c r="P190" s="599">
        <v>0</v>
      </c>
      <c r="Q190" s="599">
        <v>0</v>
      </c>
      <c r="R190" s="599">
        <v>0</v>
      </c>
      <c r="S190" s="600">
        <v>0</v>
      </c>
    </row>
    <row r="191" spans="1:19" ht="12.75">
      <c r="A191" s="592" t="s">
        <v>337</v>
      </c>
      <c r="B191" s="599">
        <v>0</v>
      </c>
      <c r="C191" s="599">
        <v>0</v>
      </c>
      <c r="D191" s="599">
        <v>0</v>
      </c>
      <c r="E191" s="599">
        <v>0</v>
      </c>
      <c r="F191" s="599">
        <v>0</v>
      </c>
      <c r="G191" s="599">
        <v>0</v>
      </c>
      <c r="H191" s="599">
        <v>0</v>
      </c>
      <c r="I191" s="599">
        <v>0</v>
      </c>
      <c r="J191" s="599">
        <v>0</v>
      </c>
      <c r="K191" s="599">
        <v>0</v>
      </c>
      <c r="L191" s="599">
        <v>0</v>
      </c>
      <c r="M191" s="599">
        <v>0</v>
      </c>
      <c r="N191" s="599">
        <v>0</v>
      </c>
      <c r="O191" s="599">
        <v>0</v>
      </c>
      <c r="P191" s="599">
        <v>0</v>
      </c>
      <c r="Q191" s="599">
        <v>0</v>
      </c>
      <c r="R191" s="599">
        <v>0</v>
      </c>
      <c r="S191" s="600">
        <v>0</v>
      </c>
    </row>
    <row r="192" spans="1:19" ht="12.75">
      <c r="A192" s="592" t="s">
        <v>338</v>
      </c>
      <c r="B192" s="599">
        <v>0</v>
      </c>
      <c r="C192" s="599">
        <v>0</v>
      </c>
      <c r="D192" s="599">
        <v>0</v>
      </c>
      <c r="E192" s="599">
        <v>0</v>
      </c>
      <c r="F192" s="599">
        <v>0</v>
      </c>
      <c r="G192" s="599">
        <v>0</v>
      </c>
      <c r="H192" s="599">
        <v>0</v>
      </c>
      <c r="I192" s="599">
        <v>0</v>
      </c>
      <c r="J192" s="599">
        <v>0</v>
      </c>
      <c r="K192" s="599">
        <v>0</v>
      </c>
      <c r="L192" s="599">
        <v>0</v>
      </c>
      <c r="M192" s="599">
        <v>0</v>
      </c>
      <c r="N192" s="599">
        <v>0</v>
      </c>
      <c r="O192" s="599">
        <v>0</v>
      </c>
      <c r="P192" s="599">
        <v>0</v>
      </c>
      <c r="Q192" s="599">
        <v>0</v>
      </c>
      <c r="R192" s="599">
        <v>0</v>
      </c>
      <c r="S192" s="600">
        <v>0</v>
      </c>
    </row>
    <row r="193" spans="1:19" ht="12.75">
      <c r="A193" s="592" t="s">
        <v>339</v>
      </c>
      <c r="B193" s="599">
        <v>0</v>
      </c>
      <c r="C193" s="599">
        <v>0</v>
      </c>
      <c r="D193" s="599">
        <v>0</v>
      </c>
      <c r="E193" s="599">
        <v>0</v>
      </c>
      <c r="F193" s="599">
        <v>0</v>
      </c>
      <c r="G193" s="599">
        <v>0</v>
      </c>
      <c r="H193" s="599">
        <v>0</v>
      </c>
      <c r="I193" s="599">
        <v>0</v>
      </c>
      <c r="J193" s="599">
        <v>0</v>
      </c>
      <c r="K193" s="599">
        <v>0</v>
      </c>
      <c r="L193" s="599">
        <v>0</v>
      </c>
      <c r="M193" s="599">
        <v>0</v>
      </c>
      <c r="N193" s="599">
        <v>0</v>
      </c>
      <c r="O193" s="599">
        <v>0</v>
      </c>
      <c r="P193" s="599">
        <v>0</v>
      </c>
      <c r="Q193" s="599">
        <v>0</v>
      </c>
      <c r="R193" s="599">
        <v>0</v>
      </c>
      <c r="S193" s="600">
        <v>0</v>
      </c>
    </row>
    <row r="194" spans="1:19" ht="25.5">
      <c r="A194" s="602" t="s">
        <v>487</v>
      </c>
      <c r="B194" s="599">
        <v>0</v>
      </c>
      <c r="C194" s="599">
        <v>0</v>
      </c>
      <c r="D194" s="599">
        <v>0</v>
      </c>
      <c r="E194" s="599">
        <v>0</v>
      </c>
      <c r="F194" s="599">
        <v>0</v>
      </c>
      <c r="G194" s="599">
        <v>0</v>
      </c>
      <c r="H194" s="599">
        <v>0</v>
      </c>
      <c r="I194" s="599">
        <v>0</v>
      </c>
      <c r="J194" s="599">
        <v>0</v>
      </c>
      <c r="K194" s="599">
        <v>0</v>
      </c>
      <c r="L194" s="599">
        <v>0</v>
      </c>
      <c r="M194" s="599">
        <v>0</v>
      </c>
      <c r="N194" s="599">
        <v>0</v>
      </c>
      <c r="O194" s="599">
        <v>0</v>
      </c>
      <c r="P194" s="599">
        <v>0</v>
      </c>
      <c r="Q194" s="599">
        <v>0</v>
      </c>
      <c r="R194" s="599">
        <v>0</v>
      </c>
      <c r="S194" s="600">
        <v>0</v>
      </c>
    </row>
    <row r="195" spans="1:19" ht="12.75">
      <c r="A195" s="603" t="s">
        <v>318</v>
      </c>
      <c r="B195" s="599">
        <v>0</v>
      </c>
      <c r="C195" s="599">
        <v>0</v>
      </c>
      <c r="D195" s="599">
        <v>0</v>
      </c>
      <c r="E195" s="599">
        <v>0</v>
      </c>
      <c r="F195" s="599">
        <v>0</v>
      </c>
      <c r="G195" s="599">
        <v>0</v>
      </c>
      <c r="H195" s="599">
        <v>0</v>
      </c>
      <c r="I195" s="599">
        <v>0</v>
      </c>
      <c r="J195" s="599">
        <v>0</v>
      </c>
      <c r="K195" s="599">
        <v>0</v>
      </c>
      <c r="L195" s="599">
        <v>0</v>
      </c>
      <c r="M195" s="599">
        <v>0</v>
      </c>
      <c r="N195" s="599">
        <v>0</v>
      </c>
      <c r="O195" s="599">
        <v>0</v>
      </c>
      <c r="P195" s="599">
        <v>0</v>
      </c>
      <c r="Q195" s="599">
        <v>0</v>
      </c>
      <c r="R195" s="599">
        <v>0</v>
      </c>
      <c r="S195" s="600">
        <v>0</v>
      </c>
    </row>
    <row r="196" spans="1:19" ht="12.75">
      <c r="A196" s="592" t="s">
        <v>496</v>
      </c>
      <c r="B196" s="599">
        <v>0</v>
      </c>
      <c r="C196" s="599">
        <v>0</v>
      </c>
      <c r="D196" s="599">
        <v>0</v>
      </c>
      <c r="E196" s="599">
        <v>0</v>
      </c>
      <c r="F196" s="599">
        <v>0</v>
      </c>
      <c r="G196" s="599">
        <v>0</v>
      </c>
      <c r="H196" s="599">
        <v>0</v>
      </c>
      <c r="I196" s="599">
        <v>0</v>
      </c>
      <c r="J196" s="599">
        <v>0</v>
      </c>
      <c r="K196" s="599">
        <v>0</v>
      </c>
      <c r="L196" s="599">
        <v>0</v>
      </c>
      <c r="M196" s="599">
        <v>0</v>
      </c>
      <c r="N196" s="599">
        <v>0</v>
      </c>
      <c r="O196" s="599">
        <v>0</v>
      </c>
      <c r="P196" s="599">
        <v>0</v>
      </c>
      <c r="Q196" s="599">
        <v>0</v>
      </c>
      <c r="R196" s="599">
        <v>0</v>
      </c>
      <c r="S196" s="600">
        <v>0</v>
      </c>
    </row>
    <row r="197" spans="1:19" ht="12.75">
      <c r="A197" s="592" t="s">
        <v>337</v>
      </c>
      <c r="B197" s="599">
        <v>0</v>
      </c>
      <c r="C197" s="599">
        <v>0</v>
      </c>
      <c r="D197" s="599">
        <v>0</v>
      </c>
      <c r="E197" s="599">
        <v>0</v>
      </c>
      <c r="F197" s="599">
        <v>0</v>
      </c>
      <c r="G197" s="599">
        <v>0</v>
      </c>
      <c r="H197" s="599">
        <v>0</v>
      </c>
      <c r="I197" s="599">
        <v>0</v>
      </c>
      <c r="J197" s="599">
        <v>0</v>
      </c>
      <c r="K197" s="599">
        <v>0</v>
      </c>
      <c r="L197" s="599">
        <v>0</v>
      </c>
      <c r="M197" s="599">
        <v>0</v>
      </c>
      <c r="N197" s="599">
        <v>0</v>
      </c>
      <c r="O197" s="599">
        <v>0</v>
      </c>
      <c r="P197" s="599">
        <v>0</v>
      </c>
      <c r="Q197" s="599">
        <v>0</v>
      </c>
      <c r="R197" s="599">
        <v>0</v>
      </c>
      <c r="S197" s="600">
        <v>0</v>
      </c>
    </row>
    <row r="198" spans="1:19" ht="12.75">
      <c r="A198" s="592" t="s">
        <v>338</v>
      </c>
      <c r="B198" s="599">
        <v>0</v>
      </c>
      <c r="C198" s="599">
        <v>0</v>
      </c>
      <c r="D198" s="599">
        <v>0</v>
      </c>
      <c r="E198" s="599">
        <v>0</v>
      </c>
      <c r="F198" s="599">
        <v>0</v>
      </c>
      <c r="G198" s="599">
        <v>0</v>
      </c>
      <c r="H198" s="599">
        <v>0</v>
      </c>
      <c r="I198" s="599">
        <v>0</v>
      </c>
      <c r="J198" s="599">
        <v>0</v>
      </c>
      <c r="K198" s="599">
        <v>0</v>
      </c>
      <c r="L198" s="599">
        <v>0</v>
      </c>
      <c r="M198" s="599">
        <v>0</v>
      </c>
      <c r="N198" s="599">
        <v>0</v>
      </c>
      <c r="O198" s="599">
        <v>0</v>
      </c>
      <c r="P198" s="599">
        <v>0</v>
      </c>
      <c r="Q198" s="599">
        <v>0</v>
      </c>
      <c r="R198" s="599">
        <v>0</v>
      </c>
      <c r="S198" s="600">
        <v>0</v>
      </c>
    </row>
    <row r="199" spans="1:19" ht="12.75">
      <c r="A199" s="592" t="s">
        <v>339</v>
      </c>
      <c r="B199" s="599">
        <v>0</v>
      </c>
      <c r="C199" s="599">
        <v>0</v>
      </c>
      <c r="D199" s="599">
        <v>0</v>
      </c>
      <c r="E199" s="599">
        <v>0</v>
      </c>
      <c r="F199" s="599">
        <v>0</v>
      </c>
      <c r="G199" s="599">
        <v>0</v>
      </c>
      <c r="H199" s="599">
        <v>0</v>
      </c>
      <c r="I199" s="599">
        <v>0</v>
      </c>
      <c r="J199" s="599">
        <v>0</v>
      </c>
      <c r="K199" s="599">
        <v>0</v>
      </c>
      <c r="L199" s="599">
        <v>0</v>
      </c>
      <c r="M199" s="599">
        <v>0</v>
      </c>
      <c r="N199" s="599">
        <v>0</v>
      </c>
      <c r="O199" s="599">
        <v>0</v>
      </c>
      <c r="P199" s="599">
        <v>0</v>
      </c>
      <c r="Q199" s="599">
        <v>0</v>
      </c>
      <c r="R199" s="599">
        <v>0</v>
      </c>
      <c r="S199" s="600">
        <v>0</v>
      </c>
    </row>
    <row r="200" spans="1:19" ht="12.75">
      <c r="A200" s="603" t="s">
        <v>319</v>
      </c>
      <c r="B200" s="599">
        <v>0</v>
      </c>
      <c r="C200" s="599">
        <v>0</v>
      </c>
      <c r="D200" s="599">
        <v>0</v>
      </c>
      <c r="E200" s="599">
        <v>0</v>
      </c>
      <c r="F200" s="599">
        <v>0</v>
      </c>
      <c r="G200" s="599">
        <v>0</v>
      </c>
      <c r="H200" s="599">
        <v>0</v>
      </c>
      <c r="I200" s="599">
        <v>0</v>
      </c>
      <c r="J200" s="599">
        <v>0</v>
      </c>
      <c r="K200" s="599">
        <v>0</v>
      </c>
      <c r="L200" s="599">
        <v>0</v>
      </c>
      <c r="M200" s="599">
        <v>0</v>
      </c>
      <c r="N200" s="599">
        <v>0</v>
      </c>
      <c r="O200" s="599">
        <v>0</v>
      </c>
      <c r="P200" s="599">
        <v>0</v>
      </c>
      <c r="Q200" s="599">
        <v>0</v>
      </c>
      <c r="R200" s="599">
        <v>0</v>
      </c>
      <c r="S200" s="600">
        <v>0</v>
      </c>
    </row>
    <row r="201" spans="1:19" ht="12.75">
      <c r="A201" s="592" t="s">
        <v>496</v>
      </c>
      <c r="B201" s="599">
        <v>0</v>
      </c>
      <c r="C201" s="599">
        <v>0</v>
      </c>
      <c r="D201" s="599">
        <v>0</v>
      </c>
      <c r="E201" s="599">
        <v>0</v>
      </c>
      <c r="F201" s="599">
        <v>0</v>
      </c>
      <c r="G201" s="599">
        <v>0</v>
      </c>
      <c r="H201" s="599">
        <v>0</v>
      </c>
      <c r="I201" s="599">
        <v>0</v>
      </c>
      <c r="J201" s="599">
        <v>0</v>
      </c>
      <c r="K201" s="599">
        <v>0</v>
      </c>
      <c r="L201" s="599">
        <v>0</v>
      </c>
      <c r="M201" s="599">
        <v>0</v>
      </c>
      <c r="N201" s="599">
        <v>0</v>
      </c>
      <c r="O201" s="599">
        <v>0</v>
      </c>
      <c r="P201" s="599">
        <v>0</v>
      </c>
      <c r="Q201" s="599">
        <v>0</v>
      </c>
      <c r="R201" s="599">
        <v>0</v>
      </c>
      <c r="S201" s="600">
        <v>0</v>
      </c>
    </row>
    <row r="202" spans="1:19" ht="12.75">
      <c r="A202" s="592" t="s">
        <v>337</v>
      </c>
      <c r="B202" s="599">
        <v>0</v>
      </c>
      <c r="C202" s="599">
        <v>0</v>
      </c>
      <c r="D202" s="599">
        <v>0</v>
      </c>
      <c r="E202" s="599">
        <v>0</v>
      </c>
      <c r="F202" s="599">
        <v>0</v>
      </c>
      <c r="G202" s="599">
        <v>0</v>
      </c>
      <c r="H202" s="599">
        <v>0</v>
      </c>
      <c r="I202" s="599">
        <v>0</v>
      </c>
      <c r="J202" s="599">
        <v>0</v>
      </c>
      <c r="K202" s="599">
        <v>0</v>
      </c>
      <c r="L202" s="599">
        <v>0</v>
      </c>
      <c r="M202" s="599">
        <v>0</v>
      </c>
      <c r="N202" s="599">
        <v>0</v>
      </c>
      <c r="O202" s="599">
        <v>0</v>
      </c>
      <c r="P202" s="599">
        <v>0</v>
      </c>
      <c r="Q202" s="599">
        <v>0</v>
      </c>
      <c r="R202" s="599">
        <v>0</v>
      </c>
      <c r="S202" s="600">
        <v>0</v>
      </c>
    </row>
    <row r="203" spans="1:19" ht="12.75">
      <c r="A203" s="592" t="s">
        <v>338</v>
      </c>
      <c r="B203" s="599">
        <v>0</v>
      </c>
      <c r="C203" s="599">
        <v>0</v>
      </c>
      <c r="D203" s="599">
        <v>0</v>
      </c>
      <c r="E203" s="599">
        <v>0</v>
      </c>
      <c r="F203" s="599">
        <v>0</v>
      </c>
      <c r="G203" s="599">
        <v>0</v>
      </c>
      <c r="H203" s="599">
        <v>0</v>
      </c>
      <c r="I203" s="599">
        <v>0</v>
      </c>
      <c r="J203" s="599">
        <v>0</v>
      </c>
      <c r="K203" s="599">
        <v>0</v>
      </c>
      <c r="L203" s="599">
        <v>0</v>
      </c>
      <c r="M203" s="599">
        <v>0</v>
      </c>
      <c r="N203" s="599">
        <v>0</v>
      </c>
      <c r="O203" s="599">
        <v>0</v>
      </c>
      <c r="P203" s="599">
        <v>0</v>
      </c>
      <c r="Q203" s="599">
        <v>0</v>
      </c>
      <c r="R203" s="599">
        <v>0</v>
      </c>
      <c r="S203" s="600">
        <v>0</v>
      </c>
    </row>
    <row r="204" spans="1:19" ht="12.75">
      <c r="A204" s="592" t="s">
        <v>339</v>
      </c>
      <c r="B204" s="599">
        <v>0</v>
      </c>
      <c r="C204" s="599">
        <v>0</v>
      </c>
      <c r="D204" s="599">
        <v>0</v>
      </c>
      <c r="E204" s="599">
        <v>0</v>
      </c>
      <c r="F204" s="599">
        <v>0</v>
      </c>
      <c r="G204" s="599">
        <v>0</v>
      </c>
      <c r="H204" s="599">
        <v>0</v>
      </c>
      <c r="I204" s="599">
        <v>0</v>
      </c>
      <c r="J204" s="599">
        <v>0</v>
      </c>
      <c r="K204" s="599">
        <v>0</v>
      </c>
      <c r="L204" s="599">
        <v>0</v>
      </c>
      <c r="M204" s="599">
        <v>0</v>
      </c>
      <c r="N204" s="599">
        <v>0</v>
      </c>
      <c r="O204" s="599">
        <v>0</v>
      </c>
      <c r="P204" s="599">
        <v>0</v>
      </c>
      <c r="Q204" s="599">
        <v>0</v>
      </c>
      <c r="R204" s="599">
        <v>0</v>
      </c>
      <c r="S204" s="600">
        <v>0</v>
      </c>
    </row>
    <row r="205" spans="1:19" ht="12.75">
      <c r="A205" s="605" t="s">
        <v>317</v>
      </c>
      <c r="B205" s="599">
        <v>0</v>
      </c>
      <c r="C205" s="599">
        <v>0</v>
      </c>
      <c r="D205" s="599">
        <v>0</v>
      </c>
      <c r="E205" s="599">
        <v>0</v>
      </c>
      <c r="F205" s="599">
        <v>0</v>
      </c>
      <c r="G205" s="599">
        <v>0</v>
      </c>
      <c r="H205" s="599">
        <v>0</v>
      </c>
      <c r="I205" s="599">
        <v>0</v>
      </c>
      <c r="J205" s="599">
        <v>0</v>
      </c>
      <c r="K205" s="599">
        <v>0</v>
      </c>
      <c r="L205" s="599">
        <v>0</v>
      </c>
      <c r="M205" s="599">
        <v>0</v>
      </c>
      <c r="N205" s="599">
        <v>0</v>
      </c>
      <c r="O205" s="599">
        <v>0</v>
      </c>
      <c r="P205" s="599">
        <v>0</v>
      </c>
      <c r="Q205" s="599">
        <v>0</v>
      </c>
      <c r="R205" s="599">
        <v>0</v>
      </c>
      <c r="S205" s="600">
        <v>0</v>
      </c>
    </row>
    <row r="206" spans="1:19" ht="12.75">
      <c r="A206" s="592" t="s">
        <v>496</v>
      </c>
      <c r="B206" s="599">
        <v>0</v>
      </c>
      <c r="C206" s="599">
        <v>0</v>
      </c>
      <c r="D206" s="599">
        <v>0</v>
      </c>
      <c r="E206" s="599">
        <v>0</v>
      </c>
      <c r="F206" s="599">
        <v>0</v>
      </c>
      <c r="G206" s="599">
        <v>0</v>
      </c>
      <c r="H206" s="599">
        <v>0</v>
      </c>
      <c r="I206" s="599">
        <v>0</v>
      </c>
      <c r="J206" s="599">
        <v>0</v>
      </c>
      <c r="K206" s="599">
        <v>0</v>
      </c>
      <c r="L206" s="599">
        <v>0</v>
      </c>
      <c r="M206" s="599">
        <v>0</v>
      </c>
      <c r="N206" s="599">
        <v>0</v>
      </c>
      <c r="O206" s="599">
        <v>0</v>
      </c>
      <c r="P206" s="599">
        <v>0</v>
      </c>
      <c r="Q206" s="599">
        <v>0</v>
      </c>
      <c r="R206" s="599">
        <v>0</v>
      </c>
      <c r="S206" s="600">
        <v>0</v>
      </c>
    </row>
    <row r="207" spans="1:19" ht="12.75">
      <c r="A207" s="592" t="s">
        <v>337</v>
      </c>
      <c r="B207" s="599">
        <v>0</v>
      </c>
      <c r="C207" s="599">
        <v>0</v>
      </c>
      <c r="D207" s="599">
        <v>0</v>
      </c>
      <c r="E207" s="599">
        <v>0</v>
      </c>
      <c r="F207" s="599">
        <v>0</v>
      </c>
      <c r="G207" s="599">
        <v>0</v>
      </c>
      <c r="H207" s="599">
        <v>0</v>
      </c>
      <c r="I207" s="599">
        <v>0</v>
      </c>
      <c r="J207" s="599">
        <v>0</v>
      </c>
      <c r="K207" s="599">
        <v>0</v>
      </c>
      <c r="L207" s="599">
        <v>0</v>
      </c>
      <c r="M207" s="599">
        <v>0</v>
      </c>
      <c r="N207" s="599">
        <v>0</v>
      </c>
      <c r="O207" s="599">
        <v>0</v>
      </c>
      <c r="P207" s="599">
        <v>0</v>
      </c>
      <c r="Q207" s="599">
        <v>0</v>
      </c>
      <c r="R207" s="599">
        <v>0</v>
      </c>
      <c r="S207" s="600">
        <v>0</v>
      </c>
    </row>
    <row r="208" spans="1:19" ht="12.75">
      <c r="A208" s="592" t="s">
        <v>338</v>
      </c>
      <c r="B208" s="599">
        <v>0</v>
      </c>
      <c r="C208" s="599">
        <v>0</v>
      </c>
      <c r="D208" s="599">
        <v>0</v>
      </c>
      <c r="E208" s="599">
        <v>0</v>
      </c>
      <c r="F208" s="599">
        <v>0</v>
      </c>
      <c r="G208" s="599">
        <v>0</v>
      </c>
      <c r="H208" s="599">
        <v>0</v>
      </c>
      <c r="I208" s="599">
        <v>0</v>
      </c>
      <c r="J208" s="599">
        <v>0</v>
      </c>
      <c r="K208" s="599">
        <v>0</v>
      </c>
      <c r="L208" s="599">
        <v>0</v>
      </c>
      <c r="M208" s="599">
        <v>0</v>
      </c>
      <c r="N208" s="599">
        <v>0</v>
      </c>
      <c r="O208" s="599">
        <v>0</v>
      </c>
      <c r="P208" s="599">
        <v>0</v>
      </c>
      <c r="Q208" s="599">
        <v>0</v>
      </c>
      <c r="R208" s="599">
        <v>0</v>
      </c>
      <c r="S208" s="600">
        <v>0</v>
      </c>
    </row>
    <row r="209" spans="1:19" ht="12.75">
      <c r="A209" s="592" t="s">
        <v>339</v>
      </c>
      <c r="B209" s="599">
        <v>0</v>
      </c>
      <c r="C209" s="599">
        <v>0</v>
      </c>
      <c r="D209" s="599">
        <v>0</v>
      </c>
      <c r="E209" s="599">
        <v>0</v>
      </c>
      <c r="F209" s="599">
        <v>0</v>
      </c>
      <c r="G209" s="599">
        <v>0</v>
      </c>
      <c r="H209" s="599">
        <v>0</v>
      </c>
      <c r="I209" s="599">
        <v>0</v>
      </c>
      <c r="J209" s="599">
        <v>0</v>
      </c>
      <c r="K209" s="599">
        <v>0</v>
      </c>
      <c r="L209" s="599">
        <v>0</v>
      </c>
      <c r="M209" s="599">
        <v>0</v>
      </c>
      <c r="N209" s="599">
        <v>0</v>
      </c>
      <c r="O209" s="599">
        <v>0</v>
      </c>
      <c r="P209" s="599">
        <v>0</v>
      </c>
      <c r="Q209" s="599">
        <v>0</v>
      </c>
      <c r="R209" s="599">
        <v>0</v>
      </c>
      <c r="S209" s="600">
        <v>0</v>
      </c>
    </row>
    <row r="210" spans="1:19" ht="12.75">
      <c r="A210" s="598" t="s">
        <v>489</v>
      </c>
      <c r="B210" s="599">
        <v>1515722</v>
      </c>
      <c r="C210" s="599">
        <v>1528168</v>
      </c>
      <c r="D210" s="599">
        <v>1573171</v>
      </c>
      <c r="E210" s="599">
        <v>1410136</v>
      </c>
      <c r="F210" s="599">
        <v>1408455</v>
      </c>
      <c r="G210" s="599">
        <v>1411503</v>
      </c>
      <c r="H210" s="599">
        <v>1425244</v>
      </c>
      <c r="I210" s="599">
        <v>1440289</v>
      </c>
      <c r="J210" s="599">
        <v>1451569</v>
      </c>
      <c r="K210" s="599">
        <v>1462783</v>
      </c>
      <c r="L210" s="599">
        <v>1478743</v>
      </c>
      <c r="M210" s="599">
        <v>1487918</v>
      </c>
      <c r="N210" s="599">
        <v>1499690</v>
      </c>
      <c r="O210" s="599">
        <v>1672818</v>
      </c>
      <c r="P210" s="599">
        <v>1695153</v>
      </c>
      <c r="Q210" s="599">
        <v>1635991</v>
      </c>
      <c r="R210" s="599">
        <v>1683071</v>
      </c>
      <c r="S210" s="600">
        <v>1797399</v>
      </c>
    </row>
    <row r="211" spans="1:19" ht="12.75">
      <c r="A211" s="601" t="s">
        <v>490</v>
      </c>
      <c r="B211" s="599">
        <v>20000</v>
      </c>
      <c r="C211" s="599">
        <v>20000</v>
      </c>
      <c r="D211" s="599">
        <v>20000</v>
      </c>
      <c r="E211" s="599">
        <v>20000</v>
      </c>
      <c r="F211" s="599">
        <v>20000</v>
      </c>
      <c r="G211" s="599">
        <v>20000</v>
      </c>
      <c r="H211" s="599">
        <v>20000</v>
      </c>
      <c r="I211" s="599">
        <v>20000</v>
      </c>
      <c r="J211" s="599">
        <v>20000</v>
      </c>
      <c r="K211" s="599">
        <v>20000</v>
      </c>
      <c r="L211" s="599">
        <v>20000</v>
      </c>
      <c r="M211" s="599">
        <v>20000</v>
      </c>
      <c r="N211" s="599">
        <v>20000</v>
      </c>
      <c r="O211" s="599">
        <v>20000</v>
      </c>
      <c r="P211" s="599">
        <v>20000</v>
      </c>
      <c r="Q211" s="599">
        <v>20000</v>
      </c>
      <c r="R211" s="599">
        <v>20000</v>
      </c>
      <c r="S211" s="600">
        <v>20000</v>
      </c>
    </row>
    <row r="212" spans="1:19" ht="12.75">
      <c r="A212" s="601" t="s">
        <v>491</v>
      </c>
      <c r="B212" s="599">
        <v>1216503</v>
      </c>
      <c r="C212" s="599">
        <v>1214103</v>
      </c>
      <c r="D212" s="599">
        <v>1240944</v>
      </c>
      <c r="E212" s="599">
        <v>1317497</v>
      </c>
      <c r="F212" s="599">
        <v>1297935</v>
      </c>
      <c r="G212" s="599">
        <v>1284797</v>
      </c>
      <c r="H212" s="599">
        <v>1274860</v>
      </c>
      <c r="I212" s="599">
        <v>1270049</v>
      </c>
      <c r="J212" s="599">
        <v>1263868</v>
      </c>
      <c r="K212" s="599">
        <v>1254328</v>
      </c>
      <c r="L212" s="599">
        <v>1246483</v>
      </c>
      <c r="M212" s="599">
        <v>1231829</v>
      </c>
      <c r="N212" s="599">
        <v>1218685</v>
      </c>
      <c r="O212" s="599">
        <v>1367627</v>
      </c>
      <c r="P212" s="599">
        <v>1362600</v>
      </c>
      <c r="Q212" s="599">
        <v>1513175</v>
      </c>
      <c r="R212" s="599">
        <v>1534685</v>
      </c>
      <c r="S212" s="600">
        <v>1625776</v>
      </c>
    </row>
    <row r="213" spans="1:19" ht="12.75">
      <c r="A213" s="607" t="s">
        <v>492</v>
      </c>
      <c r="B213" s="608">
        <v>279219</v>
      </c>
      <c r="C213" s="608">
        <v>294065</v>
      </c>
      <c r="D213" s="608">
        <v>312227</v>
      </c>
      <c r="E213" s="608">
        <v>72639</v>
      </c>
      <c r="F213" s="608">
        <v>90520</v>
      </c>
      <c r="G213" s="608">
        <v>106706</v>
      </c>
      <c r="H213" s="608">
        <v>130384</v>
      </c>
      <c r="I213" s="608">
        <v>150240</v>
      </c>
      <c r="J213" s="608">
        <v>167701</v>
      </c>
      <c r="K213" s="608">
        <v>188455</v>
      </c>
      <c r="L213" s="608">
        <v>212260</v>
      </c>
      <c r="M213" s="608">
        <v>236089</v>
      </c>
      <c r="N213" s="608">
        <v>261005</v>
      </c>
      <c r="O213" s="608">
        <v>285191</v>
      </c>
      <c r="P213" s="608">
        <v>312553</v>
      </c>
      <c r="Q213" s="608">
        <v>102816</v>
      </c>
      <c r="R213" s="608">
        <v>128386</v>
      </c>
      <c r="S213" s="609">
        <v>151623</v>
      </c>
    </row>
    <row r="214" spans="1:19" ht="12.75">
      <c r="A214" s="610" t="s">
        <v>311</v>
      </c>
      <c r="B214" s="593">
        <v>0</v>
      </c>
      <c r="C214" s="593">
        <v>0</v>
      </c>
      <c r="D214" s="593">
        <v>0</v>
      </c>
      <c r="E214" s="593">
        <v>0</v>
      </c>
      <c r="F214" s="593">
        <v>0</v>
      </c>
      <c r="G214" s="593">
        <v>0</v>
      </c>
      <c r="H214" s="593">
        <v>0</v>
      </c>
      <c r="I214" s="593">
        <v>0</v>
      </c>
      <c r="J214" s="593">
        <v>0</v>
      </c>
      <c r="K214" s="593">
        <v>0</v>
      </c>
      <c r="L214" s="593">
        <v>0</v>
      </c>
      <c r="M214" s="593">
        <v>0</v>
      </c>
      <c r="N214" s="593">
        <v>0</v>
      </c>
      <c r="O214" s="593">
        <v>0</v>
      </c>
      <c r="P214" s="593">
        <v>0</v>
      </c>
      <c r="Q214" s="593">
        <v>0</v>
      </c>
      <c r="R214" s="593">
        <v>0</v>
      </c>
      <c r="S214" s="593">
        <v>0</v>
      </c>
    </row>
    <row r="215" spans="1:19" ht="15.75">
      <c r="A215" s="611" t="s">
        <v>507</v>
      </c>
      <c r="B215" s="612"/>
      <c r="C215" s="612"/>
      <c r="D215" s="612"/>
      <c r="E215" s="612"/>
      <c r="F215" s="612"/>
      <c r="G215" s="612"/>
      <c r="H215" s="612"/>
      <c r="I215" s="612"/>
      <c r="J215" s="612"/>
      <c r="K215" s="612"/>
      <c r="L215" s="612"/>
      <c r="M215" s="612"/>
      <c r="N215" s="612"/>
      <c r="O215" s="612"/>
      <c r="P215" s="612"/>
      <c r="Q215" s="612"/>
      <c r="R215" s="612"/>
      <c r="S215" s="612"/>
    </row>
    <row r="216" spans="1:19" ht="15.75">
      <c r="A216" s="611" t="s">
        <v>508</v>
      </c>
      <c r="B216" s="612"/>
      <c r="C216" s="612"/>
      <c r="D216" s="612"/>
      <c r="E216" s="612"/>
      <c r="F216" s="612"/>
      <c r="G216" s="612"/>
      <c r="H216" s="612"/>
      <c r="I216" s="612"/>
      <c r="J216" s="612"/>
      <c r="K216" s="612"/>
      <c r="L216" s="612"/>
      <c r="M216" s="612"/>
      <c r="N216" s="612"/>
      <c r="O216" s="612"/>
      <c r="P216" s="612"/>
      <c r="Q216" s="612"/>
      <c r="R216" s="612"/>
      <c r="S216" s="612"/>
    </row>
    <row r="217" spans="1:19" ht="13.5">
      <c r="A217" s="611" t="s">
        <v>504</v>
      </c>
      <c r="B217" s="612"/>
      <c r="C217" s="612"/>
      <c r="D217" s="612"/>
      <c r="E217" s="612"/>
      <c r="F217" s="612"/>
      <c r="G217" s="612"/>
      <c r="H217" s="612"/>
      <c r="I217" s="612"/>
      <c r="J217" s="612"/>
      <c r="K217" s="612"/>
      <c r="L217" s="612"/>
      <c r="M217" s="612"/>
      <c r="N217" s="612"/>
      <c r="O217" s="612"/>
      <c r="P217" s="612"/>
      <c r="Q217" s="612"/>
      <c r="R217" s="612"/>
      <c r="S217" s="612"/>
    </row>
  </sheetData>
  <printOptions horizontalCentered="1"/>
  <pageMargins left="0.5511811023622047" right="0.3937007874015748" top="0.5511811023622047" bottom="0.7874015748031497" header="0.3937007874015748" footer="0.3937007874015748"/>
  <pageSetup fitToHeight="5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3"/>
  <sheetViews>
    <sheetView view="pageBreakPreview" zoomScale="75" zoomScaleSheetLayoutView="75" workbookViewId="0" topLeftCell="A1">
      <pane xSplit="2" ySplit="2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0" sqref="B70"/>
    </sheetView>
  </sheetViews>
  <sheetFormatPr defaultColWidth="9.00390625" defaultRowHeight="12.75"/>
  <cols>
    <col min="1" max="1" width="4.875" style="1612" customWidth="1"/>
    <col min="2" max="2" width="73.625" style="1612" customWidth="1"/>
    <col min="3" max="5" width="13.125" style="1612" customWidth="1"/>
    <col min="6" max="6" width="18.125" style="1612" customWidth="1"/>
    <col min="7" max="16384" width="8.00390625" style="1612" customWidth="1"/>
  </cols>
  <sheetData>
    <row r="1" spans="2:6" ht="21.75" customHeight="1">
      <c r="B1" s="1617" t="s">
        <v>908</v>
      </c>
      <c r="C1" s="1615"/>
      <c r="D1" s="1615"/>
      <c r="E1" s="1615"/>
      <c r="F1" s="1616"/>
    </row>
    <row r="2" spans="2:6" s="1614" customFormat="1" ht="15.75">
      <c r="B2" s="1618"/>
      <c r="C2" s="1619">
        <v>2003</v>
      </c>
      <c r="D2" s="1620" t="s">
        <v>877</v>
      </c>
      <c r="E2" s="1619">
        <v>2004</v>
      </c>
      <c r="F2" s="1621" t="s">
        <v>878</v>
      </c>
    </row>
    <row r="3" spans="2:6" ht="17.25">
      <c r="B3" s="1626" t="s">
        <v>911</v>
      </c>
      <c r="C3" s="1627" t="s">
        <v>879</v>
      </c>
      <c r="D3" s="1628"/>
      <c r="E3" s="1628"/>
      <c r="F3" s="1629"/>
    </row>
    <row r="4" spans="2:6" ht="15">
      <c r="B4" s="1630" t="s">
        <v>880</v>
      </c>
      <c r="C4" s="1631">
        <v>4.5</v>
      </c>
      <c r="D4" s="1632">
        <v>5</v>
      </c>
      <c r="E4" s="1631">
        <v>5.6</v>
      </c>
      <c r="F4" s="1633">
        <v>6.2</v>
      </c>
    </row>
    <row r="5" spans="2:6" ht="15">
      <c r="B5" s="1634" t="s">
        <v>881</v>
      </c>
      <c r="C5" s="1635">
        <v>7.449867956212142</v>
      </c>
      <c r="D5" s="1635">
        <v>10.241080744465991</v>
      </c>
      <c r="E5" s="1635">
        <v>10.590766359324789</v>
      </c>
      <c r="F5" s="1636" t="s">
        <v>251</v>
      </c>
    </row>
    <row r="6" spans="2:6" ht="15">
      <c r="B6" s="1634" t="s">
        <v>913</v>
      </c>
      <c r="C6" s="1637">
        <v>5.6</v>
      </c>
      <c r="D6" s="1637">
        <v>7.3</v>
      </c>
      <c r="E6" s="1637">
        <v>4</v>
      </c>
      <c r="F6" s="1638">
        <v>5.1</v>
      </c>
    </row>
    <row r="7" spans="2:6" ht="15">
      <c r="B7" s="1634" t="s">
        <v>914</v>
      </c>
      <c r="C7" s="1639" t="s">
        <v>251</v>
      </c>
      <c r="D7" s="1637">
        <v>6.9</v>
      </c>
      <c r="E7" s="1637">
        <v>5.1</v>
      </c>
      <c r="F7" s="1638">
        <v>7.1</v>
      </c>
    </row>
    <row r="8" spans="2:6" ht="15">
      <c r="B8" s="1634" t="s">
        <v>882</v>
      </c>
      <c r="C8" s="1637">
        <v>2.3</v>
      </c>
      <c r="D8" s="1637">
        <v>3.9</v>
      </c>
      <c r="E8" s="1637">
        <v>4.2</v>
      </c>
      <c r="F8" s="1638">
        <v>3.4</v>
      </c>
    </row>
    <row r="9" spans="2:6" ht="17.25">
      <c r="B9" s="1634" t="s">
        <v>918</v>
      </c>
      <c r="C9" s="1635">
        <v>4.926340089241621</v>
      </c>
      <c r="D9" s="1635">
        <v>5.1809982530040655</v>
      </c>
      <c r="E9" s="1635">
        <v>5.1915133823251525</v>
      </c>
      <c r="F9" s="1640">
        <v>0.7041311694202745</v>
      </c>
    </row>
    <row r="10" spans="2:6" ht="15">
      <c r="B10" s="1634" t="s">
        <v>915</v>
      </c>
      <c r="C10" s="1635">
        <v>-16.905550650264555</v>
      </c>
      <c r="D10" s="1635">
        <v>-10.662211901489659</v>
      </c>
      <c r="E10" s="1635">
        <v>-10.006311618171072</v>
      </c>
      <c r="F10" s="1640">
        <v>-9.027292740502357</v>
      </c>
    </row>
    <row r="11" spans="2:6" ht="15">
      <c r="B11" s="1634" t="s">
        <v>883</v>
      </c>
      <c r="C11" s="1635">
        <v>4.012035090434085</v>
      </c>
      <c r="D11" s="1635">
        <v>5.6840706518313855</v>
      </c>
      <c r="E11" s="1635">
        <v>6.055175213655772</v>
      </c>
      <c r="F11" s="1640">
        <v>9.454848318061915</v>
      </c>
    </row>
    <row r="12" spans="2:6" ht="15">
      <c r="B12" s="1630"/>
      <c r="C12" s="1641"/>
      <c r="D12" s="1641"/>
      <c r="E12" s="1641"/>
      <c r="F12" s="1638"/>
    </row>
    <row r="13" spans="2:6" ht="17.25">
      <c r="B13" s="1642" t="s">
        <v>919</v>
      </c>
      <c r="C13" s="1643" t="s">
        <v>884</v>
      </c>
      <c r="D13" s="1644"/>
      <c r="E13" s="1644"/>
      <c r="F13" s="1645"/>
    </row>
    <row r="14" spans="2:6" ht="15">
      <c r="B14" s="1646" t="s">
        <v>257</v>
      </c>
      <c r="C14" s="1641"/>
      <c r="D14" s="1641"/>
      <c r="E14" s="1641"/>
      <c r="F14" s="1638"/>
    </row>
    <row r="15" spans="2:6" ht="15">
      <c r="B15" s="1634" t="s">
        <v>885</v>
      </c>
      <c r="C15" s="1635">
        <v>40.72672591448975</v>
      </c>
      <c r="D15" s="1635">
        <v>20.119069450057967</v>
      </c>
      <c r="E15" s="1635">
        <v>41.72381656836648</v>
      </c>
      <c r="F15" s="1647">
        <v>21.353082568816586</v>
      </c>
    </row>
    <row r="16" spans="2:6" ht="15">
      <c r="B16" s="1634" t="s">
        <v>909</v>
      </c>
      <c r="C16" s="1635">
        <v>32.17135894134081</v>
      </c>
      <c r="D16" s="1635">
        <v>16.010118393283843</v>
      </c>
      <c r="E16" s="1635">
        <v>33.61004273633575</v>
      </c>
      <c r="F16" s="1647">
        <v>16.74136259097052</v>
      </c>
    </row>
    <row r="17" spans="2:6" ht="15">
      <c r="B17" s="1634" t="s">
        <v>886</v>
      </c>
      <c r="C17" s="1635">
        <v>8.555366973148939</v>
      </c>
      <c r="D17" s="1635">
        <v>4.10895079367443</v>
      </c>
      <c r="E17" s="1635">
        <v>8.113773832030734</v>
      </c>
      <c r="F17" s="1647">
        <v>4.611719977846067</v>
      </c>
    </row>
    <row r="18" spans="2:6" ht="15">
      <c r="B18" s="1634" t="s">
        <v>887</v>
      </c>
      <c r="C18" s="1635">
        <v>40.72402463892149</v>
      </c>
      <c r="D18" s="1635">
        <v>17.81000734416487</v>
      </c>
      <c r="E18" s="1635">
        <v>39.98812657389526</v>
      </c>
      <c r="F18" s="1647">
        <v>18.64153394801685</v>
      </c>
    </row>
    <row r="19" spans="2:6" ht="15">
      <c r="B19" s="1634" t="s">
        <v>888</v>
      </c>
      <c r="C19" s="1635">
        <v>2.0954598134313605</v>
      </c>
      <c r="D19" s="1635">
        <v>1.1293472817565673</v>
      </c>
      <c r="E19" s="1635">
        <v>1.834885946019415</v>
      </c>
      <c r="F19" s="1647">
        <v>1.0364297116783798</v>
      </c>
    </row>
    <row r="20" spans="2:6" ht="15">
      <c r="B20" s="1634" t="s">
        <v>889</v>
      </c>
      <c r="C20" s="1635">
        <v>38.62856482549013</v>
      </c>
      <c r="D20" s="1635">
        <v>16.6806600624083</v>
      </c>
      <c r="E20" s="1635">
        <v>38.153240627875846</v>
      </c>
      <c r="F20" s="1647">
        <v>17.60510423633847</v>
      </c>
    </row>
    <row r="21" spans="2:6" ht="15">
      <c r="B21" s="1634" t="s">
        <v>890</v>
      </c>
      <c r="C21" s="1635">
        <v>0.002701275568259283</v>
      </c>
      <c r="D21" s="1635">
        <v>2.3090621058931013</v>
      </c>
      <c r="E21" s="1635">
        <v>1.735689994471223</v>
      </c>
      <c r="F21" s="1647">
        <v>2.711548620799736</v>
      </c>
    </row>
    <row r="22" spans="2:6" ht="15">
      <c r="B22" s="1634" t="s">
        <v>891</v>
      </c>
      <c r="C22" s="1635">
        <v>48.4</v>
      </c>
      <c r="D22" s="1635">
        <v>45.24841146718965</v>
      </c>
      <c r="E22" s="1635">
        <v>40.93573094330764</v>
      </c>
      <c r="F22" s="1647">
        <v>35.46630778674977</v>
      </c>
    </row>
    <row r="23" spans="2:6" ht="15">
      <c r="B23" s="1634" t="s">
        <v>892</v>
      </c>
      <c r="C23" s="1635">
        <v>6.6</v>
      </c>
      <c r="D23" s="1635">
        <v>6.562931321034615</v>
      </c>
      <c r="E23" s="1635">
        <v>7</v>
      </c>
      <c r="F23" s="1647">
        <v>6.693110450016528</v>
      </c>
    </row>
    <row r="24" spans="2:6" ht="15">
      <c r="B24" s="1634"/>
      <c r="C24" s="1635"/>
      <c r="D24" s="1635"/>
      <c r="E24" s="1635"/>
      <c r="F24" s="1640"/>
    </row>
    <row r="25" spans="2:6" ht="17.25">
      <c r="B25" s="1642" t="s">
        <v>920</v>
      </c>
      <c r="C25" s="1635"/>
      <c r="D25" s="1635"/>
      <c r="E25" s="1648"/>
      <c r="F25" s="1638"/>
    </row>
    <row r="26" spans="2:6" ht="15">
      <c r="B26" s="1634" t="s">
        <v>916</v>
      </c>
      <c r="C26" s="1654">
        <v>16566.5</v>
      </c>
      <c r="D26" s="1654">
        <v>18160.8</v>
      </c>
      <c r="E26" s="1654">
        <v>20394.4</v>
      </c>
      <c r="F26" s="1655">
        <v>22777.7</v>
      </c>
    </row>
    <row r="27" spans="2:6" ht="15">
      <c r="B27" s="1634" t="s">
        <v>893</v>
      </c>
      <c r="C27" s="1649">
        <v>19.55017077885269</v>
      </c>
      <c r="D27" s="1649">
        <v>26.75463998460029</v>
      </c>
      <c r="E27" s="1649">
        <v>23.106382976154777</v>
      </c>
      <c r="F27" s="1650">
        <v>25.422261040865806</v>
      </c>
    </row>
    <row r="28" spans="2:6" ht="15">
      <c r="B28" s="1634" t="s">
        <v>264</v>
      </c>
      <c r="C28" s="1649">
        <v>48.30676146470185</v>
      </c>
      <c r="D28" s="1649">
        <v>47.79256313486903</v>
      </c>
      <c r="E28" s="1649">
        <v>48.58168934557645</v>
      </c>
      <c r="F28" s="1650">
        <v>41.801644375742086</v>
      </c>
    </row>
    <row r="29" spans="2:6" ht="15">
      <c r="B29" s="1634" t="s">
        <v>263</v>
      </c>
      <c r="C29" s="1649">
        <v>80.65287337066871</v>
      </c>
      <c r="D29" s="1649">
        <v>79.62921470524256</v>
      </c>
      <c r="E29" s="1649">
        <v>74.82134613424572</v>
      </c>
      <c r="F29" s="1650">
        <v>72.15092724178041</v>
      </c>
    </row>
    <row r="30" spans="2:6" ht="15">
      <c r="B30" s="1630" t="s">
        <v>894</v>
      </c>
      <c r="C30" s="1649">
        <v>2.86</v>
      </c>
      <c r="D30" s="1649">
        <v>2.46</v>
      </c>
      <c r="E30" s="1649">
        <v>2.39</v>
      </c>
      <c r="F30" s="1650">
        <v>2.08</v>
      </c>
    </row>
    <row r="31" spans="2:6" ht="15">
      <c r="B31" s="1630"/>
      <c r="C31" s="1635"/>
      <c r="D31" s="1635"/>
      <c r="E31" s="1635"/>
      <c r="F31" s="1638"/>
    </row>
    <row r="32" spans="2:6" ht="17.25">
      <c r="B32" s="1651" t="s">
        <v>921</v>
      </c>
      <c r="C32" s="1652" t="s">
        <v>895</v>
      </c>
      <c r="D32" s="1653"/>
      <c r="E32" s="1653"/>
      <c r="F32" s="1645"/>
    </row>
    <row r="33" spans="2:6" ht="15">
      <c r="B33" s="1634" t="s">
        <v>896</v>
      </c>
      <c r="C33" s="1654">
        <v>-1630.2298744056748</v>
      </c>
      <c r="D33" s="1654">
        <v>-1048.6910802475945</v>
      </c>
      <c r="E33" s="1654">
        <v>-1648.178936415616</v>
      </c>
      <c r="F33" s="1655">
        <v>-1433.1644366023208</v>
      </c>
    </row>
    <row r="34" spans="2:6" ht="15">
      <c r="B34" s="1634" t="s">
        <v>897</v>
      </c>
      <c r="C34" s="1654">
        <v>-2199.577704094935</v>
      </c>
      <c r="D34" s="1654">
        <v>-1305.2571456210426</v>
      </c>
      <c r="E34" s="1654">
        <v>-2728.9401938409883</v>
      </c>
      <c r="F34" s="1655">
        <v>-1692.954934789825</v>
      </c>
    </row>
    <row r="35" spans="2:6" ht="15">
      <c r="B35" s="1634" t="s">
        <v>898</v>
      </c>
      <c r="C35" s="1654">
        <v>6668.220875536218</v>
      </c>
      <c r="D35" s="1654">
        <v>3614.5259879437363</v>
      </c>
      <c r="E35" s="1654">
        <v>7984.872025176004</v>
      </c>
      <c r="F35" s="1655">
        <v>4381.6881504067915</v>
      </c>
    </row>
    <row r="36" spans="2:6" ht="15">
      <c r="B36" s="1634" t="s">
        <v>899</v>
      </c>
      <c r="C36" s="1654">
        <v>8867.798579631153</v>
      </c>
      <c r="D36" s="1654">
        <v>4919.783133564779</v>
      </c>
      <c r="E36" s="1654">
        <v>10713.812219016992</v>
      </c>
      <c r="F36" s="1655">
        <v>6074.643085196618</v>
      </c>
    </row>
    <row r="37" spans="2:6" ht="15">
      <c r="B37" s="1634" t="s">
        <v>900</v>
      </c>
      <c r="C37" s="1654">
        <v>10638.666935831647</v>
      </c>
      <c r="D37" s="1654">
        <v>12134.178629447348</v>
      </c>
      <c r="E37" s="1654">
        <v>12245.949116716634</v>
      </c>
      <c r="F37" s="1655">
        <v>13251.301912040923</v>
      </c>
    </row>
    <row r="38" spans="2:6" ht="15">
      <c r="B38" s="1634" t="s">
        <v>901</v>
      </c>
      <c r="C38" s="1654">
        <v>7047.874888921439</v>
      </c>
      <c r="D38" s="1654">
        <v>7322.812588349946</v>
      </c>
      <c r="E38" s="1654">
        <v>6423.02789357984</v>
      </c>
      <c r="F38" s="1655">
        <v>5859.16993133333</v>
      </c>
    </row>
    <row r="39" spans="2:6" ht="15">
      <c r="B39" s="1634" t="s">
        <v>902</v>
      </c>
      <c r="C39" s="1654">
        <v>3590.7920469102087</v>
      </c>
      <c r="D39" s="1654">
        <v>4811.3660410974</v>
      </c>
      <c r="E39" s="1654">
        <v>5822.921223136793</v>
      </c>
      <c r="F39" s="1655">
        <v>7392.131980707591</v>
      </c>
    </row>
    <row r="40" spans="2:6" ht="15">
      <c r="B40" s="1634" t="s">
        <v>903</v>
      </c>
      <c r="C40" s="1654">
        <v>3435.3429046019382</v>
      </c>
      <c r="D40" s="1654">
        <v>3725.4566904240164</v>
      </c>
      <c r="E40" s="1654">
        <v>2763.618581854198</v>
      </c>
      <c r="F40" s="1655">
        <v>3047.0069988838477</v>
      </c>
    </row>
    <row r="41" spans="2:6" ht="15">
      <c r="B41" s="1630"/>
      <c r="C41" s="1652" t="s">
        <v>904</v>
      </c>
      <c r="D41" s="1653"/>
      <c r="E41" s="1653"/>
      <c r="F41" s="1645"/>
    </row>
    <row r="42" spans="2:6" ht="15">
      <c r="B42" s="1634" t="s">
        <v>896</v>
      </c>
      <c r="C42" s="1635">
        <v>-9.22941365837771</v>
      </c>
      <c r="D42" s="1635">
        <v>-5.396166925221748</v>
      </c>
      <c r="E42" s="1635">
        <v>-8.480904273004096</v>
      </c>
      <c r="F42" s="1647">
        <v>-6.767551761828025</v>
      </c>
    </row>
    <row r="43" spans="2:6" ht="15">
      <c r="B43" s="1634" t="s">
        <v>897</v>
      </c>
      <c r="C43" s="1635">
        <v>-12.452730025106339</v>
      </c>
      <c r="D43" s="1635">
        <v>-6.716358678712784</v>
      </c>
      <c r="E43" s="1635">
        <v>-14.04209217783775</v>
      </c>
      <c r="F43" s="1647">
        <v>-7.994309556546371</v>
      </c>
    </row>
    <row r="44" spans="2:6" ht="15">
      <c r="B44" s="1634" t="s">
        <v>900</v>
      </c>
      <c r="C44" s="1635">
        <v>60.2299463812072</v>
      </c>
      <c r="D44" s="1635">
        <v>62.438849161237165</v>
      </c>
      <c r="E44" s="1635">
        <v>63.013986614574854</v>
      </c>
      <c r="F44" s="1647">
        <v>62.57402801171518</v>
      </c>
    </row>
    <row r="45" spans="2:6" ht="15">
      <c r="B45" s="1634" t="s">
        <v>901</v>
      </c>
      <c r="C45" s="1635">
        <v>39.90096966298264</v>
      </c>
      <c r="D45" s="1635">
        <v>37.68100047005946</v>
      </c>
      <c r="E45" s="1635">
        <v>33.05097790734569</v>
      </c>
      <c r="F45" s="1647">
        <v>27.667610763249424</v>
      </c>
    </row>
    <row r="46" spans="2:6" ht="15">
      <c r="B46" s="1634" t="s">
        <v>902</v>
      </c>
      <c r="C46" s="1635">
        <v>20.328976718224574</v>
      </c>
      <c r="D46" s="1635">
        <v>24.757848691177696</v>
      </c>
      <c r="E46" s="1635">
        <v>29.963008707229154</v>
      </c>
      <c r="F46" s="1647">
        <v>34.90641724846574</v>
      </c>
    </row>
    <row r="47" spans="2:6" ht="15">
      <c r="B47" s="1634" t="s">
        <v>903</v>
      </c>
      <c r="C47" s="1635">
        <v>19.448914059744528</v>
      </c>
      <c r="D47" s="1635">
        <v>19.170084391670223</v>
      </c>
      <c r="E47" s="1635">
        <v>14.220753545923822</v>
      </c>
      <c r="F47" s="1647">
        <v>14.388284454284591</v>
      </c>
    </row>
    <row r="48" spans="2:6" ht="15">
      <c r="B48" s="1634"/>
      <c r="C48" s="1635"/>
      <c r="D48" s="1635"/>
      <c r="E48" s="1635"/>
      <c r="F48" s="1638"/>
    </row>
    <row r="49" spans="2:6" ht="15">
      <c r="B49" s="1634" t="s">
        <v>912</v>
      </c>
      <c r="C49" s="1654">
        <v>5308.616290781919</v>
      </c>
      <c r="D49" s="1654">
        <v>6111.30926512018</v>
      </c>
      <c r="E49" s="1654">
        <v>6770.36654514963</v>
      </c>
      <c r="F49" s="1655">
        <v>7453.173333060645</v>
      </c>
    </row>
    <row r="50" spans="2:6" ht="17.25">
      <c r="B50" s="1634" t="s">
        <v>261</v>
      </c>
      <c r="C50" s="1637">
        <v>5.720789348913197</v>
      </c>
      <c r="D50" s="1637">
        <v>6.033242887351737</v>
      </c>
      <c r="E50" s="1637">
        <v>6.084713531466549</v>
      </c>
      <c r="F50" s="1640">
        <v>6.007951052480476</v>
      </c>
    </row>
    <row r="51" spans="2:6" ht="15">
      <c r="B51" s="1634"/>
      <c r="C51" s="1637"/>
      <c r="D51" s="1637"/>
      <c r="E51" s="1635"/>
      <c r="F51" s="1638"/>
    </row>
    <row r="52" spans="2:6" ht="17.25">
      <c r="B52" s="1642" t="s">
        <v>259</v>
      </c>
      <c r="C52" s="1637"/>
      <c r="D52" s="1637"/>
      <c r="E52" s="1635"/>
      <c r="F52" s="1638"/>
    </row>
    <row r="53" spans="2:6" ht="15">
      <c r="B53" s="1634" t="s">
        <v>905</v>
      </c>
      <c r="C53" s="1656" t="s">
        <v>906</v>
      </c>
      <c r="D53" s="1657"/>
      <c r="E53" s="1653"/>
      <c r="F53" s="1645"/>
    </row>
    <row r="54" spans="2:6" ht="15">
      <c r="B54" s="1634" t="s">
        <v>907</v>
      </c>
      <c r="C54" s="1660">
        <v>1.54856</v>
      </c>
      <c r="D54" s="1660">
        <v>1.60907</v>
      </c>
      <c r="E54" s="1660">
        <v>1.43589</v>
      </c>
      <c r="F54" s="1661">
        <v>1.61746</v>
      </c>
    </row>
    <row r="55" spans="2:6" ht="15">
      <c r="B55" s="1658" t="s">
        <v>917</v>
      </c>
      <c r="C55" s="1659">
        <v>140.09829836457888</v>
      </c>
      <c r="D55" s="1659">
        <v>136.84136423095566</v>
      </c>
      <c r="E55" s="1659">
        <v>141.8579683623295</v>
      </c>
      <c r="F55" s="1672">
        <v>137.53467269174155</v>
      </c>
    </row>
    <row r="56" spans="2:6" ht="15.75">
      <c r="B56" s="1622"/>
      <c r="C56" s="1622"/>
      <c r="D56" s="1622"/>
      <c r="E56" s="1622"/>
      <c r="F56" s="1622"/>
    </row>
    <row r="57" spans="2:6" ht="15.75">
      <c r="B57" s="1622" t="s">
        <v>260</v>
      </c>
      <c r="C57" s="1622"/>
      <c r="D57" s="1622"/>
      <c r="E57" s="1622"/>
      <c r="F57" s="1622"/>
    </row>
    <row r="58" spans="2:6" ht="15.75">
      <c r="B58" s="1624" t="s">
        <v>910</v>
      </c>
      <c r="C58" s="1623"/>
      <c r="D58" s="1623"/>
      <c r="E58" s="1623"/>
      <c r="F58" s="1623"/>
    </row>
    <row r="59" spans="2:6" ht="15.75">
      <c r="B59" s="1624" t="s">
        <v>922</v>
      </c>
      <c r="C59" s="1623"/>
      <c r="D59" s="1623"/>
      <c r="E59" s="1623"/>
      <c r="F59" s="1623"/>
    </row>
    <row r="60" spans="2:6" ht="15.75">
      <c r="B60" s="1625" t="s">
        <v>923</v>
      </c>
      <c r="C60" s="1623"/>
      <c r="D60" s="1623"/>
      <c r="E60" s="1623"/>
      <c r="F60" s="1623"/>
    </row>
    <row r="61" spans="2:6" ht="15.75">
      <c r="B61" s="1625" t="s">
        <v>924</v>
      </c>
      <c r="C61" s="1623"/>
      <c r="D61" s="1623"/>
      <c r="E61" s="1623"/>
      <c r="F61" s="1623"/>
    </row>
    <row r="62" spans="2:6" ht="15.75">
      <c r="B62" s="1625" t="s">
        <v>262</v>
      </c>
      <c r="C62" s="1623"/>
      <c r="D62" s="1623"/>
      <c r="E62" s="1623"/>
      <c r="F62" s="1623"/>
    </row>
    <row r="63" ht="15">
      <c r="B63" s="1613"/>
    </row>
    <row r="64" ht="15">
      <c r="B64" s="1613"/>
    </row>
    <row r="65" ht="15">
      <c r="B65" s="1613"/>
    </row>
    <row r="66" ht="15">
      <c r="B66" s="1613"/>
    </row>
    <row r="67" ht="15">
      <c r="B67" s="1613"/>
    </row>
    <row r="68" ht="15">
      <c r="B68" s="1613"/>
    </row>
    <row r="69" ht="15">
      <c r="B69" s="1613"/>
    </row>
    <row r="70" ht="15">
      <c r="B70" s="1613"/>
    </row>
    <row r="71" ht="15">
      <c r="B71" s="1613"/>
    </row>
    <row r="72" ht="15">
      <c r="B72" s="1613"/>
    </row>
    <row r="73" ht="15">
      <c r="B73" s="1613"/>
    </row>
    <row r="74" ht="15">
      <c r="B74" s="1613"/>
    </row>
    <row r="75" ht="15">
      <c r="B75" s="1613"/>
    </row>
    <row r="76" ht="15">
      <c r="B76" s="1613"/>
    </row>
    <row r="77" ht="15">
      <c r="B77" s="1613"/>
    </row>
    <row r="78" ht="15">
      <c r="B78" s="1613"/>
    </row>
    <row r="79" ht="15">
      <c r="B79" s="1613"/>
    </row>
    <row r="80" ht="15">
      <c r="B80" s="1613"/>
    </row>
    <row r="81" ht="15">
      <c r="B81" s="1613"/>
    </row>
    <row r="82" ht="15">
      <c r="B82" s="1613"/>
    </row>
    <row r="83" ht="15">
      <c r="B83" s="1613"/>
    </row>
    <row r="84" ht="15">
      <c r="B84" s="1613"/>
    </row>
    <row r="85" ht="15">
      <c r="B85" s="1613"/>
    </row>
    <row r="86" ht="15">
      <c r="B86" s="1613"/>
    </row>
    <row r="87" ht="15">
      <c r="B87" s="1613"/>
    </row>
    <row r="88" ht="15">
      <c r="B88" s="1613"/>
    </row>
    <row r="89" ht="15">
      <c r="B89" s="1613"/>
    </row>
    <row r="90" ht="15">
      <c r="B90" s="1613"/>
    </row>
    <row r="91" ht="15">
      <c r="B91" s="1613"/>
    </row>
    <row r="92" ht="15">
      <c r="B92" s="1613"/>
    </row>
    <row r="93" ht="15">
      <c r="B93" s="1613"/>
    </row>
    <row r="94" ht="15">
      <c r="B94" s="1613"/>
    </row>
    <row r="95" ht="15">
      <c r="B95" s="1613"/>
    </row>
    <row r="96" ht="15">
      <c r="B96" s="1613"/>
    </row>
    <row r="97" ht="15">
      <c r="B97" s="1613"/>
    </row>
    <row r="98" ht="15">
      <c r="B98" s="1613"/>
    </row>
    <row r="99" ht="15">
      <c r="B99" s="1613"/>
    </row>
    <row r="100" ht="15">
      <c r="B100" s="1613"/>
    </row>
    <row r="101" ht="15">
      <c r="B101" s="1613"/>
    </row>
    <row r="102" ht="15">
      <c r="B102" s="1613"/>
    </row>
    <row r="103" ht="15">
      <c r="B103" s="1613"/>
    </row>
    <row r="104" ht="15">
      <c r="B104" s="1613"/>
    </row>
    <row r="105" ht="15">
      <c r="B105" s="1613"/>
    </row>
    <row r="106" ht="15">
      <c r="B106" s="1613"/>
    </row>
    <row r="107" ht="15">
      <c r="B107" s="1613"/>
    </row>
    <row r="108" ht="15">
      <c r="B108" s="1613"/>
    </row>
    <row r="109" ht="15">
      <c r="B109" s="1613"/>
    </row>
    <row r="110" ht="15">
      <c r="B110" s="1613"/>
    </row>
    <row r="111" ht="15">
      <c r="B111" s="1613"/>
    </row>
    <row r="112" ht="15">
      <c r="B112" s="1613"/>
    </row>
    <row r="113" ht="15">
      <c r="B113" s="1613"/>
    </row>
    <row r="114" ht="15">
      <c r="B114" s="1613"/>
    </row>
    <row r="115" ht="15">
      <c r="B115" s="1613"/>
    </row>
    <row r="116" ht="15">
      <c r="B116" s="1613"/>
    </row>
    <row r="117" ht="15">
      <c r="B117" s="1613"/>
    </row>
    <row r="118" ht="15">
      <c r="B118" s="1613"/>
    </row>
    <row r="119" ht="15">
      <c r="B119" s="1613"/>
    </row>
    <row r="120" ht="15">
      <c r="B120" s="1613"/>
    </row>
    <row r="121" ht="15">
      <c r="B121" s="1613"/>
    </row>
    <row r="122" ht="15">
      <c r="B122" s="1613"/>
    </row>
    <row r="123" ht="15">
      <c r="B123" s="1613"/>
    </row>
    <row r="124" ht="15">
      <c r="B124" s="1613"/>
    </row>
    <row r="125" ht="15">
      <c r="B125" s="1613"/>
    </row>
    <row r="126" ht="15">
      <c r="B126" s="1613"/>
    </row>
    <row r="127" ht="15">
      <c r="B127" s="1613"/>
    </row>
    <row r="128" ht="15">
      <c r="B128" s="1613"/>
    </row>
    <row r="129" ht="15">
      <c r="B129" s="1613"/>
    </row>
    <row r="130" ht="15">
      <c r="B130" s="1613"/>
    </row>
    <row r="131" ht="15">
      <c r="B131" s="1613"/>
    </row>
    <row r="132" ht="15">
      <c r="B132" s="1613"/>
    </row>
    <row r="133" ht="15">
      <c r="B133" s="1613"/>
    </row>
    <row r="134" ht="15">
      <c r="B134" s="1613"/>
    </row>
    <row r="135" ht="15">
      <c r="B135" s="1613"/>
    </row>
    <row r="136" ht="15">
      <c r="B136" s="1613"/>
    </row>
    <row r="137" ht="15">
      <c r="B137" s="1613"/>
    </row>
    <row r="138" ht="15">
      <c r="B138" s="1613"/>
    </row>
    <row r="139" ht="15">
      <c r="B139" s="1613"/>
    </row>
    <row r="140" ht="15">
      <c r="B140" s="1613"/>
    </row>
    <row r="141" ht="15">
      <c r="B141" s="1613"/>
    </row>
    <row r="142" ht="15">
      <c r="B142" s="1613"/>
    </row>
    <row r="143" ht="15">
      <c r="B143" s="1613"/>
    </row>
    <row r="144" ht="15">
      <c r="B144" s="1613"/>
    </row>
    <row r="145" ht="15">
      <c r="B145" s="1613"/>
    </row>
    <row r="146" ht="15">
      <c r="B146" s="1613"/>
    </row>
    <row r="147" ht="15">
      <c r="B147" s="1613"/>
    </row>
    <row r="148" ht="15">
      <c r="B148" s="1613"/>
    </row>
    <row r="149" ht="15">
      <c r="B149" s="1613"/>
    </row>
    <row r="150" ht="15">
      <c r="B150" s="1613"/>
    </row>
    <row r="151" ht="15">
      <c r="B151" s="1613"/>
    </row>
    <row r="152" ht="15">
      <c r="B152" s="1613"/>
    </row>
    <row r="153" ht="15">
      <c r="B153" s="1613"/>
    </row>
    <row r="154" ht="15">
      <c r="B154" s="1613"/>
    </row>
    <row r="155" ht="15">
      <c r="B155" s="1613"/>
    </row>
    <row r="156" ht="15">
      <c r="B156" s="1613"/>
    </row>
    <row r="157" ht="15">
      <c r="B157" s="1613"/>
    </row>
    <row r="158" ht="15">
      <c r="B158" s="1613"/>
    </row>
    <row r="159" ht="15">
      <c r="B159" s="1613"/>
    </row>
    <row r="160" ht="15">
      <c r="B160" s="1613"/>
    </row>
    <row r="161" ht="15">
      <c r="B161" s="1613"/>
    </row>
    <row r="162" ht="15">
      <c r="B162" s="1613"/>
    </row>
    <row r="163" ht="15">
      <c r="B163" s="1613"/>
    </row>
  </sheetData>
  <printOptions/>
  <pageMargins left="0.1968503937007874" right="0.1968503937007874" top="0.5905511811023623" bottom="0.1968503937007874" header="0.15748031496062992" footer="0.1968503937007874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96"/>
  <sheetViews>
    <sheetView view="pageBreakPreview" zoomScale="75" zoomScaleSheetLayoutView="75" workbookViewId="0" topLeftCell="A1">
      <pane xSplit="1" ySplit="3" topLeftCell="B25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00390625" defaultRowHeight="12.75"/>
  <cols>
    <col min="1" max="1" width="43.875" style="585" bestFit="1" customWidth="1"/>
    <col min="2" max="3" width="9.125" style="585" hidden="1" customWidth="1"/>
    <col min="4" max="4" width="9.75390625" style="585" bestFit="1" customWidth="1"/>
    <col min="5" max="6" width="9.125" style="585" hidden="1" customWidth="1"/>
    <col min="7" max="7" width="9.75390625" style="585" bestFit="1" customWidth="1"/>
    <col min="8" max="8" width="9.125" style="585" hidden="1" customWidth="1"/>
    <col min="9" max="9" width="0" style="585" hidden="1" customWidth="1"/>
    <col min="10" max="10" width="9.75390625" style="585" bestFit="1" customWidth="1"/>
    <col min="11" max="12" width="0" style="585" hidden="1" customWidth="1"/>
    <col min="13" max="13" width="9.75390625" style="585" bestFit="1" customWidth="1"/>
    <col min="14" max="15" width="0" style="585" hidden="1" customWidth="1"/>
    <col min="16" max="16" width="9.75390625" style="585" bestFit="1" customWidth="1"/>
    <col min="17" max="18" width="0" style="585" hidden="1" customWidth="1"/>
    <col min="19" max="19" width="9.75390625" style="585" bestFit="1" customWidth="1"/>
    <col min="20" max="16384" width="9.125" style="585" customWidth="1"/>
  </cols>
  <sheetData>
    <row r="1" spans="1:117" s="627" customFormat="1" ht="12.75" customHeight="1">
      <c r="A1" s="1756" t="s">
        <v>1402</v>
      </c>
      <c r="B1" s="1756"/>
      <c r="C1" s="1756"/>
      <c r="D1" s="1756"/>
      <c r="E1" s="1756"/>
      <c r="F1" s="1756"/>
      <c r="G1" s="1756"/>
      <c r="H1" s="623"/>
      <c r="I1" s="623"/>
      <c r="J1" s="623"/>
      <c r="K1" s="623"/>
      <c r="L1" s="623"/>
      <c r="M1" s="623"/>
      <c r="N1" s="624"/>
      <c r="O1" s="624"/>
      <c r="P1" s="624"/>
      <c r="Q1" s="624"/>
      <c r="R1" s="624"/>
      <c r="S1" s="624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625"/>
      <c r="BZ1" s="625"/>
      <c r="CA1" s="625"/>
      <c r="CB1" s="625"/>
      <c r="CC1" s="625"/>
      <c r="CD1" s="625"/>
      <c r="CE1" s="625"/>
      <c r="CF1" s="625"/>
      <c r="CG1" s="625"/>
      <c r="CH1" s="625"/>
      <c r="CI1" s="625"/>
      <c r="CJ1" s="625"/>
      <c r="CK1" s="625"/>
      <c r="CL1" s="625"/>
      <c r="CM1" s="625"/>
      <c r="CN1" s="625"/>
      <c r="CO1" s="625"/>
      <c r="CP1" s="625"/>
      <c r="CQ1" s="625"/>
      <c r="CR1" s="625"/>
      <c r="CS1" s="625"/>
      <c r="CT1" s="625"/>
      <c r="CU1" s="625"/>
      <c r="CV1" s="625"/>
      <c r="CW1" s="625"/>
      <c r="CX1" s="625"/>
      <c r="CY1" s="625"/>
      <c r="CZ1" s="625"/>
      <c r="DA1" s="625"/>
      <c r="DB1" s="625"/>
      <c r="DC1" s="625"/>
      <c r="DD1" s="625"/>
      <c r="DE1" s="625"/>
      <c r="DF1" s="625"/>
      <c r="DG1" s="625"/>
      <c r="DH1" s="625"/>
      <c r="DI1" s="625"/>
      <c r="DJ1" s="625"/>
      <c r="DK1" s="625"/>
      <c r="DL1" s="625"/>
      <c r="DM1" s="626"/>
    </row>
    <row r="2" spans="1:117" s="627" customFormat="1" ht="12.75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9" t="s">
        <v>494</v>
      </c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0"/>
      <c r="BJ2" s="630"/>
      <c r="BK2" s="630"/>
      <c r="BL2" s="630"/>
      <c r="BM2" s="630"/>
      <c r="BN2" s="630"/>
      <c r="BO2" s="630"/>
      <c r="BP2" s="630"/>
      <c r="BQ2" s="630"/>
      <c r="BR2" s="630"/>
      <c r="BS2" s="630"/>
      <c r="BT2" s="630"/>
      <c r="BU2" s="630"/>
      <c r="BV2" s="630"/>
      <c r="BW2" s="630"/>
      <c r="BX2" s="630"/>
      <c r="BY2" s="630"/>
      <c r="BZ2" s="630"/>
      <c r="CA2" s="630"/>
      <c r="CB2" s="630"/>
      <c r="CC2" s="630"/>
      <c r="CD2" s="630"/>
      <c r="CE2" s="630"/>
      <c r="CF2" s="630"/>
      <c r="CG2" s="630"/>
      <c r="CH2" s="630"/>
      <c r="CI2" s="630"/>
      <c r="CJ2" s="630"/>
      <c r="CK2" s="630"/>
      <c r="CL2" s="630"/>
      <c r="CM2" s="630"/>
      <c r="CN2" s="630"/>
      <c r="CO2" s="630"/>
      <c r="CP2" s="630"/>
      <c r="CQ2" s="630"/>
      <c r="CR2" s="630"/>
      <c r="CS2" s="630"/>
      <c r="CT2" s="630"/>
      <c r="CU2" s="630"/>
      <c r="CV2" s="630"/>
      <c r="CW2" s="631"/>
      <c r="CX2" s="630"/>
      <c r="CY2" s="630"/>
      <c r="CZ2" s="630"/>
      <c r="DA2" s="630"/>
      <c r="DB2" s="630"/>
      <c r="DC2" s="630"/>
      <c r="DD2" s="630"/>
      <c r="DE2" s="630"/>
      <c r="DF2" s="630"/>
      <c r="DG2" s="630"/>
      <c r="DH2" s="630"/>
      <c r="DI2" s="630"/>
      <c r="DJ2" s="630"/>
      <c r="DK2" s="630"/>
      <c r="DL2" s="632" t="s">
        <v>495</v>
      </c>
      <c r="DM2" s="626"/>
    </row>
    <row r="3" spans="1:19" ht="19.5" customHeight="1">
      <c r="A3" s="582"/>
      <c r="B3" s="583">
        <v>38017</v>
      </c>
      <c r="C3" s="583">
        <v>38046</v>
      </c>
      <c r="D3" s="583">
        <v>38077</v>
      </c>
      <c r="E3" s="583">
        <v>38107</v>
      </c>
      <c r="F3" s="583">
        <v>38138</v>
      </c>
      <c r="G3" s="583">
        <v>38168</v>
      </c>
      <c r="H3" s="583">
        <v>38199</v>
      </c>
      <c r="I3" s="583">
        <v>38230</v>
      </c>
      <c r="J3" s="583">
        <v>38260</v>
      </c>
      <c r="K3" s="583">
        <v>38291</v>
      </c>
      <c r="L3" s="583">
        <v>38321</v>
      </c>
      <c r="M3" s="583">
        <v>38352</v>
      </c>
      <c r="N3" s="583">
        <v>38383</v>
      </c>
      <c r="O3" s="583">
        <v>38411</v>
      </c>
      <c r="P3" s="583">
        <v>38442</v>
      </c>
      <c r="Q3" s="583">
        <v>38472</v>
      </c>
      <c r="R3" s="583">
        <v>38503</v>
      </c>
      <c r="S3" s="584">
        <v>38533</v>
      </c>
    </row>
    <row r="4" spans="1:19" ht="12.75">
      <c r="A4" s="589" t="s">
        <v>311</v>
      </c>
      <c r="B4" s="593">
        <v>0</v>
      </c>
      <c r="C4" s="593">
        <v>0</v>
      </c>
      <c r="D4" s="593">
        <v>0</v>
      </c>
      <c r="E4" s="593">
        <v>0</v>
      </c>
      <c r="F4" s="593">
        <v>0</v>
      </c>
      <c r="G4" s="593">
        <v>0</v>
      </c>
      <c r="H4" s="593">
        <v>0</v>
      </c>
      <c r="I4" s="593">
        <v>0</v>
      </c>
      <c r="J4" s="593">
        <v>0</v>
      </c>
      <c r="K4" s="593">
        <v>0</v>
      </c>
      <c r="L4" s="593">
        <v>0</v>
      </c>
      <c r="M4" s="593">
        <v>0</v>
      </c>
      <c r="N4" s="593">
        <v>0</v>
      </c>
      <c r="O4" s="593">
        <v>0</v>
      </c>
      <c r="P4" s="593">
        <v>0</v>
      </c>
      <c r="Q4" s="593">
        <v>0</v>
      </c>
      <c r="R4" s="593">
        <v>0</v>
      </c>
      <c r="S4" s="594">
        <v>0</v>
      </c>
    </row>
    <row r="5" spans="1:19" ht="12.75">
      <c r="A5" s="589" t="s">
        <v>312</v>
      </c>
      <c r="B5" s="590">
        <v>1.57932</v>
      </c>
      <c r="C5" s="590">
        <v>1.575</v>
      </c>
      <c r="D5" s="590">
        <v>1.59999</v>
      </c>
      <c r="E5" s="590">
        <v>1.63709</v>
      </c>
      <c r="F5" s="590">
        <v>1.6034</v>
      </c>
      <c r="G5" s="590">
        <v>1.60907</v>
      </c>
      <c r="H5" s="590">
        <v>1.62458</v>
      </c>
      <c r="I5" s="590">
        <v>1.61492</v>
      </c>
      <c r="J5" s="590">
        <v>1.57614</v>
      </c>
      <c r="K5" s="590">
        <v>1.53555</v>
      </c>
      <c r="L5" s="590">
        <v>1.4711</v>
      </c>
      <c r="M5" s="590">
        <v>1.43589</v>
      </c>
      <c r="N5" s="590">
        <v>1.50044</v>
      </c>
      <c r="O5" s="590">
        <v>1.47532</v>
      </c>
      <c r="P5" s="590">
        <v>1.50866</v>
      </c>
      <c r="Q5" s="590">
        <v>1.50948</v>
      </c>
      <c r="R5" s="590">
        <v>1.58611</v>
      </c>
      <c r="S5" s="591">
        <v>1.61746</v>
      </c>
    </row>
    <row r="6" spans="1:19" ht="12.75">
      <c r="A6" s="592" t="s">
        <v>313</v>
      </c>
      <c r="B6" s="590">
        <v>1.95583</v>
      </c>
      <c r="C6" s="590">
        <v>1.95583</v>
      </c>
      <c r="D6" s="590">
        <v>1.95583</v>
      </c>
      <c r="E6" s="590">
        <v>1.95583</v>
      </c>
      <c r="F6" s="590">
        <v>1.95583</v>
      </c>
      <c r="G6" s="590">
        <v>1.95583</v>
      </c>
      <c r="H6" s="590">
        <v>1.95583</v>
      </c>
      <c r="I6" s="590">
        <v>1.95583</v>
      </c>
      <c r="J6" s="590">
        <v>1.95583</v>
      </c>
      <c r="K6" s="590">
        <v>1.95583</v>
      </c>
      <c r="L6" s="590">
        <v>1.95583</v>
      </c>
      <c r="M6" s="590">
        <v>1.95583</v>
      </c>
      <c r="N6" s="590">
        <v>1.95583</v>
      </c>
      <c r="O6" s="590">
        <v>1.95583</v>
      </c>
      <c r="P6" s="590">
        <v>1.95583</v>
      </c>
      <c r="Q6" s="590">
        <v>1.95583</v>
      </c>
      <c r="R6" s="590">
        <v>1.95583</v>
      </c>
      <c r="S6" s="591">
        <v>1.95583</v>
      </c>
    </row>
    <row r="7" spans="1:19" ht="12.75">
      <c r="A7" s="589" t="s">
        <v>311</v>
      </c>
      <c r="B7" s="593">
        <v>0</v>
      </c>
      <c r="C7" s="593">
        <v>0</v>
      </c>
      <c r="D7" s="593">
        <v>0</v>
      </c>
      <c r="E7" s="593">
        <v>0</v>
      </c>
      <c r="F7" s="593">
        <v>0</v>
      </c>
      <c r="G7" s="593">
        <v>0</v>
      </c>
      <c r="H7" s="593">
        <v>0</v>
      </c>
      <c r="I7" s="593">
        <v>0</v>
      </c>
      <c r="J7" s="593">
        <v>0</v>
      </c>
      <c r="K7" s="593">
        <v>0</v>
      </c>
      <c r="L7" s="593">
        <v>0</v>
      </c>
      <c r="M7" s="593">
        <v>0</v>
      </c>
      <c r="N7" s="593">
        <v>0</v>
      </c>
      <c r="O7" s="593">
        <v>0</v>
      </c>
      <c r="P7" s="593">
        <v>0</v>
      </c>
      <c r="Q7" s="593">
        <v>0</v>
      </c>
      <c r="R7" s="593">
        <v>0</v>
      </c>
      <c r="S7" s="594">
        <v>0</v>
      </c>
    </row>
    <row r="8" spans="1:19" ht="12.75">
      <c r="A8" s="595" t="s">
        <v>276</v>
      </c>
      <c r="B8" s="633">
        <v>13828666</v>
      </c>
      <c r="C8" s="633">
        <v>14111235</v>
      </c>
      <c r="D8" s="633">
        <v>14420173</v>
      </c>
      <c r="E8" s="633">
        <v>14777635</v>
      </c>
      <c r="F8" s="633">
        <v>14839046</v>
      </c>
      <c r="G8" s="633">
        <v>15524126</v>
      </c>
      <c r="H8" s="633">
        <v>15597312</v>
      </c>
      <c r="I8" s="633">
        <v>15978414</v>
      </c>
      <c r="J8" s="633">
        <v>16400293</v>
      </c>
      <c r="K8" s="633">
        <v>16638974</v>
      </c>
      <c r="L8" s="633">
        <v>16776429</v>
      </c>
      <c r="M8" s="633">
        <v>17669434</v>
      </c>
      <c r="N8" s="633">
        <v>18065802</v>
      </c>
      <c r="O8" s="633">
        <v>18339335</v>
      </c>
      <c r="P8" s="633">
        <v>20814369</v>
      </c>
      <c r="Q8" s="633">
        <v>19537444</v>
      </c>
      <c r="R8" s="633">
        <v>19879227</v>
      </c>
      <c r="S8" s="634">
        <v>20229794</v>
      </c>
    </row>
    <row r="9" spans="1:19" ht="12.75">
      <c r="A9" s="598" t="s">
        <v>314</v>
      </c>
      <c r="B9" s="599">
        <v>1886452</v>
      </c>
      <c r="C9" s="599">
        <v>1519907</v>
      </c>
      <c r="D9" s="599">
        <v>1408197</v>
      </c>
      <c r="E9" s="599">
        <v>1357279</v>
      </c>
      <c r="F9" s="599">
        <v>873912</v>
      </c>
      <c r="G9" s="599">
        <v>1324098</v>
      </c>
      <c r="H9" s="599">
        <v>1091760</v>
      </c>
      <c r="I9" s="599">
        <v>1039886</v>
      </c>
      <c r="J9" s="599">
        <v>887183</v>
      </c>
      <c r="K9" s="599">
        <v>511886</v>
      </c>
      <c r="L9" s="599">
        <v>211146</v>
      </c>
      <c r="M9" s="599">
        <v>-377256</v>
      </c>
      <c r="N9" s="599">
        <v>169479</v>
      </c>
      <c r="O9" s="599">
        <v>-19019</v>
      </c>
      <c r="P9" s="599">
        <v>-712186</v>
      </c>
      <c r="Q9" s="599">
        <v>-537305</v>
      </c>
      <c r="R9" s="599">
        <v>-260009</v>
      </c>
      <c r="S9" s="600">
        <v>63591</v>
      </c>
    </row>
    <row r="10" spans="1:19" ht="12.75">
      <c r="A10" s="601" t="s">
        <v>315</v>
      </c>
      <c r="B10" s="599">
        <v>3307856</v>
      </c>
      <c r="C10" s="599">
        <v>3131858</v>
      </c>
      <c r="D10" s="599">
        <v>3245851</v>
      </c>
      <c r="E10" s="599">
        <v>3229425</v>
      </c>
      <c r="F10" s="599">
        <v>2972815</v>
      </c>
      <c r="G10" s="599">
        <v>3674332</v>
      </c>
      <c r="H10" s="599">
        <v>3589219</v>
      </c>
      <c r="I10" s="599">
        <v>3499032</v>
      </c>
      <c r="J10" s="599">
        <v>3467487</v>
      </c>
      <c r="K10" s="599">
        <v>3465614</v>
      </c>
      <c r="L10" s="599">
        <v>3408098</v>
      </c>
      <c r="M10" s="599">
        <v>4488863</v>
      </c>
      <c r="N10" s="599">
        <v>4222510</v>
      </c>
      <c r="O10" s="599">
        <v>4149849</v>
      </c>
      <c r="P10" s="599">
        <v>4479585</v>
      </c>
      <c r="Q10" s="599">
        <v>4311782</v>
      </c>
      <c r="R10" s="599">
        <v>4227956</v>
      </c>
      <c r="S10" s="600">
        <v>4502686</v>
      </c>
    </row>
    <row r="11" spans="1:19" ht="12.75">
      <c r="A11" s="602" t="s">
        <v>316</v>
      </c>
      <c r="B11" s="599">
        <v>203175</v>
      </c>
      <c r="C11" s="599">
        <v>200885</v>
      </c>
      <c r="D11" s="599">
        <v>210660</v>
      </c>
      <c r="E11" s="599">
        <v>209062</v>
      </c>
      <c r="F11" s="599">
        <v>218697</v>
      </c>
      <c r="G11" s="599">
        <v>238041</v>
      </c>
      <c r="H11" s="599">
        <v>257601</v>
      </c>
      <c r="I11" s="599">
        <v>245682</v>
      </c>
      <c r="J11" s="599">
        <v>214965</v>
      </c>
      <c r="K11" s="599">
        <v>200926</v>
      </c>
      <c r="L11" s="599">
        <v>213733</v>
      </c>
      <c r="M11" s="599">
        <v>237925</v>
      </c>
      <c r="N11" s="599">
        <v>211121</v>
      </c>
      <c r="O11" s="599">
        <v>207710</v>
      </c>
      <c r="P11" s="599">
        <v>210310</v>
      </c>
      <c r="Q11" s="599">
        <v>199839</v>
      </c>
      <c r="R11" s="599">
        <v>243341</v>
      </c>
      <c r="S11" s="600">
        <v>263583</v>
      </c>
    </row>
    <row r="12" spans="1:19" ht="12.75">
      <c r="A12" s="603" t="s">
        <v>317</v>
      </c>
      <c r="B12" s="599">
        <v>0</v>
      </c>
      <c r="C12" s="599">
        <v>89140</v>
      </c>
      <c r="D12" s="599">
        <v>103679</v>
      </c>
      <c r="E12" s="599">
        <v>110775</v>
      </c>
      <c r="F12" s="599">
        <v>128914</v>
      </c>
      <c r="G12" s="599">
        <v>134161</v>
      </c>
      <c r="H12" s="599">
        <v>138261</v>
      </c>
      <c r="I12" s="599">
        <v>132279</v>
      </c>
      <c r="J12" s="599">
        <v>122315</v>
      </c>
      <c r="K12" s="599">
        <v>117009</v>
      </c>
      <c r="L12" s="599">
        <v>118385</v>
      </c>
      <c r="M12" s="599">
        <v>149802</v>
      </c>
      <c r="N12" s="599">
        <v>116211</v>
      </c>
      <c r="O12" s="599">
        <v>123656</v>
      </c>
      <c r="P12" s="599">
        <v>113891</v>
      </c>
      <c r="Q12" s="599">
        <v>118823</v>
      </c>
      <c r="R12" s="599">
        <v>153737</v>
      </c>
      <c r="S12" s="600">
        <v>154408</v>
      </c>
    </row>
    <row r="13" spans="1:19" ht="12.75">
      <c r="A13" s="602" t="s">
        <v>1342</v>
      </c>
      <c r="B13" s="599">
        <v>2091538</v>
      </c>
      <c r="C13" s="599">
        <v>1883417</v>
      </c>
      <c r="D13" s="599">
        <v>2026447</v>
      </c>
      <c r="E13" s="599">
        <v>1891458</v>
      </c>
      <c r="F13" s="599">
        <v>1691920</v>
      </c>
      <c r="G13" s="599">
        <v>2405962</v>
      </c>
      <c r="H13" s="599">
        <v>2315980</v>
      </c>
      <c r="I13" s="599">
        <v>2256468</v>
      </c>
      <c r="J13" s="599">
        <v>2309823</v>
      </c>
      <c r="K13" s="599">
        <v>2373009</v>
      </c>
      <c r="L13" s="599">
        <v>2276241</v>
      </c>
      <c r="M13" s="599">
        <v>2897350</v>
      </c>
      <c r="N13" s="599">
        <v>3028303</v>
      </c>
      <c r="O13" s="599">
        <v>2699861</v>
      </c>
      <c r="P13" s="599">
        <v>2787787</v>
      </c>
      <c r="Q13" s="599">
        <v>2778278</v>
      </c>
      <c r="R13" s="599">
        <v>2734766</v>
      </c>
      <c r="S13" s="600">
        <v>2936420</v>
      </c>
    </row>
    <row r="14" spans="1:19" ht="12.75">
      <c r="A14" s="603" t="s">
        <v>318</v>
      </c>
      <c r="B14" s="599">
        <v>0</v>
      </c>
      <c r="C14" s="599">
        <v>0</v>
      </c>
      <c r="D14" s="599">
        <v>0</v>
      </c>
      <c r="E14" s="599">
        <v>0</v>
      </c>
      <c r="F14" s="599">
        <v>0</v>
      </c>
      <c r="G14" s="599">
        <v>0</v>
      </c>
      <c r="H14" s="599">
        <v>360</v>
      </c>
      <c r="I14" s="599">
        <v>195</v>
      </c>
      <c r="J14" s="599">
        <v>300</v>
      </c>
      <c r="K14" s="599">
        <v>1000</v>
      </c>
      <c r="L14" s="599">
        <v>13950</v>
      </c>
      <c r="M14" s="599">
        <v>8530</v>
      </c>
      <c r="N14" s="599">
        <v>5655</v>
      </c>
      <c r="O14" s="599">
        <v>1060</v>
      </c>
      <c r="P14" s="599">
        <v>60</v>
      </c>
      <c r="Q14" s="599">
        <v>16960</v>
      </c>
      <c r="R14" s="599">
        <v>11660</v>
      </c>
      <c r="S14" s="600">
        <v>34110</v>
      </c>
    </row>
    <row r="15" spans="1:19" ht="12.75">
      <c r="A15" s="603" t="s">
        <v>319</v>
      </c>
      <c r="B15" s="599">
        <v>2091538</v>
      </c>
      <c r="C15" s="599">
        <v>1883417</v>
      </c>
      <c r="D15" s="599">
        <v>2026447</v>
      </c>
      <c r="E15" s="599">
        <v>1891458</v>
      </c>
      <c r="F15" s="599">
        <v>1691920</v>
      </c>
      <c r="G15" s="599">
        <v>2405962</v>
      </c>
      <c r="H15" s="599">
        <v>2315620</v>
      </c>
      <c r="I15" s="599">
        <v>2256273</v>
      </c>
      <c r="J15" s="599">
        <v>2309523</v>
      </c>
      <c r="K15" s="599">
        <v>2372009</v>
      </c>
      <c r="L15" s="599">
        <v>2262291</v>
      </c>
      <c r="M15" s="599">
        <v>2888820</v>
      </c>
      <c r="N15" s="599">
        <v>3022648</v>
      </c>
      <c r="O15" s="599">
        <v>2698801</v>
      </c>
      <c r="P15" s="599">
        <v>2787727</v>
      </c>
      <c r="Q15" s="599">
        <v>2761318</v>
      </c>
      <c r="R15" s="599">
        <v>2723106</v>
      </c>
      <c r="S15" s="600">
        <v>2902310</v>
      </c>
    </row>
    <row r="16" spans="1:19" ht="12.75">
      <c r="A16" s="605" t="s">
        <v>317</v>
      </c>
      <c r="B16" s="599">
        <v>0</v>
      </c>
      <c r="C16" s="599">
        <v>635759</v>
      </c>
      <c r="D16" s="599">
        <v>732713</v>
      </c>
      <c r="E16" s="599">
        <v>666308</v>
      </c>
      <c r="F16" s="599">
        <v>606006</v>
      </c>
      <c r="G16" s="599">
        <v>1193170</v>
      </c>
      <c r="H16" s="599">
        <v>1009557</v>
      </c>
      <c r="I16" s="599">
        <v>1101908</v>
      </c>
      <c r="J16" s="599">
        <v>1065699</v>
      </c>
      <c r="K16" s="599">
        <v>1101692</v>
      </c>
      <c r="L16" s="599">
        <v>1111673</v>
      </c>
      <c r="M16" s="599">
        <v>1662517</v>
      </c>
      <c r="N16" s="599">
        <v>1616286</v>
      </c>
      <c r="O16" s="599">
        <v>1265003</v>
      </c>
      <c r="P16" s="599">
        <v>1584344</v>
      </c>
      <c r="Q16" s="599">
        <v>1642554</v>
      </c>
      <c r="R16" s="599">
        <v>1478029</v>
      </c>
      <c r="S16" s="600">
        <v>1699328</v>
      </c>
    </row>
    <row r="17" spans="1:19" ht="12.75">
      <c r="A17" s="602" t="s">
        <v>320</v>
      </c>
      <c r="B17" s="599">
        <v>0</v>
      </c>
      <c r="C17" s="599">
        <v>0</v>
      </c>
      <c r="D17" s="599">
        <v>0</v>
      </c>
      <c r="E17" s="599">
        <v>0</v>
      </c>
      <c r="F17" s="599">
        <v>0</v>
      </c>
      <c r="G17" s="599">
        <v>0</v>
      </c>
      <c r="H17" s="599">
        <v>8619</v>
      </c>
      <c r="I17" s="599">
        <v>10564</v>
      </c>
      <c r="J17" s="599">
        <v>13917</v>
      </c>
      <c r="K17" s="599">
        <v>5839</v>
      </c>
      <c r="L17" s="599">
        <v>9374</v>
      </c>
      <c r="M17" s="599">
        <v>10051</v>
      </c>
      <c r="N17" s="599">
        <v>0</v>
      </c>
      <c r="O17" s="599">
        <v>0</v>
      </c>
      <c r="P17" s="599">
        <v>0</v>
      </c>
      <c r="Q17" s="599">
        <v>29021</v>
      </c>
      <c r="R17" s="599">
        <v>17612</v>
      </c>
      <c r="S17" s="600">
        <v>27768</v>
      </c>
    </row>
    <row r="18" spans="1:19" ht="12.75">
      <c r="A18" s="603" t="s">
        <v>318</v>
      </c>
      <c r="B18" s="599">
        <v>0</v>
      </c>
      <c r="C18" s="599">
        <v>0</v>
      </c>
      <c r="D18" s="599">
        <v>0</v>
      </c>
      <c r="E18" s="599">
        <v>0</v>
      </c>
      <c r="F18" s="599">
        <v>0</v>
      </c>
      <c r="G18" s="599">
        <v>0</v>
      </c>
      <c r="H18" s="599">
        <v>0</v>
      </c>
      <c r="I18" s="599">
        <v>0</v>
      </c>
      <c r="J18" s="599">
        <v>0</v>
      </c>
      <c r="K18" s="599">
        <v>0</v>
      </c>
      <c r="L18" s="599">
        <v>0</v>
      </c>
      <c r="M18" s="599">
        <v>0</v>
      </c>
      <c r="N18" s="599">
        <v>0</v>
      </c>
      <c r="O18" s="599">
        <v>0</v>
      </c>
      <c r="P18" s="599">
        <v>0</v>
      </c>
      <c r="Q18" s="599">
        <v>0</v>
      </c>
      <c r="R18" s="599">
        <v>0</v>
      </c>
      <c r="S18" s="600">
        <v>0</v>
      </c>
    </row>
    <row r="19" spans="1:19" ht="12.75">
      <c r="A19" s="603" t="s">
        <v>319</v>
      </c>
      <c r="B19" s="599">
        <v>0</v>
      </c>
      <c r="C19" s="599">
        <v>0</v>
      </c>
      <c r="D19" s="599">
        <v>0</v>
      </c>
      <c r="E19" s="599">
        <v>0</v>
      </c>
      <c r="F19" s="599">
        <v>0</v>
      </c>
      <c r="G19" s="599">
        <v>0</v>
      </c>
      <c r="H19" s="599">
        <v>8619</v>
      </c>
      <c r="I19" s="599">
        <v>10564</v>
      </c>
      <c r="J19" s="599">
        <v>13917</v>
      </c>
      <c r="K19" s="599">
        <v>5839</v>
      </c>
      <c r="L19" s="599">
        <v>9374</v>
      </c>
      <c r="M19" s="599">
        <v>10051</v>
      </c>
      <c r="N19" s="599">
        <v>0</v>
      </c>
      <c r="O19" s="599">
        <v>0</v>
      </c>
      <c r="P19" s="599">
        <v>0</v>
      </c>
      <c r="Q19" s="599">
        <v>29021</v>
      </c>
      <c r="R19" s="599">
        <v>17612</v>
      </c>
      <c r="S19" s="600">
        <v>27768</v>
      </c>
    </row>
    <row r="20" spans="1:19" ht="12.75">
      <c r="A20" s="605" t="s">
        <v>317</v>
      </c>
      <c r="B20" s="599">
        <v>0</v>
      </c>
      <c r="C20" s="599">
        <v>0</v>
      </c>
      <c r="D20" s="599">
        <v>0</v>
      </c>
      <c r="E20" s="599">
        <v>0</v>
      </c>
      <c r="F20" s="599">
        <v>0</v>
      </c>
      <c r="G20" s="599">
        <v>0</v>
      </c>
      <c r="H20" s="599">
        <v>0</v>
      </c>
      <c r="I20" s="599">
        <v>0</v>
      </c>
      <c r="J20" s="599">
        <v>0</v>
      </c>
      <c r="K20" s="599">
        <v>0</v>
      </c>
      <c r="L20" s="599">
        <v>3729</v>
      </c>
      <c r="M20" s="599">
        <v>0</v>
      </c>
      <c r="N20" s="599">
        <v>0</v>
      </c>
      <c r="O20" s="599">
        <v>0</v>
      </c>
      <c r="P20" s="599">
        <v>0</v>
      </c>
      <c r="Q20" s="599">
        <v>17434</v>
      </c>
      <c r="R20" s="599">
        <v>17612</v>
      </c>
      <c r="S20" s="600">
        <v>17910</v>
      </c>
    </row>
    <row r="21" spans="1:19" ht="12.75">
      <c r="A21" s="602" t="s">
        <v>321</v>
      </c>
      <c r="B21" s="599">
        <v>99649</v>
      </c>
      <c r="C21" s="599">
        <v>101097</v>
      </c>
      <c r="D21" s="599">
        <v>116093</v>
      </c>
      <c r="E21" s="599">
        <v>114106</v>
      </c>
      <c r="F21" s="599">
        <v>103852</v>
      </c>
      <c r="G21" s="599">
        <v>119294</v>
      </c>
      <c r="H21" s="599">
        <v>123178</v>
      </c>
      <c r="I21" s="599">
        <v>137225</v>
      </c>
      <c r="J21" s="599">
        <v>146979</v>
      </c>
      <c r="K21" s="599">
        <v>151943</v>
      </c>
      <c r="L21" s="599">
        <v>157225</v>
      </c>
      <c r="M21" s="599">
        <v>156307</v>
      </c>
      <c r="N21" s="599">
        <v>168485</v>
      </c>
      <c r="O21" s="599">
        <v>176053</v>
      </c>
      <c r="P21" s="599">
        <v>435498</v>
      </c>
      <c r="Q21" s="599">
        <v>252808</v>
      </c>
      <c r="R21" s="599">
        <v>229703</v>
      </c>
      <c r="S21" s="600">
        <v>218410</v>
      </c>
    </row>
    <row r="22" spans="1:19" ht="12.75">
      <c r="A22" s="603" t="s">
        <v>318</v>
      </c>
      <c r="B22" s="599">
        <v>9610</v>
      </c>
      <c r="C22" s="599">
        <v>10319</v>
      </c>
      <c r="D22" s="599">
        <v>9093</v>
      </c>
      <c r="E22" s="599">
        <v>13706</v>
      </c>
      <c r="F22" s="599">
        <v>12710</v>
      </c>
      <c r="G22" s="599">
        <v>15362</v>
      </c>
      <c r="H22" s="599">
        <v>16159</v>
      </c>
      <c r="I22" s="599">
        <v>15543</v>
      </c>
      <c r="J22" s="599">
        <v>15621</v>
      </c>
      <c r="K22" s="599">
        <v>18424</v>
      </c>
      <c r="L22" s="599">
        <v>20159</v>
      </c>
      <c r="M22" s="599">
        <v>18739</v>
      </c>
      <c r="N22" s="599">
        <v>32534</v>
      </c>
      <c r="O22" s="599">
        <v>32643</v>
      </c>
      <c r="P22" s="599">
        <v>29921</v>
      </c>
      <c r="Q22" s="599">
        <v>28272</v>
      </c>
      <c r="R22" s="599">
        <v>13469</v>
      </c>
      <c r="S22" s="600">
        <v>12029</v>
      </c>
    </row>
    <row r="23" spans="1:19" ht="12.75">
      <c r="A23" s="603" t="s">
        <v>319</v>
      </c>
      <c r="B23" s="599">
        <v>90039</v>
      </c>
      <c r="C23" s="599">
        <v>90778</v>
      </c>
      <c r="D23" s="599">
        <v>107000</v>
      </c>
      <c r="E23" s="599">
        <v>100400</v>
      </c>
      <c r="F23" s="599">
        <v>91142</v>
      </c>
      <c r="G23" s="599">
        <v>103932</v>
      </c>
      <c r="H23" s="599">
        <v>107019</v>
      </c>
      <c r="I23" s="599">
        <v>121682</v>
      </c>
      <c r="J23" s="599">
        <v>131358</v>
      </c>
      <c r="K23" s="599">
        <v>133519</v>
      </c>
      <c r="L23" s="599">
        <v>137066</v>
      </c>
      <c r="M23" s="599">
        <v>137568</v>
      </c>
      <c r="N23" s="599">
        <v>135951</v>
      </c>
      <c r="O23" s="599">
        <v>143410</v>
      </c>
      <c r="P23" s="599">
        <v>405577</v>
      </c>
      <c r="Q23" s="599">
        <v>224536</v>
      </c>
      <c r="R23" s="599">
        <v>216234</v>
      </c>
      <c r="S23" s="600">
        <v>206381</v>
      </c>
    </row>
    <row r="24" spans="1:19" ht="12.75">
      <c r="A24" s="605" t="s">
        <v>317</v>
      </c>
      <c r="B24" s="599">
        <v>0</v>
      </c>
      <c r="C24" s="599">
        <v>40248</v>
      </c>
      <c r="D24" s="599">
        <v>40751</v>
      </c>
      <c r="E24" s="599">
        <v>40375</v>
      </c>
      <c r="F24" s="599">
        <v>39873</v>
      </c>
      <c r="G24" s="599">
        <v>47728</v>
      </c>
      <c r="H24" s="599">
        <v>52331</v>
      </c>
      <c r="I24" s="599">
        <v>61773</v>
      </c>
      <c r="J24" s="599">
        <v>63882</v>
      </c>
      <c r="K24" s="599">
        <v>62823</v>
      </c>
      <c r="L24" s="599">
        <v>67942</v>
      </c>
      <c r="M24" s="599">
        <v>65562</v>
      </c>
      <c r="N24" s="599">
        <v>63071</v>
      </c>
      <c r="O24" s="599">
        <v>71543</v>
      </c>
      <c r="P24" s="599">
        <v>227561</v>
      </c>
      <c r="Q24" s="599">
        <v>110445</v>
      </c>
      <c r="R24" s="599">
        <v>115249</v>
      </c>
      <c r="S24" s="600">
        <v>105006</v>
      </c>
    </row>
    <row r="25" spans="1:19" ht="12.75">
      <c r="A25" s="602" t="s">
        <v>322</v>
      </c>
      <c r="B25" s="599">
        <v>911338</v>
      </c>
      <c r="C25" s="599">
        <v>944337</v>
      </c>
      <c r="D25" s="599">
        <v>890527</v>
      </c>
      <c r="E25" s="599">
        <v>1003603</v>
      </c>
      <c r="F25" s="599">
        <v>947204</v>
      </c>
      <c r="G25" s="599">
        <v>905159</v>
      </c>
      <c r="H25" s="599">
        <v>877937</v>
      </c>
      <c r="I25" s="599">
        <v>845020</v>
      </c>
      <c r="J25" s="599">
        <v>778312</v>
      </c>
      <c r="K25" s="599">
        <v>730410</v>
      </c>
      <c r="L25" s="599">
        <v>748044</v>
      </c>
      <c r="M25" s="599">
        <v>1183037</v>
      </c>
      <c r="N25" s="599">
        <v>810402</v>
      </c>
      <c r="O25" s="599">
        <v>1060282</v>
      </c>
      <c r="P25" s="599">
        <v>1040043</v>
      </c>
      <c r="Q25" s="599">
        <v>1045889</v>
      </c>
      <c r="R25" s="599">
        <v>996580</v>
      </c>
      <c r="S25" s="600">
        <v>1050552</v>
      </c>
    </row>
    <row r="26" spans="1:19" ht="12.75">
      <c r="A26" s="603" t="s">
        <v>318</v>
      </c>
      <c r="B26" s="599">
        <v>0</v>
      </c>
      <c r="C26" s="599">
        <v>0</v>
      </c>
      <c r="D26" s="599">
        <v>0</v>
      </c>
      <c r="E26" s="599">
        <v>0</v>
      </c>
      <c r="F26" s="599">
        <v>0</v>
      </c>
      <c r="G26" s="599">
        <v>0</v>
      </c>
      <c r="H26" s="599">
        <v>0</v>
      </c>
      <c r="I26" s="599">
        <v>0</v>
      </c>
      <c r="J26" s="599">
        <v>0</v>
      </c>
      <c r="K26" s="599">
        <v>0</v>
      </c>
      <c r="L26" s="599">
        <v>18254</v>
      </c>
      <c r="M26" s="599">
        <v>25558</v>
      </c>
      <c r="N26" s="599">
        <v>28761</v>
      </c>
      <c r="O26" s="599">
        <v>28607</v>
      </c>
      <c r="P26" s="599">
        <v>29100</v>
      </c>
      <c r="Q26" s="599">
        <v>33522</v>
      </c>
      <c r="R26" s="599">
        <v>33916</v>
      </c>
      <c r="S26" s="600">
        <v>33898</v>
      </c>
    </row>
    <row r="27" spans="1:19" ht="12.75">
      <c r="A27" s="603" t="s">
        <v>319</v>
      </c>
      <c r="B27" s="599">
        <v>911338</v>
      </c>
      <c r="C27" s="599">
        <v>944337</v>
      </c>
      <c r="D27" s="599">
        <v>890527</v>
      </c>
      <c r="E27" s="599">
        <v>1003603</v>
      </c>
      <c r="F27" s="599">
        <v>947204</v>
      </c>
      <c r="G27" s="599">
        <v>905159</v>
      </c>
      <c r="H27" s="599">
        <v>877937</v>
      </c>
      <c r="I27" s="599">
        <v>845020</v>
      </c>
      <c r="J27" s="599">
        <v>778312</v>
      </c>
      <c r="K27" s="599">
        <v>730410</v>
      </c>
      <c r="L27" s="599">
        <v>729790</v>
      </c>
      <c r="M27" s="599">
        <v>1157479</v>
      </c>
      <c r="N27" s="599">
        <v>781641</v>
      </c>
      <c r="O27" s="599">
        <v>1031675</v>
      </c>
      <c r="P27" s="599">
        <v>1010943</v>
      </c>
      <c r="Q27" s="599">
        <v>1012367</v>
      </c>
      <c r="R27" s="599">
        <v>962664</v>
      </c>
      <c r="S27" s="600">
        <v>1016654</v>
      </c>
    </row>
    <row r="28" spans="1:19" ht="12.75">
      <c r="A28" s="605" t="s">
        <v>317</v>
      </c>
      <c r="B28" s="599">
        <v>0</v>
      </c>
      <c r="C28" s="599">
        <v>576627</v>
      </c>
      <c r="D28" s="599">
        <v>534623</v>
      </c>
      <c r="E28" s="599">
        <v>560071</v>
      </c>
      <c r="F28" s="599">
        <v>519237</v>
      </c>
      <c r="G28" s="599">
        <v>506377</v>
      </c>
      <c r="H28" s="599">
        <v>483848</v>
      </c>
      <c r="I28" s="599">
        <v>484552</v>
      </c>
      <c r="J28" s="599">
        <v>483900</v>
      </c>
      <c r="K28" s="599">
        <v>449990</v>
      </c>
      <c r="L28" s="599">
        <v>450996</v>
      </c>
      <c r="M28" s="599">
        <v>883858</v>
      </c>
      <c r="N28" s="599">
        <v>483044</v>
      </c>
      <c r="O28" s="599">
        <v>676877</v>
      </c>
      <c r="P28" s="599">
        <v>633231</v>
      </c>
      <c r="Q28" s="599">
        <v>611361</v>
      </c>
      <c r="R28" s="599">
        <v>544961</v>
      </c>
      <c r="S28" s="600">
        <v>507681</v>
      </c>
    </row>
    <row r="29" spans="1:19" ht="12.75">
      <c r="A29" s="602" t="s">
        <v>323</v>
      </c>
      <c r="B29" s="599">
        <v>2156</v>
      </c>
      <c r="C29" s="599">
        <v>2122</v>
      </c>
      <c r="D29" s="599">
        <v>2124</v>
      </c>
      <c r="E29" s="599">
        <v>11196</v>
      </c>
      <c r="F29" s="599">
        <v>11142</v>
      </c>
      <c r="G29" s="599">
        <v>5876</v>
      </c>
      <c r="H29" s="599">
        <v>5904</v>
      </c>
      <c r="I29" s="599">
        <v>4073</v>
      </c>
      <c r="J29" s="599">
        <v>3491</v>
      </c>
      <c r="K29" s="599">
        <v>3487</v>
      </c>
      <c r="L29" s="599">
        <v>3481</v>
      </c>
      <c r="M29" s="599">
        <v>4193</v>
      </c>
      <c r="N29" s="599">
        <v>4199</v>
      </c>
      <c r="O29" s="599">
        <v>5943</v>
      </c>
      <c r="P29" s="599">
        <v>5947</v>
      </c>
      <c r="Q29" s="599">
        <v>5947</v>
      </c>
      <c r="R29" s="599">
        <v>5954</v>
      </c>
      <c r="S29" s="600">
        <v>5953</v>
      </c>
    </row>
    <row r="30" spans="1:19" ht="12.75">
      <c r="A30" s="603" t="s">
        <v>318</v>
      </c>
      <c r="B30" s="599">
        <v>0</v>
      </c>
      <c r="C30" s="599">
        <v>0</v>
      </c>
      <c r="D30" s="599">
        <v>0</v>
      </c>
      <c r="E30" s="599">
        <v>0</v>
      </c>
      <c r="F30" s="599">
        <v>0</v>
      </c>
      <c r="G30" s="599">
        <v>0</v>
      </c>
      <c r="H30" s="599">
        <v>0</v>
      </c>
      <c r="I30" s="599">
        <v>0</v>
      </c>
      <c r="J30" s="599">
        <v>0</v>
      </c>
      <c r="K30" s="599">
        <v>0</v>
      </c>
      <c r="L30" s="599">
        <v>0</v>
      </c>
      <c r="M30" s="599">
        <v>0</v>
      </c>
      <c r="N30" s="599">
        <v>0</v>
      </c>
      <c r="O30" s="599">
        <v>0</v>
      </c>
      <c r="P30" s="599">
        <v>0</v>
      </c>
      <c r="Q30" s="599">
        <v>0</v>
      </c>
      <c r="R30" s="599">
        <v>0</v>
      </c>
      <c r="S30" s="600">
        <v>0</v>
      </c>
    </row>
    <row r="31" spans="1:19" ht="12.75">
      <c r="A31" s="603" t="s">
        <v>319</v>
      </c>
      <c r="B31" s="599">
        <v>2156</v>
      </c>
      <c r="C31" s="599">
        <v>2122</v>
      </c>
      <c r="D31" s="599">
        <v>2124</v>
      </c>
      <c r="E31" s="599">
        <v>11196</v>
      </c>
      <c r="F31" s="599">
        <v>11142</v>
      </c>
      <c r="G31" s="599">
        <v>5876</v>
      </c>
      <c r="H31" s="599">
        <v>5904</v>
      </c>
      <c r="I31" s="599">
        <v>4073</v>
      </c>
      <c r="J31" s="599">
        <v>3491</v>
      </c>
      <c r="K31" s="599">
        <v>3487</v>
      </c>
      <c r="L31" s="599">
        <v>3481</v>
      </c>
      <c r="M31" s="599">
        <v>4193</v>
      </c>
      <c r="N31" s="599">
        <v>4199</v>
      </c>
      <c r="O31" s="599">
        <v>5943</v>
      </c>
      <c r="P31" s="599">
        <v>5947</v>
      </c>
      <c r="Q31" s="599">
        <v>5947</v>
      </c>
      <c r="R31" s="599">
        <v>5954</v>
      </c>
      <c r="S31" s="600">
        <v>5953</v>
      </c>
    </row>
    <row r="32" spans="1:19" ht="12.75">
      <c r="A32" s="605" t="s">
        <v>317</v>
      </c>
      <c r="B32" s="599">
        <v>0</v>
      </c>
      <c r="C32" s="599">
        <v>1973</v>
      </c>
      <c r="D32" s="599">
        <v>1973</v>
      </c>
      <c r="E32" s="599">
        <v>8623</v>
      </c>
      <c r="F32" s="599">
        <v>8623</v>
      </c>
      <c r="G32" s="599">
        <v>3342</v>
      </c>
      <c r="H32" s="599">
        <v>3342</v>
      </c>
      <c r="I32" s="599">
        <v>3342</v>
      </c>
      <c r="J32" s="599">
        <v>3342</v>
      </c>
      <c r="K32" s="599">
        <v>3342</v>
      </c>
      <c r="L32" s="599">
        <v>3342</v>
      </c>
      <c r="M32" s="599">
        <v>4057</v>
      </c>
      <c r="N32" s="599">
        <v>4057</v>
      </c>
      <c r="O32" s="599">
        <v>5804</v>
      </c>
      <c r="P32" s="599">
        <v>5804</v>
      </c>
      <c r="Q32" s="599">
        <v>5804</v>
      </c>
      <c r="R32" s="599">
        <v>5804</v>
      </c>
      <c r="S32" s="600">
        <v>5804</v>
      </c>
    </row>
    <row r="33" spans="1:19" ht="12.75">
      <c r="A33" s="601" t="s">
        <v>325</v>
      </c>
      <c r="B33" s="599">
        <v>1421404</v>
      </c>
      <c r="C33" s="599">
        <v>1611951</v>
      </c>
      <c r="D33" s="599">
        <v>1837654</v>
      </c>
      <c r="E33" s="599">
        <v>1872146</v>
      </c>
      <c r="F33" s="599">
        <v>2098903</v>
      </c>
      <c r="G33" s="599">
        <v>2350234</v>
      </c>
      <c r="H33" s="599">
        <v>2497459</v>
      </c>
      <c r="I33" s="599">
        <v>2459146</v>
      </c>
      <c r="J33" s="599">
        <v>2580304</v>
      </c>
      <c r="K33" s="599">
        <v>2953728</v>
      </c>
      <c r="L33" s="599">
        <v>3196952</v>
      </c>
      <c r="M33" s="599">
        <v>4866119</v>
      </c>
      <c r="N33" s="599">
        <v>4053031</v>
      </c>
      <c r="O33" s="599">
        <v>4168868</v>
      </c>
      <c r="P33" s="599">
        <v>5191771</v>
      </c>
      <c r="Q33" s="599">
        <v>4849087</v>
      </c>
      <c r="R33" s="599">
        <v>4487965</v>
      </c>
      <c r="S33" s="600">
        <v>4439095</v>
      </c>
    </row>
    <row r="34" spans="1:19" ht="12.75">
      <c r="A34" s="602" t="s">
        <v>1342</v>
      </c>
      <c r="B34" s="599">
        <v>1395209</v>
      </c>
      <c r="C34" s="599">
        <v>1575763</v>
      </c>
      <c r="D34" s="599">
        <v>1837594</v>
      </c>
      <c r="E34" s="599">
        <v>1872058</v>
      </c>
      <c r="F34" s="599">
        <v>2066336</v>
      </c>
      <c r="G34" s="599">
        <v>2330011</v>
      </c>
      <c r="H34" s="599">
        <v>2489282</v>
      </c>
      <c r="I34" s="599">
        <v>2456456</v>
      </c>
      <c r="J34" s="599">
        <v>2577536</v>
      </c>
      <c r="K34" s="599">
        <v>2941792</v>
      </c>
      <c r="L34" s="599">
        <v>3185778</v>
      </c>
      <c r="M34" s="599">
        <v>4806466</v>
      </c>
      <c r="N34" s="599">
        <v>4032222</v>
      </c>
      <c r="O34" s="599">
        <v>4147704</v>
      </c>
      <c r="P34" s="599">
        <v>5132272</v>
      </c>
      <c r="Q34" s="599">
        <v>4828010</v>
      </c>
      <c r="R34" s="599">
        <v>4428246</v>
      </c>
      <c r="S34" s="600">
        <v>4205448</v>
      </c>
    </row>
    <row r="35" spans="1:19" ht="12.75">
      <c r="A35" s="603" t="s">
        <v>318</v>
      </c>
      <c r="B35" s="599">
        <v>135838</v>
      </c>
      <c r="C35" s="599">
        <v>142110</v>
      </c>
      <c r="D35" s="599">
        <v>163447</v>
      </c>
      <c r="E35" s="599">
        <v>150679</v>
      </c>
      <c r="F35" s="599">
        <v>148510</v>
      </c>
      <c r="G35" s="599">
        <v>150776</v>
      </c>
      <c r="H35" s="599">
        <v>115833</v>
      </c>
      <c r="I35" s="599">
        <v>116228</v>
      </c>
      <c r="J35" s="599">
        <v>121602</v>
      </c>
      <c r="K35" s="599">
        <v>121001</v>
      </c>
      <c r="L35" s="599">
        <v>227825</v>
      </c>
      <c r="M35" s="599">
        <v>233138</v>
      </c>
      <c r="N35" s="599">
        <v>226747</v>
      </c>
      <c r="O35" s="599">
        <v>251667</v>
      </c>
      <c r="P35" s="599">
        <v>256734</v>
      </c>
      <c r="Q35" s="599">
        <v>259057</v>
      </c>
      <c r="R35" s="599">
        <v>259370</v>
      </c>
      <c r="S35" s="600">
        <v>254099</v>
      </c>
    </row>
    <row r="36" spans="1:19" ht="12.75">
      <c r="A36" s="603" t="s">
        <v>319</v>
      </c>
      <c r="B36" s="599">
        <v>1259371</v>
      </c>
      <c r="C36" s="599">
        <v>1433653</v>
      </c>
      <c r="D36" s="599">
        <v>1674147</v>
      </c>
      <c r="E36" s="599">
        <v>1721379</v>
      </c>
      <c r="F36" s="599">
        <v>1917826</v>
      </c>
      <c r="G36" s="599">
        <v>2179235</v>
      </c>
      <c r="H36" s="599">
        <v>2373449</v>
      </c>
      <c r="I36" s="599">
        <v>2340228</v>
      </c>
      <c r="J36" s="599">
        <v>2455934</v>
      </c>
      <c r="K36" s="599">
        <v>2820791</v>
      </c>
      <c r="L36" s="599">
        <v>2957953</v>
      </c>
      <c r="M36" s="599">
        <v>4573328</v>
      </c>
      <c r="N36" s="599">
        <v>3805475</v>
      </c>
      <c r="O36" s="599">
        <v>3896037</v>
      </c>
      <c r="P36" s="599">
        <v>4875538</v>
      </c>
      <c r="Q36" s="599">
        <v>4568953</v>
      </c>
      <c r="R36" s="599">
        <v>4168876</v>
      </c>
      <c r="S36" s="600">
        <v>3951349</v>
      </c>
    </row>
    <row r="37" spans="1:19" ht="12.75">
      <c r="A37" s="605" t="s">
        <v>317</v>
      </c>
      <c r="B37" s="599">
        <v>0</v>
      </c>
      <c r="C37" s="599">
        <v>1096713</v>
      </c>
      <c r="D37" s="599">
        <v>1138850</v>
      </c>
      <c r="E37" s="599">
        <v>1187739</v>
      </c>
      <c r="F37" s="599">
        <v>1403426</v>
      </c>
      <c r="G37" s="599">
        <v>1514235</v>
      </c>
      <c r="H37" s="599">
        <v>1780449</v>
      </c>
      <c r="I37" s="599">
        <v>1772669</v>
      </c>
      <c r="J37" s="599">
        <v>1840409</v>
      </c>
      <c r="K37" s="599">
        <v>2285144</v>
      </c>
      <c r="L37" s="599">
        <v>2448903</v>
      </c>
      <c r="M37" s="599">
        <v>3947039</v>
      </c>
      <c r="N37" s="599">
        <v>3096193</v>
      </c>
      <c r="O37" s="599">
        <v>3244798</v>
      </c>
      <c r="P37" s="599">
        <v>4293757</v>
      </c>
      <c r="Q37" s="599">
        <v>4132085</v>
      </c>
      <c r="R37" s="599">
        <v>3824706</v>
      </c>
      <c r="S37" s="600">
        <v>3615461</v>
      </c>
    </row>
    <row r="38" spans="1:19" ht="12.75">
      <c r="A38" s="602" t="s">
        <v>320</v>
      </c>
      <c r="B38" s="599">
        <v>10059</v>
      </c>
      <c r="C38" s="599">
        <v>20110</v>
      </c>
      <c r="D38" s="599">
        <v>0</v>
      </c>
      <c r="E38" s="599">
        <v>0</v>
      </c>
      <c r="F38" s="599">
        <v>31712</v>
      </c>
      <c r="G38" s="599">
        <v>19368</v>
      </c>
      <c r="H38" s="599">
        <v>6842</v>
      </c>
      <c r="I38" s="599">
        <v>0</v>
      </c>
      <c r="J38" s="599">
        <v>0</v>
      </c>
      <c r="K38" s="599">
        <v>7056</v>
      </c>
      <c r="L38" s="599">
        <v>0</v>
      </c>
      <c r="M38" s="599">
        <v>48353</v>
      </c>
      <c r="N38" s="599">
        <v>7924</v>
      </c>
      <c r="O38" s="599">
        <v>7924</v>
      </c>
      <c r="P38" s="599">
        <v>46253</v>
      </c>
      <c r="Q38" s="599">
        <v>7831</v>
      </c>
      <c r="R38" s="599">
        <v>46439</v>
      </c>
      <c r="S38" s="600">
        <v>220355</v>
      </c>
    </row>
    <row r="39" spans="1:19" ht="12.75">
      <c r="A39" s="603" t="s">
        <v>318</v>
      </c>
      <c r="B39" s="599">
        <v>0</v>
      </c>
      <c r="C39" s="599">
        <v>0</v>
      </c>
      <c r="D39" s="599">
        <v>0</v>
      </c>
      <c r="E39" s="599">
        <v>0</v>
      </c>
      <c r="F39" s="599">
        <v>0</v>
      </c>
      <c r="G39" s="599">
        <v>0</v>
      </c>
      <c r="H39" s="599">
        <v>0</v>
      </c>
      <c r="I39" s="599">
        <v>0</v>
      </c>
      <c r="J39" s="599">
        <v>0</v>
      </c>
      <c r="K39" s="599">
        <v>0</v>
      </c>
      <c r="L39" s="599">
        <v>0</v>
      </c>
      <c r="M39" s="599">
        <v>0</v>
      </c>
      <c r="N39" s="599">
        <v>0</v>
      </c>
      <c r="O39" s="599">
        <v>0</v>
      </c>
      <c r="P39" s="599">
        <v>0</v>
      </c>
      <c r="Q39" s="599">
        <v>0</v>
      </c>
      <c r="R39" s="599">
        <v>0</v>
      </c>
      <c r="S39" s="600">
        <v>0</v>
      </c>
    </row>
    <row r="40" spans="1:19" ht="12.75">
      <c r="A40" s="603" t="s">
        <v>319</v>
      </c>
      <c r="B40" s="599">
        <v>10059</v>
      </c>
      <c r="C40" s="599">
        <v>20110</v>
      </c>
      <c r="D40" s="599">
        <v>0</v>
      </c>
      <c r="E40" s="599">
        <v>0</v>
      </c>
      <c r="F40" s="599">
        <v>31712</v>
      </c>
      <c r="G40" s="599">
        <v>19368</v>
      </c>
      <c r="H40" s="599">
        <v>6842</v>
      </c>
      <c r="I40" s="599">
        <v>0</v>
      </c>
      <c r="J40" s="599">
        <v>0</v>
      </c>
      <c r="K40" s="599">
        <v>7056</v>
      </c>
      <c r="L40" s="599">
        <v>0</v>
      </c>
      <c r="M40" s="599">
        <v>48353</v>
      </c>
      <c r="N40" s="599">
        <v>7924</v>
      </c>
      <c r="O40" s="599">
        <v>7924</v>
      </c>
      <c r="P40" s="599">
        <v>46253</v>
      </c>
      <c r="Q40" s="599">
        <v>7831</v>
      </c>
      <c r="R40" s="599">
        <v>46439</v>
      </c>
      <c r="S40" s="600">
        <v>220355</v>
      </c>
    </row>
    <row r="41" spans="1:19" ht="12.75">
      <c r="A41" s="605" t="s">
        <v>317</v>
      </c>
      <c r="B41" s="599">
        <v>0</v>
      </c>
      <c r="C41" s="599">
        <v>20110</v>
      </c>
      <c r="D41" s="599">
        <v>0</v>
      </c>
      <c r="E41" s="599">
        <v>0</v>
      </c>
      <c r="F41" s="599">
        <v>8145</v>
      </c>
      <c r="G41" s="599">
        <v>8145</v>
      </c>
      <c r="H41" s="599">
        <v>0</v>
      </c>
      <c r="I41" s="599">
        <v>0</v>
      </c>
      <c r="J41" s="599">
        <v>0</v>
      </c>
      <c r="K41" s="599">
        <v>0</v>
      </c>
      <c r="L41" s="599">
        <v>0</v>
      </c>
      <c r="M41" s="599">
        <v>48353</v>
      </c>
      <c r="N41" s="599">
        <v>7924</v>
      </c>
      <c r="O41" s="599">
        <v>7924</v>
      </c>
      <c r="P41" s="599">
        <v>46253</v>
      </c>
      <c r="Q41" s="599">
        <v>7831</v>
      </c>
      <c r="R41" s="599">
        <v>46439</v>
      </c>
      <c r="S41" s="600">
        <v>220355</v>
      </c>
    </row>
    <row r="42" spans="1:19" ht="12.75">
      <c r="A42" s="602" t="s">
        <v>326</v>
      </c>
      <c r="B42" s="599">
        <v>16136</v>
      </c>
      <c r="C42" s="599">
        <v>16078</v>
      </c>
      <c r="D42" s="599">
        <v>60</v>
      </c>
      <c r="E42" s="599">
        <v>88</v>
      </c>
      <c r="F42" s="599">
        <v>855</v>
      </c>
      <c r="G42" s="599">
        <v>855</v>
      </c>
      <c r="H42" s="599">
        <v>1335</v>
      </c>
      <c r="I42" s="599">
        <v>2690</v>
      </c>
      <c r="J42" s="599">
        <v>2768</v>
      </c>
      <c r="K42" s="599">
        <v>4880</v>
      </c>
      <c r="L42" s="599">
        <v>11174</v>
      </c>
      <c r="M42" s="599">
        <v>11300</v>
      </c>
      <c r="N42" s="599">
        <v>12885</v>
      </c>
      <c r="O42" s="599">
        <v>13240</v>
      </c>
      <c r="P42" s="599">
        <v>13246</v>
      </c>
      <c r="Q42" s="599">
        <v>13246</v>
      </c>
      <c r="R42" s="599">
        <v>13280</v>
      </c>
      <c r="S42" s="600">
        <v>13292</v>
      </c>
    </row>
    <row r="43" spans="1:19" ht="12.75">
      <c r="A43" s="603" t="s">
        <v>318</v>
      </c>
      <c r="B43" s="599">
        <v>0</v>
      </c>
      <c r="C43" s="599">
        <v>0</v>
      </c>
      <c r="D43" s="599">
        <v>14</v>
      </c>
      <c r="E43" s="599">
        <v>14</v>
      </c>
      <c r="F43" s="599">
        <v>14</v>
      </c>
      <c r="G43" s="599">
        <v>14</v>
      </c>
      <c r="H43" s="599">
        <v>498</v>
      </c>
      <c r="I43" s="599">
        <v>498</v>
      </c>
      <c r="J43" s="599">
        <v>498</v>
      </c>
      <c r="K43" s="599">
        <v>498</v>
      </c>
      <c r="L43" s="599">
        <v>498</v>
      </c>
      <c r="M43" s="599">
        <v>498</v>
      </c>
      <c r="N43" s="599">
        <v>498</v>
      </c>
      <c r="O43" s="599">
        <v>498</v>
      </c>
      <c r="P43" s="599">
        <v>498</v>
      </c>
      <c r="Q43" s="599">
        <v>498</v>
      </c>
      <c r="R43" s="599">
        <v>498</v>
      </c>
      <c r="S43" s="600">
        <v>494</v>
      </c>
    </row>
    <row r="44" spans="1:19" ht="12.75">
      <c r="A44" s="603" t="s">
        <v>319</v>
      </c>
      <c r="B44" s="599">
        <v>16136</v>
      </c>
      <c r="C44" s="599">
        <v>16078</v>
      </c>
      <c r="D44" s="599">
        <v>46</v>
      </c>
      <c r="E44" s="599">
        <v>74</v>
      </c>
      <c r="F44" s="599">
        <v>841</v>
      </c>
      <c r="G44" s="599">
        <v>841</v>
      </c>
      <c r="H44" s="599">
        <v>837</v>
      </c>
      <c r="I44" s="599">
        <v>2192</v>
      </c>
      <c r="J44" s="599">
        <v>2270</v>
      </c>
      <c r="K44" s="599">
        <v>4382</v>
      </c>
      <c r="L44" s="599">
        <v>10676</v>
      </c>
      <c r="M44" s="599">
        <v>10802</v>
      </c>
      <c r="N44" s="599">
        <v>12387</v>
      </c>
      <c r="O44" s="599">
        <v>12742</v>
      </c>
      <c r="P44" s="599">
        <v>12748</v>
      </c>
      <c r="Q44" s="599">
        <v>12748</v>
      </c>
      <c r="R44" s="599">
        <v>12782</v>
      </c>
      <c r="S44" s="600">
        <v>12798</v>
      </c>
    </row>
    <row r="45" spans="1:19" ht="12.75">
      <c r="A45" s="605" t="s">
        <v>317</v>
      </c>
      <c r="B45" s="599">
        <v>0</v>
      </c>
      <c r="C45" s="599">
        <v>16078</v>
      </c>
      <c r="D45" s="599">
        <v>46</v>
      </c>
      <c r="E45" s="599">
        <v>74</v>
      </c>
      <c r="F45" s="599">
        <v>841</v>
      </c>
      <c r="G45" s="599">
        <v>841</v>
      </c>
      <c r="H45" s="599">
        <v>837</v>
      </c>
      <c r="I45" s="599">
        <v>2192</v>
      </c>
      <c r="J45" s="599">
        <v>2270</v>
      </c>
      <c r="K45" s="599">
        <v>4382</v>
      </c>
      <c r="L45" s="599">
        <v>10225</v>
      </c>
      <c r="M45" s="599">
        <v>10362</v>
      </c>
      <c r="N45" s="599">
        <v>11927</v>
      </c>
      <c r="O45" s="599">
        <v>12066</v>
      </c>
      <c r="P45" s="599">
        <v>12056</v>
      </c>
      <c r="Q45" s="599">
        <v>12056</v>
      </c>
      <c r="R45" s="599">
        <v>12056</v>
      </c>
      <c r="S45" s="600">
        <v>12057</v>
      </c>
    </row>
    <row r="46" spans="1:19" ht="12.75">
      <c r="A46" s="598" t="s">
        <v>509</v>
      </c>
      <c r="B46" s="599">
        <v>897663</v>
      </c>
      <c r="C46" s="599">
        <v>1142952</v>
      </c>
      <c r="D46" s="599">
        <v>1225305</v>
      </c>
      <c r="E46" s="599">
        <v>1138217</v>
      </c>
      <c r="F46" s="599">
        <v>1209167</v>
      </c>
      <c r="G46" s="599">
        <v>1295473</v>
      </c>
      <c r="H46" s="599">
        <v>1271759</v>
      </c>
      <c r="I46" s="599">
        <v>1453914</v>
      </c>
      <c r="J46" s="599">
        <v>1673618</v>
      </c>
      <c r="K46" s="599">
        <v>1820279</v>
      </c>
      <c r="L46" s="599">
        <v>1768770</v>
      </c>
      <c r="M46" s="599">
        <v>2428422</v>
      </c>
      <c r="N46" s="599">
        <v>2096815</v>
      </c>
      <c r="O46" s="599">
        <v>2232341</v>
      </c>
      <c r="P46" s="599">
        <v>2159201</v>
      </c>
      <c r="Q46" s="599">
        <v>2191554</v>
      </c>
      <c r="R46" s="599">
        <v>2276641</v>
      </c>
      <c r="S46" s="600">
        <v>2410742</v>
      </c>
    </row>
    <row r="47" spans="1:19" ht="12.75">
      <c r="A47" s="601" t="s">
        <v>510</v>
      </c>
      <c r="B47" s="599">
        <v>276877</v>
      </c>
      <c r="C47" s="599">
        <v>272776</v>
      </c>
      <c r="D47" s="599">
        <v>306456</v>
      </c>
      <c r="E47" s="599">
        <v>312397</v>
      </c>
      <c r="F47" s="599">
        <v>337487</v>
      </c>
      <c r="G47" s="599">
        <v>324090</v>
      </c>
      <c r="H47" s="599">
        <v>316265</v>
      </c>
      <c r="I47" s="599">
        <v>336966</v>
      </c>
      <c r="J47" s="599">
        <v>351651</v>
      </c>
      <c r="K47" s="599">
        <v>322673</v>
      </c>
      <c r="L47" s="599">
        <v>333630</v>
      </c>
      <c r="M47" s="599">
        <v>392367</v>
      </c>
      <c r="N47" s="599">
        <v>355146</v>
      </c>
      <c r="O47" s="599">
        <v>348118</v>
      </c>
      <c r="P47" s="599">
        <v>335511</v>
      </c>
      <c r="Q47" s="599">
        <v>346215</v>
      </c>
      <c r="R47" s="599">
        <v>370431</v>
      </c>
      <c r="S47" s="600">
        <v>373468</v>
      </c>
    </row>
    <row r="48" spans="1:19" ht="12.75">
      <c r="A48" s="601" t="s">
        <v>1342</v>
      </c>
      <c r="B48" s="599">
        <v>620786</v>
      </c>
      <c r="C48" s="599">
        <v>870176</v>
      </c>
      <c r="D48" s="599">
        <v>918849</v>
      </c>
      <c r="E48" s="599">
        <v>825820</v>
      </c>
      <c r="F48" s="599">
        <v>871680</v>
      </c>
      <c r="G48" s="599">
        <v>971383</v>
      </c>
      <c r="H48" s="599">
        <v>955494</v>
      </c>
      <c r="I48" s="599">
        <v>1116948</v>
      </c>
      <c r="J48" s="599">
        <v>1321967</v>
      </c>
      <c r="K48" s="599">
        <v>1497606</v>
      </c>
      <c r="L48" s="599">
        <v>1435140</v>
      </c>
      <c r="M48" s="599">
        <v>2036055</v>
      </c>
      <c r="N48" s="599">
        <v>1741669</v>
      </c>
      <c r="O48" s="599">
        <v>1884223</v>
      </c>
      <c r="P48" s="599">
        <v>1823690</v>
      </c>
      <c r="Q48" s="599">
        <v>1845339</v>
      </c>
      <c r="R48" s="599">
        <v>1906210</v>
      </c>
      <c r="S48" s="600">
        <v>2037274</v>
      </c>
    </row>
    <row r="49" spans="1:19" ht="12.75">
      <c r="A49" s="602" t="s">
        <v>318</v>
      </c>
      <c r="B49" s="599">
        <v>460395</v>
      </c>
      <c r="C49" s="599">
        <v>395838</v>
      </c>
      <c r="D49" s="599">
        <v>310144</v>
      </c>
      <c r="E49" s="599">
        <v>376328</v>
      </c>
      <c r="F49" s="599">
        <v>304715</v>
      </c>
      <c r="G49" s="599">
        <v>297313</v>
      </c>
      <c r="H49" s="599">
        <v>345258</v>
      </c>
      <c r="I49" s="599">
        <v>464754</v>
      </c>
      <c r="J49" s="599">
        <v>631583</v>
      </c>
      <c r="K49" s="599">
        <v>779207</v>
      </c>
      <c r="L49" s="599">
        <v>759157</v>
      </c>
      <c r="M49" s="599">
        <v>1287580</v>
      </c>
      <c r="N49" s="599">
        <v>1073225</v>
      </c>
      <c r="O49" s="599">
        <v>1133522</v>
      </c>
      <c r="P49" s="599">
        <v>1179456</v>
      </c>
      <c r="Q49" s="599">
        <v>1253305</v>
      </c>
      <c r="R49" s="599">
        <v>1205928</v>
      </c>
      <c r="S49" s="600">
        <v>1220317</v>
      </c>
    </row>
    <row r="50" spans="1:19" ht="12.75">
      <c r="A50" s="602" t="s">
        <v>319</v>
      </c>
      <c r="B50" s="599">
        <v>160391</v>
      </c>
      <c r="C50" s="599">
        <v>474338</v>
      </c>
      <c r="D50" s="599">
        <v>608705</v>
      </c>
      <c r="E50" s="599">
        <v>449492</v>
      </c>
      <c r="F50" s="599">
        <v>566965</v>
      </c>
      <c r="G50" s="599">
        <v>674070</v>
      </c>
      <c r="H50" s="599">
        <v>610236</v>
      </c>
      <c r="I50" s="599">
        <v>652194</v>
      </c>
      <c r="J50" s="599">
        <v>690384</v>
      </c>
      <c r="K50" s="599">
        <v>718399</v>
      </c>
      <c r="L50" s="599">
        <v>675983</v>
      </c>
      <c r="M50" s="599">
        <v>748475</v>
      </c>
      <c r="N50" s="599">
        <v>668444</v>
      </c>
      <c r="O50" s="599">
        <v>750701</v>
      </c>
      <c r="P50" s="599">
        <v>644234</v>
      </c>
      <c r="Q50" s="599">
        <v>592034</v>
      </c>
      <c r="R50" s="599">
        <v>700282</v>
      </c>
      <c r="S50" s="600">
        <v>816957</v>
      </c>
    </row>
    <row r="51" spans="1:19" ht="12.75">
      <c r="A51" s="603" t="s">
        <v>317</v>
      </c>
      <c r="B51" s="599">
        <v>0</v>
      </c>
      <c r="C51" s="599">
        <v>283</v>
      </c>
      <c r="D51" s="599">
        <v>62186</v>
      </c>
      <c r="E51" s="599">
        <v>53383</v>
      </c>
      <c r="F51" s="599">
        <v>90388</v>
      </c>
      <c r="G51" s="599">
        <v>4352</v>
      </c>
      <c r="H51" s="599">
        <v>2180</v>
      </c>
      <c r="I51" s="599">
        <v>8635</v>
      </c>
      <c r="J51" s="599">
        <v>15597</v>
      </c>
      <c r="K51" s="599">
        <v>17846</v>
      </c>
      <c r="L51" s="599">
        <v>12526</v>
      </c>
      <c r="M51" s="599">
        <v>187573</v>
      </c>
      <c r="N51" s="599">
        <v>109437</v>
      </c>
      <c r="O51" s="599">
        <v>223939</v>
      </c>
      <c r="P51" s="599">
        <v>294350</v>
      </c>
      <c r="Q51" s="599">
        <v>587737</v>
      </c>
      <c r="R51" s="599">
        <v>695767</v>
      </c>
      <c r="S51" s="600">
        <v>812353</v>
      </c>
    </row>
    <row r="52" spans="1:19" ht="12.75">
      <c r="A52" s="598" t="s">
        <v>330</v>
      </c>
      <c r="B52" s="599">
        <v>1355894</v>
      </c>
      <c r="C52" s="599">
        <v>1539305</v>
      </c>
      <c r="D52" s="599">
        <v>1405389</v>
      </c>
      <c r="E52" s="599">
        <v>1450433</v>
      </c>
      <c r="F52" s="599">
        <v>1606704</v>
      </c>
      <c r="G52" s="599">
        <v>1509208</v>
      </c>
      <c r="H52" s="599">
        <v>1303512</v>
      </c>
      <c r="I52" s="599">
        <v>1365888</v>
      </c>
      <c r="J52" s="599">
        <v>1362171</v>
      </c>
      <c r="K52" s="599">
        <v>1355008</v>
      </c>
      <c r="L52" s="599">
        <v>1423739</v>
      </c>
      <c r="M52" s="599">
        <v>1497312</v>
      </c>
      <c r="N52" s="599">
        <v>1488694</v>
      </c>
      <c r="O52" s="599">
        <v>1623017</v>
      </c>
      <c r="P52" s="599">
        <v>1610026</v>
      </c>
      <c r="Q52" s="599">
        <v>1662778</v>
      </c>
      <c r="R52" s="599">
        <v>1701955</v>
      </c>
      <c r="S52" s="600">
        <v>1725149</v>
      </c>
    </row>
    <row r="53" spans="1:19" ht="12.75">
      <c r="A53" s="601" t="s">
        <v>331</v>
      </c>
      <c r="B53" s="599">
        <v>1328678</v>
      </c>
      <c r="C53" s="599">
        <v>1509208</v>
      </c>
      <c r="D53" s="599">
        <v>1376061</v>
      </c>
      <c r="E53" s="599">
        <v>1421928</v>
      </c>
      <c r="F53" s="599">
        <v>1578032</v>
      </c>
      <c r="G53" s="599">
        <v>1479138</v>
      </c>
      <c r="H53" s="599">
        <v>1272857</v>
      </c>
      <c r="I53" s="599">
        <v>1335244</v>
      </c>
      <c r="J53" s="599">
        <v>1331666</v>
      </c>
      <c r="K53" s="599">
        <v>1325183</v>
      </c>
      <c r="L53" s="599">
        <v>1393674</v>
      </c>
      <c r="M53" s="599">
        <v>1469058</v>
      </c>
      <c r="N53" s="599">
        <v>1460494</v>
      </c>
      <c r="O53" s="599">
        <v>1592975</v>
      </c>
      <c r="P53" s="599">
        <v>1580966</v>
      </c>
      <c r="Q53" s="599">
        <v>1633367</v>
      </c>
      <c r="R53" s="599">
        <v>1664939</v>
      </c>
      <c r="S53" s="600">
        <v>1689739</v>
      </c>
    </row>
    <row r="54" spans="1:19" ht="12.75">
      <c r="A54" s="602" t="s">
        <v>332</v>
      </c>
      <c r="B54" s="599">
        <v>2122158</v>
      </c>
      <c r="C54" s="599">
        <v>2249722</v>
      </c>
      <c r="D54" s="599">
        <v>2212161</v>
      </c>
      <c r="E54" s="599">
        <v>2261652</v>
      </c>
      <c r="F54" s="599">
        <v>2258009</v>
      </c>
      <c r="G54" s="599">
        <v>2102527</v>
      </c>
      <c r="H54" s="599">
        <v>2051104</v>
      </c>
      <c r="I54" s="599">
        <v>2092557</v>
      </c>
      <c r="J54" s="599">
        <v>2144712</v>
      </c>
      <c r="K54" s="599">
        <v>2112780</v>
      </c>
      <c r="L54" s="599">
        <v>2149653</v>
      </c>
      <c r="M54" s="599">
        <v>2211582</v>
      </c>
      <c r="N54" s="599">
        <v>2157140</v>
      </c>
      <c r="O54" s="599">
        <v>2256807</v>
      </c>
      <c r="P54" s="599">
        <v>2227886</v>
      </c>
      <c r="Q54" s="599">
        <v>2288619</v>
      </c>
      <c r="R54" s="599">
        <v>2363340</v>
      </c>
      <c r="S54" s="600">
        <v>2431376</v>
      </c>
    </row>
    <row r="55" spans="1:19" ht="12.75">
      <c r="A55" s="603" t="s">
        <v>333</v>
      </c>
      <c r="B55" s="599">
        <v>2122082</v>
      </c>
      <c r="C55" s="599">
        <v>2249623</v>
      </c>
      <c r="D55" s="599">
        <v>2212112</v>
      </c>
      <c r="E55" s="599">
        <v>2261562</v>
      </c>
      <c r="F55" s="599">
        <v>2257909</v>
      </c>
      <c r="G55" s="599">
        <v>2102427</v>
      </c>
      <c r="H55" s="599">
        <v>2051029</v>
      </c>
      <c r="I55" s="599">
        <v>2092501</v>
      </c>
      <c r="J55" s="599">
        <v>2144712</v>
      </c>
      <c r="K55" s="599">
        <v>2112780</v>
      </c>
      <c r="L55" s="599">
        <v>2149653</v>
      </c>
      <c r="M55" s="599">
        <v>2211581</v>
      </c>
      <c r="N55" s="599">
        <v>2157042</v>
      </c>
      <c r="O55" s="599">
        <v>2256804</v>
      </c>
      <c r="P55" s="599">
        <v>2227785</v>
      </c>
      <c r="Q55" s="599">
        <v>2288617</v>
      </c>
      <c r="R55" s="599">
        <v>2363298</v>
      </c>
      <c r="S55" s="600">
        <v>2431169</v>
      </c>
    </row>
    <row r="56" spans="1:19" ht="12.75">
      <c r="A56" s="605" t="s">
        <v>318</v>
      </c>
      <c r="B56" s="599">
        <v>1164827</v>
      </c>
      <c r="C56" s="599">
        <v>1215135</v>
      </c>
      <c r="D56" s="599">
        <v>1237744</v>
      </c>
      <c r="E56" s="599">
        <v>1241586</v>
      </c>
      <c r="F56" s="599">
        <v>1239003</v>
      </c>
      <c r="G56" s="599">
        <v>1226483</v>
      </c>
      <c r="H56" s="599">
        <v>1182448</v>
      </c>
      <c r="I56" s="599">
        <v>1177607</v>
      </c>
      <c r="J56" s="599">
        <v>1216363</v>
      </c>
      <c r="K56" s="599">
        <v>1227913</v>
      </c>
      <c r="L56" s="599">
        <v>1243746</v>
      </c>
      <c r="M56" s="599">
        <v>1312827</v>
      </c>
      <c r="N56" s="599">
        <v>1324487</v>
      </c>
      <c r="O56" s="599">
        <v>1360217</v>
      </c>
      <c r="P56" s="599">
        <v>1328246</v>
      </c>
      <c r="Q56" s="599">
        <v>1354784</v>
      </c>
      <c r="R56" s="599">
        <v>1354436</v>
      </c>
      <c r="S56" s="600">
        <v>1359071</v>
      </c>
    </row>
    <row r="57" spans="1:19" ht="12.75">
      <c r="A57" s="605" t="s">
        <v>319</v>
      </c>
      <c r="B57" s="599">
        <v>957255</v>
      </c>
      <c r="C57" s="599">
        <v>1034488</v>
      </c>
      <c r="D57" s="599">
        <v>974368</v>
      </c>
      <c r="E57" s="599">
        <v>1019976</v>
      </c>
      <c r="F57" s="599">
        <v>1018906</v>
      </c>
      <c r="G57" s="599">
        <v>875944</v>
      </c>
      <c r="H57" s="599">
        <v>868581</v>
      </c>
      <c r="I57" s="599">
        <v>914894</v>
      </c>
      <c r="J57" s="599">
        <v>928349</v>
      </c>
      <c r="K57" s="599">
        <v>884867</v>
      </c>
      <c r="L57" s="599">
        <v>905907</v>
      </c>
      <c r="M57" s="599">
        <v>898754</v>
      </c>
      <c r="N57" s="599">
        <v>832555</v>
      </c>
      <c r="O57" s="599">
        <v>896587</v>
      </c>
      <c r="P57" s="599">
        <v>899539</v>
      </c>
      <c r="Q57" s="599">
        <v>933833</v>
      </c>
      <c r="R57" s="599">
        <v>1008862</v>
      </c>
      <c r="S57" s="600">
        <v>1072098</v>
      </c>
    </row>
    <row r="58" spans="1:19" ht="12.75">
      <c r="A58" s="592" t="s">
        <v>317</v>
      </c>
      <c r="B58" s="599">
        <v>0</v>
      </c>
      <c r="C58" s="599">
        <v>669064</v>
      </c>
      <c r="D58" s="599">
        <v>596724</v>
      </c>
      <c r="E58" s="599">
        <v>596174</v>
      </c>
      <c r="F58" s="599">
        <v>599009</v>
      </c>
      <c r="G58" s="599">
        <v>529751</v>
      </c>
      <c r="H58" s="599">
        <v>527893</v>
      </c>
      <c r="I58" s="599">
        <v>566486</v>
      </c>
      <c r="J58" s="599">
        <v>575986</v>
      </c>
      <c r="K58" s="599">
        <v>528051</v>
      </c>
      <c r="L58" s="599">
        <v>551340</v>
      </c>
      <c r="M58" s="599">
        <v>535191</v>
      </c>
      <c r="N58" s="599">
        <v>551583</v>
      </c>
      <c r="O58" s="599">
        <v>583315</v>
      </c>
      <c r="P58" s="599">
        <v>568962</v>
      </c>
      <c r="Q58" s="599">
        <v>583906</v>
      </c>
      <c r="R58" s="599">
        <v>586825</v>
      </c>
      <c r="S58" s="600">
        <v>609015</v>
      </c>
    </row>
    <row r="59" spans="1:19" ht="12.75">
      <c r="A59" s="603" t="s">
        <v>320</v>
      </c>
      <c r="B59" s="599">
        <v>0</v>
      </c>
      <c r="C59" s="599">
        <v>0</v>
      </c>
      <c r="D59" s="599">
        <v>0</v>
      </c>
      <c r="E59" s="599">
        <v>0</v>
      </c>
      <c r="F59" s="599">
        <v>0</v>
      </c>
      <c r="G59" s="599">
        <v>0</v>
      </c>
      <c r="H59" s="599">
        <v>0</v>
      </c>
      <c r="I59" s="599">
        <v>0</v>
      </c>
      <c r="J59" s="599">
        <v>0</v>
      </c>
      <c r="K59" s="599">
        <v>0</v>
      </c>
      <c r="L59" s="599">
        <v>0</v>
      </c>
      <c r="M59" s="599">
        <v>0</v>
      </c>
      <c r="N59" s="599">
        <v>0</v>
      </c>
      <c r="O59" s="599">
        <v>0</v>
      </c>
      <c r="P59" s="599">
        <v>0</v>
      </c>
      <c r="Q59" s="599">
        <v>0</v>
      </c>
      <c r="R59" s="599">
        <v>0</v>
      </c>
      <c r="S59" s="600">
        <v>0</v>
      </c>
    </row>
    <row r="60" spans="1:19" ht="12.75">
      <c r="A60" s="605" t="s">
        <v>318</v>
      </c>
      <c r="B60" s="599">
        <v>0</v>
      </c>
      <c r="C60" s="599">
        <v>0</v>
      </c>
      <c r="D60" s="599">
        <v>0</v>
      </c>
      <c r="E60" s="599">
        <v>0</v>
      </c>
      <c r="F60" s="599">
        <v>0</v>
      </c>
      <c r="G60" s="599">
        <v>0</v>
      </c>
      <c r="H60" s="599">
        <v>0</v>
      </c>
      <c r="I60" s="599">
        <v>0</v>
      </c>
      <c r="J60" s="599">
        <v>0</v>
      </c>
      <c r="K60" s="599">
        <v>0</v>
      </c>
      <c r="L60" s="599">
        <v>0</v>
      </c>
      <c r="M60" s="599">
        <v>0</v>
      </c>
      <c r="N60" s="599">
        <v>0</v>
      </c>
      <c r="O60" s="599">
        <v>0</v>
      </c>
      <c r="P60" s="599">
        <v>0</v>
      </c>
      <c r="Q60" s="599">
        <v>0</v>
      </c>
      <c r="R60" s="599">
        <v>0</v>
      </c>
      <c r="S60" s="600">
        <v>0</v>
      </c>
    </row>
    <row r="61" spans="1:19" ht="12.75">
      <c r="A61" s="605" t="s">
        <v>319</v>
      </c>
      <c r="B61" s="599">
        <v>0</v>
      </c>
      <c r="C61" s="599">
        <v>0</v>
      </c>
      <c r="D61" s="599">
        <v>0</v>
      </c>
      <c r="E61" s="599">
        <v>0</v>
      </c>
      <c r="F61" s="599">
        <v>0</v>
      </c>
      <c r="G61" s="599">
        <v>0</v>
      </c>
      <c r="H61" s="599">
        <v>0</v>
      </c>
      <c r="I61" s="599">
        <v>0</v>
      </c>
      <c r="J61" s="599">
        <v>0</v>
      </c>
      <c r="K61" s="599">
        <v>0</v>
      </c>
      <c r="L61" s="599">
        <v>0</v>
      </c>
      <c r="M61" s="599">
        <v>0</v>
      </c>
      <c r="N61" s="599">
        <v>0</v>
      </c>
      <c r="O61" s="599">
        <v>0</v>
      </c>
      <c r="P61" s="599">
        <v>0</v>
      </c>
      <c r="Q61" s="599">
        <v>0</v>
      </c>
      <c r="R61" s="599">
        <v>0</v>
      </c>
      <c r="S61" s="600">
        <v>0</v>
      </c>
    </row>
    <row r="62" spans="1:19" ht="12.75">
      <c r="A62" s="592" t="s">
        <v>317</v>
      </c>
      <c r="B62" s="599">
        <v>0</v>
      </c>
      <c r="C62" s="599">
        <v>0</v>
      </c>
      <c r="D62" s="599">
        <v>0</v>
      </c>
      <c r="E62" s="599">
        <v>0</v>
      </c>
      <c r="F62" s="599">
        <v>0</v>
      </c>
      <c r="G62" s="599">
        <v>0</v>
      </c>
      <c r="H62" s="599">
        <v>0</v>
      </c>
      <c r="I62" s="599">
        <v>0</v>
      </c>
      <c r="J62" s="599">
        <v>0</v>
      </c>
      <c r="K62" s="599">
        <v>0</v>
      </c>
      <c r="L62" s="599">
        <v>0</v>
      </c>
      <c r="M62" s="599">
        <v>0</v>
      </c>
      <c r="N62" s="599">
        <v>0</v>
      </c>
      <c r="O62" s="599">
        <v>0</v>
      </c>
      <c r="P62" s="599">
        <v>0</v>
      </c>
      <c r="Q62" s="599">
        <v>0</v>
      </c>
      <c r="R62" s="599">
        <v>0</v>
      </c>
      <c r="S62" s="600">
        <v>0</v>
      </c>
    </row>
    <row r="63" spans="1:19" ht="12.75">
      <c r="A63" s="603" t="s">
        <v>321</v>
      </c>
      <c r="B63" s="599">
        <v>76</v>
      </c>
      <c r="C63" s="599">
        <v>99</v>
      </c>
      <c r="D63" s="599">
        <v>49</v>
      </c>
      <c r="E63" s="599">
        <v>90</v>
      </c>
      <c r="F63" s="599">
        <v>100</v>
      </c>
      <c r="G63" s="599">
        <v>100</v>
      </c>
      <c r="H63" s="599">
        <v>75</v>
      </c>
      <c r="I63" s="599">
        <v>56</v>
      </c>
      <c r="J63" s="599">
        <v>0</v>
      </c>
      <c r="K63" s="599">
        <v>0</v>
      </c>
      <c r="L63" s="599">
        <v>0</v>
      </c>
      <c r="M63" s="599">
        <v>1</v>
      </c>
      <c r="N63" s="599">
        <v>98</v>
      </c>
      <c r="O63" s="599">
        <v>3</v>
      </c>
      <c r="P63" s="599">
        <v>101</v>
      </c>
      <c r="Q63" s="599">
        <v>2</v>
      </c>
      <c r="R63" s="599">
        <v>42</v>
      </c>
      <c r="S63" s="600">
        <v>207</v>
      </c>
    </row>
    <row r="64" spans="1:19" ht="12.75">
      <c r="A64" s="605" t="s">
        <v>318</v>
      </c>
      <c r="B64" s="599">
        <v>76</v>
      </c>
      <c r="C64" s="599">
        <v>99</v>
      </c>
      <c r="D64" s="599">
        <v>49</v>
      </c>
      <c r="E64" s="599">
        <v>90</v>
      </c>
      <c r="F64" s="599">
        <v>100</v>
      </c>
      <c r="G64" s="599">
        <v>100</v>
      </c>
      <c r="H64" s="599">
        <v>75</v>
      </c>
      <c r="I64" s="599">
        <v>56</v>
      </c>
      <c r="J64" s="599">
        <v>0</v>
      </c>
      <c r="K64" s="599">
        <v>0</v>
      </c>
      <c r="L64" s="599">
        <v>0</v>
      </c>
      <c r="M64" s="599">
        <v>1</v>
      </c>
      <c r="N64" s="599">
        <v>98</v>
      </c>
      <c r="O64" s="599">
        <v>1</v>
      </c>
      <c r="P64" s="599">
        <v>101</v>
      </c>
      <c r="Q64" s="599">
        <v>1</v>
      </c>
      <c r="R64" s="599">
        <v>41</v>
      </c>
      <c r="S64" s="600">
        <v>206</v>
      </c>
    </row>
    <row r="65" spans="1:19" ht="12.75">
      <c r="A65" s="605" t="s">
        <v>319</v>
      </c>
      <c r="B65" s="599">
        <v>0</v>
      </c>
      <c r="C65" s="599">
        <v>0</v>
      </c>
      <c r="D65" s="599">
        <v>0</v>
      </c>
      <c r="E65" s="599">
        <v>0</v>
      </c>
      <c r="F65" s="599">
        <v>0</v>
      </c>
      <c r="G65" s="599">
        <v>0</v>
      </c>
      <c r="H65" s="599">
        <v>0</v>
      </c>
      <c r="I65" s="599">
        <v>0</v>
      </c>
      <c r="J65" s="599">
        <v>0</v>
      </c>
      <c r="K65" s="599">
        <v>0</v>
      </c>
      <c r="L65" s="599">
        <v>0</v>
      </c>
      <c r="M65" s="599">
        <v>0</v>
      </c>
      <c r="N65" s="599">
        <v>0</v>
      </c>
      <c r="O65" s="599">
        <v>2</v>
      </c>
      <c r="P65" s="599">
        <v>0</v>
      </c>
      <c r="Q65" s="599">
        <v>1</v>
      </c>
      <c r="R65" s="599">
        <v>1</v>
      </c>
      <c r="S65" s="600">
        <v>1</v>
      </c>
    </row>
    <row r="66" spans="1:19" ht="12.75">
      <c r="A66" s="592" t="s">
        <v>317</v>
      </c>
      <c r="B66" s="599">
        <v>0</v>
      </c>
      <c r="C66" s="599">
        <v>0</v>
      </c>
      <c r="D66" s="599">
        <v>0</v>
      </c>
      <c r="E66" s="599">
        <v>0</v>
      </c>
      <c r="F66" s="599">
        <v>0</v>
      </c>
      <c r="G66" s="599">
        <v>0</v>
      </c>
      <c r="H66" s="599">
        <v>0</v>
      </c>
      <c r="I66" s="599">
        <v>0</v>
      </c>
      <c r="J66" s="599">
        <v>0</v>
      </c>
      <c r="K66" s="599">
        <v>0</v>
      </c>
      <c r="L66" s="599">
        <v>0</v>
      </c>
      <c r="M66" s="599">
        <v>0</v>
      </c>
      <c r="N66" s="599">
        <v>0</v>
      </c>
      <c r="O66" s="599">
        <v>2</v>
      </c>
      <c r="P66" s="599">
        <v>0</v>
      </c>
      <c r="Q66" s="599">
        <v>1</v>
      </c>
      <c r="R66" s="599">
        <v>1</v>
      </c>
      <c r="S66" s="600">
        <v>1</v>
      </c>
    </row>
    <row r="67" spans="1:19" ht="12.75">
      <c r="A67" s="602" t="s">
        <v>334</v>
      </c>
      <c r="B67" s="599">
        <v>793480</v>
      </c>
      <c r="C67" s="599">
        <v>740514</v>
      </c>
      <c r="D67" s="599">
        <v>836100</v>
      </c>
      <c r="E67" s="599">
        <v>839724</v>
      </c>
      <c r="F67" s="599">
        <v>679977</v>
      </c>
      <c r="G67" s="599">
        <v>623389</v>
      </c>
      <c r="H67" s="599">
        <v>778247</v>
      </c>
      <c r="I67" s="599">
        <v>757313</v>
      </c>
      <c r="J67" s="599">
        <v>813046</v>
      </c>
      <c r="K67" s="599">
        <v>787597</v>
      </c>
      <c r="L67" s="599">
        <v>755979</v>
      </c>
      <c r="M67" s="599">
        <v>742524</v>
      </c>
      <c r="N67" s="599">
        <v>696646</v>
      </c>
      <c r="O67" s="599">
        <v>663832</v>
      </c>
      <c r="P67" s="599">
        <v>646920</v>
      </c>
      <c r="Q67" s="599">
        <v>655252</v>
      </c>
      <c r="R67" s="599">
        <v>698401</v>
      </c>
      <c r="S67" s="600">
        <v>741637</v>
      </c>
    </row>
    <row r="68" spans="1:19" ht="12.75">
      <c r="A68" s="603" t="s">
        <v>1342</v>
      </c>
      <c r="B68" s="599">
        <v>793480</v>
      </c>
      <c r="C68" s="599">
        <v>740514</v>
      </c>
      <c r="D68" s="599">
        <v>836100</v>
      </c>
      <c r="E68" s="599">
        <v>839724</v>
      </c>
      <c r="F68" s="599">
        <v>679977</v>
      </c>
      <c r="G68" s="599">
        <v>623389</v>
      </c>
      <c r="H68" s="599">
        <v>778247</v>
      </c>
      <c r="I68" s="599">
        <v>757313</v>
      </c>
      <c r="J68" s="599">
        <v>813046</v>
      </c>
      <c r="K68" s="599">
        <v>787597</v>
      </c>
      <c r="L68" s="599">
        <v>755979</v>
      </c>
      <c r="M68" s="599">
        <v>742524</v>
      </c>
      <c r="N68" s="599">
        <v>696646</v>
      </c>
      <c r="O68" s="599">
        <v>663832</v>
      </c>
      <c r="P68" s="599">
        <v>646920</v>
      </c>
      <c r="Q68" s="599">
        <v>655252</v>
      </c>
      <c r="R68" s="599">
        <v>698401</v>
      </c>
      <c r="S68" s="600">
        <v>741637</v>
      </c>
    </row>
    <row r="69" spans="1:19" ht="12.75">
      <c r="A69" s="605" t="s">
        <v>318</v>
      </c>
      <c r="B69" s="599">
        <v>517911</v>
      </c>
      <c r="C69" s="599">
        <v>481844</v>
      </c>
      <c r="D69" s="599">
        <v>508856</v>
      </c>
      <c r="E69" s="599">
        <v>514103</v>
      </c>
      <c r="F69" s="599">
        <v>393403</v>
      </c>
      <c r="G69" s="599">
        <v>354214</v>
      </c>
      <c r="H69" s="599">
        <v>371775</v>
      </c>
      <c r="I69" s="599">
        <v>369732</v>
      </c>
      <c r="J69" s="599">
        <v>387977</v>
      </c>
      <c r="K69" s="599">
        <v>350399</v>
      </c>
      <c r="L69" s="599">
        <v>331236</v>
      </c>
      <c r="M69" s="599">
        <v>370526</v>
      </c>
      <c r="N69" s="599">
        <v>355694</v>
      </c>
      <c r="O69" s="599">
        <v>337738</v>
      </c>
      <c r="P69" s="599">
        <v>337836</v>
      </c>
      <c r="Q69" s="599">
        <v>339076</v>
      </c>
      <c r="R69" s="599">
        <v>340276</v>
      </c>
      <c r="S69" s="600">
        <v>331217</v>
      </c>
    </row>
    <row r="70" spans="1:19" ht="12.75">
      <c r="A70" s="605" t="s">
        <v>319</v>
      </c>
      <c r="B70" s="599">
        <v>275569</v>
      </c>
      <c r="C70" s="599">
        <v>258670</v>
      </c>
      <c r="D70" s="599">
        <v>327244</v>
      </c>
      <c r="E70" s="599">
        <v>325621</v>
      </c>
      <c r="F70" s="599">
        <v>286574</v>
      </c>
      <c r="G70" s="599">
        <v>269175</v>
      </c>
      <c r="H70" s="599">
        <v>406472</v>
      </c>
      <c r="I70" s="599">
        <v>387581</v>
      </c>
      <c r="J70" s="599">
        <v>425069</v>
      </c>
      <c r="K70" s="599">
        <v>437198</v>
      </c>
      <c r="L70" s="599">
        <v>424743</v>
      </c>
      <c r="M70" s="599">
        <v>371998</v>
      </c>
      <c r="N70" s="599">
        <v>340952</v>
      </c>
      <c r="O70" s="599">
        <v>326094</v>
      </c>
      <c r="P70" s="599">
        <v>309084</v>
      </c>
      <c r="Q70" s="599">
        <v>316176</v>
      </c>
      <c r="R70" s="599">
        <v>358125</v>
      </c>
      <c r="S70" s="600">
        <v>410420</v>
      </c>
    </row>
    <row r="71" spans="1:19" ht="12.75">
      <c r="A71" s="592" t="s">
        <v>317</v>
      </c>
      <c r="B71" s="599">
        <v>0</v>
      </c>
      <c r="C71" s="599">
        <v>223292</v>
      </c>
      <c r="D71" s="599">
        <v>275013</v>
      </c>
      <c r="E71" s="599">
        <v>279381</v>
      </c>
      <c r="F71" s="599">
        <v>267921</v>
      </c>
      <c r="G71" s="599">
        <v>244140</v>
      </c>
      <c r="H71" s="599">
        <v>351161</v>
      </c>
      <c r="I71" s="599">
        <v>370737</v>
      </c>
      <c r="J71" s="599">
        <v>407642</v>
      </c>
      <c r="K71" s="599">
        <v>419734</v>
      </c>
      <c r="L71" s="599">
        <v>407986</v>
      </c>
      <c r="M71" s="599">
        <v>356043</v>
      </c>
      <c r="N71" s="599">
        <v>325013</v>
      </c>
      <c r="O71" s="599">
        <v>309261</v>
      </c>
      <c r="P71" s="599">
        <v>288099</v>
      </c>
      <c r="Q71" s="599">
        <v>298863</v>
      </c>
      <c r="R71" s="599">
        <v>339494</v>
      </c>
      <c r="S71" s="600">
        <v>388014</v>
      </c>
    </row>
    <row r="72" spans="1:19" ht="12.75">
      <c r="A72" s="603" t="s">
        <v>320</v>
      </c>
      <c r="B72" s="599">
        <v>0</v>
      </c>
      <c r="C72" s="599">
        <v>0</v>
      </c>
      <c r="D72" s="599">
        <v>0</v>
      </c>
      <c r="E72" s="599">
        <v>0</v>
      </c>
      <c r="F72" s="599">
        <v>0</v>
      </c>
      <c r="G72" s="599">
        <v>0</v>
      </c>
      <c r="H72" s="599">
        <v>0</v>
      </c>
      <c r="I72" s="599">
        <v>0</v>
      </c>
      <c r="J72" s="599">
        <v>0</v>
      </c>
      <c r="K72" s="599">
        <v>0</v>
      </c>
      <c r="L72" s="599">
        <v>0</v>
      </c>
      <c r="M72" s="599">
        <v>0</v>
      </c>
      <c r="N72" s="599">
        <v>0</v>
      </c>
      <c r="O72" s="599">
        <v>0</v>
      </c>
      <c r="P72" s="599">
        <v>0</v>
      </c>
      <c r="Q72" s="599">
        <v>0</v>
      </c>
      <c r="R72" s="599">
        <v>0</v>
      </c>
      <c r="S72" s="600">
        <v>0</v>
      </c>
    </row>
    <row r="73" spans="1:19" ht="12.75">
      <c r="A73" s="605" t="s">
        <v>318</v>
      </c>
      <c r="B73" s="599">
        <v>0</v>
      </c>
      <c r="C73" s="599">
        <v>0</v>
      </c>
      <c r="D73" s="599">
        <v>0</v>
      </c>
      <c r="E73" s="599">
        <v>0</v>
      </c>
      <c r="F73" s="599">
        <v>0</v>
      </c>
      <c r="G73" s="599">
        <v>0</v>
      </c>
      <c r="H73" s="599">
        <v>0</v>
      </c>
      <c r="I73" s="599">
        <v>0</v>
      </c>
      <c r="J73" s="599">
        <v>0</v>
      </c>
      <c r="K73" s="599">
        <v>0</v>
      </c>
      <c r="L73" s="599">
        <v>0</v>
      </c>
      <c r="M73" s="599">
        <v>0</v>
      </c>
      <c r="N73" s="599">
        <v>0</v>
      </c>
      <c r="O73" s="599">
        <v>0</v>
      </c>
      <c r="P73" s="599">
        <v>0</v>
      </c>
      <c r="Q73" s="599">
        <v>0</v>
      </c>
      <c r="R73" s="599">
        <v>0</v>
      </c>
      <c r="S73" s="600">
        <v>0</v>
      </c>
    </row>
    <row r="74" spans="1:19" ht="12.75">
      <c r="A74" s="605" t="s">
        <v>319</v>
      </c>
      <c r="B74" s="599">
        <v>0</v>
      </c>
      <c r="C74" s="599">
        <v>0</v>
      </c>
      <c r="D74" s="599">
        <v>0</v>
      </c>
      <c r="E74" s="599">
        <v>0</v>
      </c>
      <c r="F74" s="599">
        <v>0</v>
      </c>
      <c r="G74" s="599">
        <v>0</v>
      </c>
      <c r="H74" s="599">
        <v>0</v>
      </c>
      <c r="I74" s="599">
        <v>0</v>
      </c>
      <c r="J74" s="599">
        <v>0</v>
      </c>
      <c r="K74" s="599">
        <v>0</v>
      </c>
      <c r="L74" s="599">
        <v>0</v>
      </c>
      <c r="M74" s="599">
        <v>0</v>
      </c>
      <c r="N74" s="599">
        <v>0</v>
      </c>
      <c r="O74" s="599">
        <v>0</v>
      </c>
      <c r="P74" s="599">
        <v>0</v>
      </c>
      <c r="Q74" s="599">
        <v>0</v>
      </c>
      <c r="R74" s="599">
        <v>0</v>
      </c>
      <c r="S74" s="600">
        <v>0</v>
      </c>
    </row>
    <row r="75" spans="1:19" ht="12.75">
      <c r="A75" s="592" t="s">
        <v>317</v>
      </c>
      <c r="B75" s="599">
        <v>0</v>
      </c>
      <c r="C75" s="599">
        <v>0</v>
      </c>
      <c r="D75" s="599">
        <v>0</v>
      </c>
      <c r="E75" s="599">
        <v>0</v>
      </c>
      <c r="F75" s="599">
        <v>0</v>
      </c>
      <c r="G75" s="599">
        <v>0</v>
      </c>
      <c r="H75" s="599">
        <v>0</v>
      </c>
      <c r="I75" s="599">
        <v>0</v>
      </c>
      <c r="J75" s="599">
        <v>0</v>
      </c>
      <c r="K75" s="599">
        <v>0</v>
      </c>
      <c r="L75" s="599">
        <v>0</v>
      </c>
      <c r="M75" s="599">
        <v>0</v>
      </c>
      <c r="N75" s="599">
        <v>0</v>
      </c>
      <c r="O75" s="599">
        <v>0</v>
      </c>
      <c r="P75" s="599">
        <v>0</v>
      </c>
      <c r="Q75" s="599">
        <v>0</v>
      </c>
      <c r="R75" s="599">
        <v>0</v>
      </c>
      <c r="S75" s="600">
        <v>0</v>
      </c>
    </row>
    <row r="76" spans="1:19" ht="12.75">
      <c r="A76" s="601" t="s">
        <v>335</v>
      </c>
      <c r="B76" s="599">
        <v>27216</v>
      </c>
      <c r="C76" s="599">
        <v>30097</v>
      </c>
      <c r="D76" s="599">
        <v>29328</v>
      </c>
      <c r="E76" s="599">
        <v>28505</v>
      </c>
      <c r="F76" s="599">
        <v>28672</v>
      </c>
      <c r="G76" s="599">
        <v>30070</v>
      </c>
      <c r="H76" s="599">
        <v>30655</v>
      </c>
      <c r="I76" s="599">
        <v>30644</v>
      </c>
      <c r="J76" s="599">
        <v>30505</v>
      </c>
      <c r="K76" s="599">
        <v>29825</v>
      </c>
      <c r="L76" s="599">
        <v>30065</v>
      </c>
      <c r="M76" s="599">
        <v>28254</v>
      </c>
      <c r="N76" s="599">
        <v>28200</v>
      </c>
      <c r="O76" s="599">
        <v>30042</v>
      </c>
      <c r="P76" s="599">
        <v>29060</v>
      </c>
      <c r="Q76" s="599">
        <v>29411</v>
      </c>
      <c r="R76" s="599">
        <v>37016</v>
      </c>
      <c r="S76" s="600">
        <v>35410</v>
      </c>
    </row>
    <row r="77" spans="1:19" ht="12.75">
      <c r="A77" s="602" t="s">
        <v>322</v>
      </c>
      <c r="B77" s="599">
        <v>2401</v>
      </c>
      <c r="C77" s="599">
        <v>2401</v>
      </c>
      <c r="D77" s="599">
        <v>2404</v>
      </c>
      <c r="E77" s="599">
        <v>2144</v>
      </c>
      <c r="F77" s="599">
        <v>2144</v>
      </c>
      <c r="G77" s="599">
        <v>2144</v>
      </c>
      <c r="H77" s="599">
        <v>2144</v>
      </c>
      <c r="I77" s="599">
        <v>2144</v>
      </c>
      <c r="J77" s="599">
        <v>2144</v>
      </c>
      <c r="K77" s="599">
        <v>1560</v>
      </c>
      <c r="L77" s="599">
        <v>1560</v>
      </c>
      <c r="M77" s="599">
        <v>1495</v>
      </c>
      <c r="N77" s="599">
        <v>1501</v>
      </c>
      <c r="O77" s="599">
        <v>3388</v>
      </c>
      <c r="P77" s="599">
        <v>3185</v>
      </c>
      <c r="Q77" s="599">
        <v>3290</v>
      </c>
      <c r="R77" s="599">
        <v>10310</v>
      </c>
      <c r="S77" s="600">
        <v>8298</v>
      </c>
    </row>
    <row r="78" spans="1:19" ht="12.75">
      <c r="A78" s="603" t="s">
        <v>318</v>
      </c>
      <c r="B78" s="599">
        <v>1228</v>
      </c>
      <c r="C78" s="599">
        <v>1228</v>
      </c>
      <c r="D78" s="599">
        <v>1231</v>
      </c>
      <c r="E78" s="599">
        <v>971</v>
      </c>
      <c r="F78" s="599">
        <v>971</v>
      </c>
      <c r="G78" s="599">
        <v>971</v>
      </c>
      <c r="H78" s="599">
        <v>971</v>
      </c>
      <c r="I78" s="599">
        <v>971</v>
      </c>
      <c r="J78" s="599">
        <v>971</v>
      </c>
      <c r="K78" s="599">
        <v>971</v>
      </c>
      <c r="L78" s="599">
        <v>971</v>
      </c>
      <c r="M78" s="599">
        <v>906</v>
      </c>
      <c r="N78" s="599">
        <v>912</v>
      </c>
      <c r="O78" s="599">
        <v>2799</v>
      </c>
      <c r="P78" s="599">
        <v>2596</v>
      </c>
      <c r="Q78" s="599">
        <v>2701</v>
      </c>
      <c r="R78" s="599">
        <v>9721</v>
      </c>
      <c r="S78" s="600">
        <v>7709</v>
      </c>
    </row>
    <row r="79" spans="1:19" ht="12.75">
      <c r="A79" s="603" t="s">
        <v>319</v>
      </c>
      <c r="B79" s="599">
        <v>1173</v>
      </c>
      <c r="C79" s="599">
        <v>1173</v>
      </c>
      <c r="D79" s="599">
        <v>1173</v>
      </c>
      <c r="E79" s="599">
        <v>1173</v>
      </c>
      <c r="F79" s="599">
        <v>1173</v>
      </c>
      <c r="G79" s="599">
        <v>1173</v>
      </c>
      <c r="H79" s="599">
        <v>1173</v>
      </c>
      <c r="I79" s="599">
        <v>1173</v>
      </c>
      <c r="J79" s="599">
        <v>1173</v>
      </c>
      <c r="K79" s="599">
        <v>589</v>
      </c>
      <c r="L79" s="599">
        <v>589</v>
      </c>
      <c r="M79" s="599">
        <v>589</v>
      </c>
      <c r="N79" s="599">
        <v>589</v>
      </c>
      <c r="O79" s="599">
        <v>589</v>
      </c>
      <c r="P79" s="599">
        <v>589</v>
      </c>
      <c r="Q79" s="599">
        <v>589</v>
      </c>
      <c r="R79" s="599">
        <v>589</v>
      </c>
      <c r="S79" s="600">
        <v>589</v>
      </c>
    </row>
    <row r="80" spans="1:19" ht="12.75">
      <c r="A80" s="605" t="s">
        <v>317</v>
      </c>
      <c r="B80" s="599">
        <v>0</v>
      </c>
      <c r="C80" s="599">
        <v>1173</v>
      </c>
      <c r="D80" s="599">
        <v>1173</v>
      </c>
      <c r="E80" s="599">
        <v>1173</v>
      </c>
      <c r="F80" s="599">
        <v>1173</v>
      </c>
      <c r="G80" s="599">
        <v>1173</v>
      </c>
      <c r="H80" s="599">
        <v>1173</v>
      </c>
      <c r="I80" s="599">
        <v>1173</v>
      </c>
      <c r="J80" s="599">
        <v>1173</v>
      </c>
      <c r="K80" s="599">
        <v>589</v>
      </c>
      <c r="L80" s="599">
        <v>589</v>
      </c>
      <c r="M80" s="599">
        <v>589</v>
      </c>
      <c r="N80" s="599">
        <v>589</v>
      </c>
      <c r="O80" s="599">
        <v>589</v>
      </c>
      <c r="P80" s="599">
        <v>589</v>
      </c>
      <c r="Q80" s="599">
        <v>589</v>
      </c>
      <c r="R80" s="599">
        <v>589</v>
      </c>
      <c r="S80" s="600">
        <v>589</v>
      </c>
    </row>
    <row r="81" spans="1:19" ht="12.75">
      <c r="A81" s="602" t="s">
        <v>320</v>
      </c>
      <c r="B81" s="599">
        <v>0</v>
      </c>
      <c r="C81" s="599">
        <v>0</v>
      </c>
      <c r="D81" s="599">
        <v>0</v>
      </c>
      <c r="E81" s="599">
        <v>0</v>
      </c>
      <c r="F81" s="599">
        <v>0</v>
      </c>
      <c r="G81" s="599">
        <v>0</v>
      </c>
      <c r="H81" s="599">
        <v>0</v>
      </c>
      <c r="I81" s="599">
        <v>0</v>
      </c>
      <c r="J81" s="599">
        <v>0</v>
      </c>
      <c r="K81" s="599">
        <v>0</v>
      </c>
      <c r="L81" s="599">
        <v>0</v>
      </c>
      <c r="M81" s="599">
        <v>0</v>
      </c>
      <c r="N81" s="599">
        <v>0</v>
      </c>
      <c r="O81" s="599">
        <v>0</v>
      </c>
      <c r="P81" s="599">
        <v>0</v>
      </c>
      <c r="Q81" s="599">
        <v>0</v>
      </c>
      <c r="R81" s="599">
        <v>0</v>
      </c>
      <c r="S81" s="600">
        <v>0</v>
      </c>
    </row>
    <row r="82" spans="1:19" ht="12.75">
      <c r="A82" s="603" t="s">
        <v>318</v>
      </c>
      <c r="B82" s="599">
        <v>0</v>
      </c>
      <c r="C82" s="599">
        <v>0</v>
      </c>
      <c r="D82" s="599">
        <v>0</v>
      </c>
      <c r="E82" s="599">
        <v>0</v>
      </c>
      <c r="F82" s="599">
        <v>0</v>
      </c>
      <c r="G82" s="599">
        <v>0</v>
      </c>
      <c r="H82" s="599">
        <v>0</v>
      </c>
      <c r="I82" s="599">
        <v>0</v>
      </c>
      <c r="J82" s="599">
        <v>0</v>
      </c>
      <c r="K82" s="599">
        <v>0</v>
      </c>
      <c r="L82" s="599">
        <v>0</v>
      </c>
      <c r="M82" s="599">
        <v>0</v>
      </c>
      <c r="N82" s="599">
        <v>0</v>
      </c>
      <c r="O82" s="599">
        <v>0</v>
      </c>
      <c r="P82" s="599">
        <v>0</v>
      </c>
      <c r="Q82" s="599">
        <v>0</v>
      </c>
      <c r="R82" s="599">
        <v>0</v>
      </c>
      <c r="S82" s="600">
        <v>0</v>
      </c>
    </row>
    <row r="83" spans="1:19" ht="12.75">
      <c r="A83" s="603" t="s">
        <v>319</v>
      </c>
      <c r="B83" s="599">
        <v>0</v>
      </c>
      <c r="C83" s="599">
        <v>0</v>
      </c>
      <c r="D83" s="599">
        <v>0</v>
      </c>
      <c r="E83" s="599">
        <v>0</v>
      </c>
      <c r="F83" s="599">
        <v>0</v>
      </c>
      <c r="G83" s="599">
        <v>0</v>
      </c>
      <c r="H83" s="599">
        <v>0</v>
      </c>
      <c r="I83" s="599">
        <v>0</v>
      </c>
      <c r="J83" s="599">
        <v>0</v>
      </c>
      <c r="K83" s="599">
        <v>0</v>
      </c>
      <c r="L83" s="599">
        <v>0</v>
      </c>
      <c r="M83" s="599">
        <v>0</v>
      </c>
      <c r="N83" s="599">
        <v>0</v>
      </c>
      <c r="O83" s="599">
        <v>0</v>
      </c>
      <c r="P83" s="599">
        <v>0</v>
      </c>
      <c r="Q83" s="599">
        <v>0</v>
      </c>
      <c r="R83" s="599">
        <v>0</v>
      </c>
      <c r="S83" s="600">
        <v>0</v>
      </c>
    </row>
    <row r="84" spans="1:19" ht="12.75">
      <c r="A84" s="605" t="s">
        <v>317</v>
      </c>
      <c r="B84" s="599">
        <v>0</v>
      </c>
      <c r="C84" s="599">
        <v>0</v>
      </c>
      <c r="D84" s="599">
        <v>0</v>
      </c>
      <c r="E84" s="599">
        <v>0</v>
      </c>
      <c r="F84" s="599">
        <v>0</v>
      </c>
      <c r="G84" s="599">
        <v>0</v>
      </c>
      <c r="H84" s="599">
        <v>0</v>
      </c>
      <c r="I84" s="599">
        <v>0</v>
      </c>
      <c r="J84" s="599">
        <v>0</v>
      </c>
      <c r="K84" s="599">
        <v>0</v>
      </c>
      <c r="L84" s="599">
        <v>0</v>
      </c>
      <c r="M84" s="599">
        <v>0</v>
      </c>
      <c r="N84" s="599">
        <v>0</v>
      </c>
      <c r="O84" s="599">
        <v>0</v>
      </c>
      <c r="P84" s="599">
        <v>0</v>
      </c>
      <c r="Q84" s="599">
        <v>0</v>
      </c>
      <c r="R84" s="599">
        <v>0</v>
      </c>
      <c r="S84" s="600">
        <v>0</v>
      </c>
    </row>
    <row r="85" spans="1:19" ht="12.75">
      <c r="A85" s="602" t="s">
        <v>321</v>
      </c>
      <c r="B85" s="599">
        <v>24815</v>
      </c>
      <c r="C85" s="599">
        <v>27696</v>
      </c>
      <c r="D85" s="599">
        <v>26924</v>
      </c>
      <c r="E85" s="599">
        <v>26361</v>
      </c>
      <c r="F85" s="599">
        <v>26528</v>
      </c>
      <c r="G85" s="599">
        <v>27926</v>
      </c>
      <c r="H85" s="599">
        <v>28511</v>
      </c>
      <c r="I85" s="599">
        <v>28500</v>
      </c>
      <c r="J85" s="599">
        <v>28361</v>
      </c>
      <c r="K85" s="599">
        <v>28265</v>
      </c>
      <c r="L85" s="599">
        <v>28505</v>
      </c>
      <c r="M85" s="599">
        <v>26759</v>
      </c>
      <c r="N85" s="599">
        <v>26699</v>
      </c>
      <c r="O85" s="599">
        <v>26654</v>
      </c>
      <c r="P85" s="599">
        <v>25875</v>
      </c>
      <c r="Q85" s="599">
        <v>26121</v>
      </c>
      <c r="R85" s="599">
        <v>26706</v>
      </c>
      <c r="S85" s="600">
        <v>27112</v>
      </c>
    </row>
    <row r="86" spans="1:19" ht="12.75">
      <c r="A86" s="603" t="s">
        <v>318</v>
      </c>
      <c r="B86" s="599">
        <v>24815</v>
      </c>
      <c r="C86" s="599">
        <v>27696</v>
      </c>
      <c r="D86" s="599">
        <v>26924</v>
      </c>
      <c r="E86" s="599">
        <v>26361</v>
      </c>
      <c r="F86" s="599">
        <v>26528</v>
      </c>
      <c r="G86" s="599">
        <v>27406</v>
      </c>
      <c r="H86" s="599">
        <v>27991</v>
      </c>
      <c r="I86" s="599">
        <v>28500</v>
      </c>
      <c r="J86" s="599">
        <v>28361</v>
      </c>
      <c r="K86" s="599">
        <v>28265</v>
      </c>
      <c r="L86" s="599">
        <v>28505</v>
      </c>
      <c r="M86" s="599">
        <v>26759</v>
      </c>
      <c r="N86" s="599">
        <v>26699</v>
      </c>
      <c r="O86" s="599">
        <v>26654</v>
      </c>
      <c r="P86" s="599">
        <v>25875</v>
      </c>
      <c r="Q86" s="599">
        <v>26121</v>
      </c>
      <c r="R86" s="599">
        <v>26706</v>
      </c>
      <c r="S86" s="600">
        <v>27077</v>
      </c>
    </row>
    <row r="87" spans="1:19" ht="12.75">
      <c r="A87" s="603" t="s">
        <v>319</v>
      </c>
      <c r="B87" s="599">
        <v>0</v>
      </c>
      <c r="C87" s="599">
        <v>0</v>
      </c>
      <c r="D87" s="599">
        <v>0</v>
      </c>
      <c r="E87" s="599">
        <v>0</v>
      </c>
      <c r="F87" s="599">
        <v>0</v>
      </c>
      <c r="G87" s="599">
        <v>520</v>
      </c>
      <c r="H87" s="599">
        <v>520</v>
      </c>
      <c r="I87" s="599">
        <v>0</v>
      </c>
      <c r="J87" s="599">
        <v>0</v>
      </c>
      <c r="K87" s="599">
        <v>0</v>
      </c>
      <c r="L87" s="599">
        <v>0</v>
      </c>
      <c r="M87" s="599">
        <v>0</v>
      </c>
      <c r="N87" s="599">
        <v>0</v>
      </c>
      <c r="O87" s="599">
        <v>0</v>
      </c>
      <c r="P87" s="599">
        <v>0</v>
      </c>
      <c r="Q87" s="599">
        <v>0</v>
      </c>
      <c r="R87" s="599">
        <v>0</v>
      </c>
      <c r="S87" s="600">
        <v>35</v>
      </c>
    </row>
    <row r="88" spans="1:19" ht="12.75">
      <c r="A88" s="605" t="s">
        <v>317</v>
      </c>
      <c r="B88" s="599">
        <v>0</v>
      </c>
      <c r="C88" s="599">
        <v>0</v>
      </c>
      <c r="D88" s="599">
        <v>0</v>
      </c>
      <c r="E88" s="599">
        <v>0</v>
      </c>
      <c r="F88" s="599">
        <v>0</v>
      </c>
      <c r="G88" s="599">
        <v>520</v>
      </c>
      <c r="H88" s="599">
        <v>520</v>
      </c>
      <c r="I88" s="599">
        <v>0</v>
      </c>
      <c r="J88" s="599">
        <v>0</v>
      </c>
      <c r="K88" s="599">
        <v>0</v>
      </c>
      <c r="L88" s="599">
        <v>0</v>
      </c>
      <c r="M88" s="599">
        <v>0</v>
      </c>
      <c r="N88" s="599">
        <v>0</v>
      </c>
      <c r="O88" s="599">
        <v>0</v>
      </c>
      <c r="P88" s="599">
        <v>0</v>
      </c>
      <c r="Q88" s="599">
        <v>0</v>
      </c>
      <c r="R88" s="599">
        <v>0</v>
      </c>
      <c r="S88" s="600">
        <v>35</v>
      </c>
    </row>
    <row r="89" spans="1:19" ht="12.75">
      <c r="A89" s="598" t="s">
        <v>336</v>
      </c>
      <c r="B89" s="599">
        <v>9660226</v>
      </c>
      <c r="C89" s="599">
        <v>9928791</v>
      </c>
      <c r="D89" s="599">
        <v>10316767</v>
      </c>
      <c r="E89" s="599">
        <v>10744152</v>
      </c>
      <c r="F89" s="599">
        <v>11100209</v>
      </c>
      <c r="G89" s="599">
        <v>11397475</v>
      </c>
      <c r="H89" s="599">
        <v>11955090</v>
      </c>
      <c r="I89" s="599">
        <v>12149107</v>
      </c>
      <c r="J89" s="599">
        <v>12585503</v>
      </c>
      <c r="K89" s="599">
        <v>13001481</v>
      </c>
      <c r="L89" s="599">
        <v>13449544</v>
      </c>
      <c r="M89" s="599">
        <v>14022378</v>
      </c>
      <c r="N89" s="599">
        <v>14313323</v>
      </c>
      <c r="O89" s="599">
        <v>14634473</v>
      </c>
      <c r="P89" s="599">
        <v>17911061</v>
      </c>
      <c r="Q89" s="599">
        <v>16310240</v>
      </c>
      <c r="R89" s="599">
        <v>16369339</v>
      </c>
      <c r="S89" s="600">
        <v>16189666</v>
      </c>
    </row>
    <row r="90" spans="1:19" ht="12.75">
      <c r="A90" s="601" t="s">
        <v>337</v>
      </c>
      <c r="B90" s="599">
        <v>6875034</v>
      </c>
      <c r="C90" s="599">
        <v>6981771</v>
      </c>
      <c r="D90" s="599">
        <v>7213315</v>
      </c>
      <c r="E90" s="599">
        <v>7464083</v>
      </c>
      <c r="F90" s="599">
        <v>7665690</v>
      </c>
      <c r="G90" s="599">
        <v>7735448</v>
      </c>
      <c r="H90" s="599">
        <v>8105074</v>
      </c>
      <c r="I90" s="599">
        <v>8138488</v>
      </c>
      <c r="J90" s="599">
        <v>8403504</v>
      </c>
      <c r="K90" s="599">
        <v>8637259</v>
      </c>
      <c r="L90" s="599">
        <v>8888235</v>
      </c>
      <c r="M90" s="599">
        <v>9221342</v>
      </c>
      <c r="N90" s="599">
        <v>9454283</v>
      </c>
      <c r="O90" s="599">
        <v>9623369</v>
      </c>
      <c r="P90" s="599">
        <v>12170097</v>
      </c>
      <c r="Q90" s="599">
        <v>10585554</v>
      </c>
      <c r="R90" s="599">
        <v>10453089</v>
      </c>
      <c r="S90" s="600">
        <v>10247504</v>
      </c>
    </row>
    <row r="91" spans="1:19" ht="12.75">
      <c r="A91" s="602" t="s">
        <v>320</v>
      </c>
      <c r="B91" s="599">
        <v>0</v>
      </c>
      <c r="C91" s="599">
        <v>2543</v>
      </c>
      <c r="D91" s="599">
        <v>2640</v>
      </c>
      <c r="E91" s="599">
        <v>3134</v>
      </c>
      <c r="F91" s="599">
        <v>5086</v>
      </c>
      <c r="G91" s="599">
        <v>5241</v>
      </c>
      <c r="H91" s="599">
        <v>4890</v>
      </c>
      <c r="I91" s="599">
        <v>0</v>
      </c>
      <c r="J91" s="599">
        <v>0</v>
      </c>
      <c r="K91" s="599">
        <v>0</v>
      </c>
      <c r="L91" s="599">
        <v>0</v>
      </c>
      <c r="M91" s="599">
        <v>0</v>
      </c>
      <c r="N91" s="599">
        <v>3610</v>
      </c>
      <c r="O91" s="599">
        <v>0</v>
      </c>
      <c r="P91" s="599">
        <v>3793</v>
      </c>
      <c r="Q91" s="599">
        <v>5741</v>
      </c>
      <c r="R91" s="599">
        <v>5752</v>
      </c>
      <c r="S91" s="600">
        <v>5762</v>
      </c>
    </row>
    <row r="92" spans="1:19" ht="12.75">
      <c r="A92" s="603" t="s">
        <v>318</v>
      </c>
      <c r="B92" s="599">
        <v>0</v>
      </c>
      <c r="C92" s="599">
        <v>2543</v>
      </c>
      <c r="D92" s="599">
        <v>2640</v>
      </c>
      <c r="E92" s="599">
        <v>3134</v>
      </c>
      <c r="F92" s="599">
        <v>3130</v>
      </c>
      <c r="G92" s="599">
        <v>5241</v>
      </c>
      <c r="H92" s="599">
        <v>4890</v>
      </c>
      <c r="I92" s="599">
        <v>0</v>
      </c>
      <c r="J92" s="599">
        <v>0</v>
      </c>
      <c r="K92" s="599">
        <v>0</v>
      </c>
      <c r="L92" s="599">
        <v>0</v>
      </c>
      <c r="M92" s="599">
        <v>0</v>
      </c>
      <c r="N92" s="599">
        <v>3610</v>
      </c>
      <c r="O92" s="599">
        <v>0</v>
      </c>
      <c r="P92" s="599">
        <v>3793</v>
      </c>
      <c r="Q92" s="599">
        <v>5741</v>
      </c>
      <c r="R92" s="599">
        <v>5752</v>
      </c>
      <c r="S92" s="600">
        <v>5762</v>
      </c>
    </row>
    <row r="93" spans="1:19" ht="12.75">
      <c r="A93" s="603" t="s">
        <v>319</v>
      </c>
      <c r="B93" s="599">
        <v>0</v>
      </c>
      <c r="C93" s="599">
        <v>0</v>
      </c>
      <c r="D93" s="599">
        <v>0</v>
      </c>
      <c r="E93" s="599">
        <v>0</v>
      </c>
      <c r="F93" s="599">
        <v>1956</v>
      </c>
      <c r="G93" s="599">
        <v>0</v>
      </c>
      <c r="H93" s="599">
        <v>0</v>
      </c>
      <c r="I93" s="599">
        <v>0</v>
      </c>
      <c r="J93" s="599">
        <v>0</v>
      </c>
      <c r="K93" s="599">
        <v>0</v>
      </c>
      <c r="L93" s="599">
        <v>0</v>
      </c>
      <c r="M93" s="599">
        <v>0</v>
      </c>
      <c r="N93" s="599">
        <v>0</v>
      </c>
      <c r="O93" s="599">
        <v>0</v>
      </c>
      <c r="P93" s="599">
        <v>0</v>
      </c>
      <c r="Q93" s="599">
        <v>0</v>
      </c>
      <c r="R93" s="599">
        <v>0</v>
      </c>
      <c r="S93" s="600">
        <v>0</v>
      </c>
    </row>
    <row r="94" spans="1:19" ht="12.75">
      <c r="A94" s="605" t="s">
        <v>317</v>
      </c>
      <c r="B94" s="599">
        <v>0</v>
      </c>
      <c r="C94" s="599">
        <v>0</v>
      </c>
      <c r="D94" s="599">
        <v>0</v>
      </c>
      <c r="E94" s="599">
        <v>0</v>
      </c>
      <c r="F94" s="599">
        <v>1956</v>
      </c>
      <c r="G94" s="599">
        <v>0</v>
      </c>
      <c r="H94" s="599">
        <v>0</v>
      </c>
      <c r="I94" s="599">
        <v>0</v>
      </c>
      <c r="J94" s="599">
        <v>0</v>
      </c>
      <c r="K94" s="599">
        <v>0</v>
      </c>
      <c r="L94" s="599">
        <v>0</v>
      </c>
      <c r="M94" s="599">
        <v>0</v>
      </c>
      <c r="N94" s="599">
        <v>0</v>
      </c>
      <c r="O94" s="599">
        <v>0</v>
      </c>
      <c r="P94" s="599">
        <v>0</v>
      </c>
      <c r="Q94" s="599">
        <v>0</v>
      </c>
      <c r="R94" s="599">
        <v>0</v>
      </c>
      <c r="S94" s="600">
        <v>0</v>
      </c>
    </row>
    <row r="95" spans="1:19" ht="12.75">
      <c r="A95" s="602" t="s">
        <v>321</v>
      </c>
      <c r="B95" s="599">
        <v>6785654</v>
      </c>
      <c r="C95" s="599">
        <v>6888281</v>
      </c>
      <c r="D95" s="599">
        <v>7117651</v>
      </c>
      <c r="E95" s="599">
        <v>7362996</v>
      </c>
      <c r="F95" s="599">
        <v>7552619</v>
      </c>
      <c r="G95" s="599">
        <v>7620328</v>
      </c>
      <c r="H95" s="599">
        <v>7983700</v>
      </c>
      <c r="I95" s="599">
        <v>8000234</v>
      </c>
      <c r="J95" s="599">
        <v>8267646</v>
      </c>
      <c r="K95" s="599">
        <v>8508089</v>
      </c>
      <c r="L95" s="599">
        <v>8773757</v>
      </c>
      <c r="M95" s="599">
        <v>9074063</v>
      </c>
      <c r="N95" s="599">
        <v>9366903</v>
      </c>
      <c r="O95" s="599">
        <v>9529267</v>
      </c>
      <c r="P95" s="599">
        <v>12073143</v>
      </c>
      <c r="Q95" s="599">
        <v>10471260</v>
      </c>
      <c r="R95" s="599">
        <v>10340838</v>
      </c>
      <c r="S95" s="600">
        <v>10127993</v>
      </c>
    </row>
    <row r="96" spans="1:19" ht="12.75">
      <c r="A96" s="603" t="s">
        <v>318</v>
      </c>
      <c r="B96" s="599">
        <v>2963840</v>
      </c>
      <c r="C96" s="599">
        <v>2924218</v>
      </c>
      <c r="D96" s="599">
        <v>2978880</v>
      </c>
      <c r="E96" s="599">
        <v>3016866</v>
      </c>
      <c r="F96" s="599">
        <v>3055103</v>
      </c>
      <c r="G96" s="599">
        <v>2993474</v>
      </c>
      <c r="H96" s="599">
        <v>2989731</v>
      </c>
      <c r="I96" s="599">
        <v>2954569</v>
      </c>
      <c r="J96" s="599">
        <v>3089020</v>
      </c>
      <c r="K96" s="599">
        <v>3115927</v>
      </c>
      <c r="L96" s="599">
        <v>3155210</v>
      </c>
      <c r="M96" s="599">
        <v>3146710</v>
      </c>
      <c r="N96" s="599">
        <v>3197458</v>
      </c>
      <c r="O96" s="599">
        <v>3225620</v>
      </c>
      <c r="P96" s="599">
        <v>3974982</v>
      </c>
      <c r="Q96" s="599">
        <v>3336303</v>
      </c>
      <c r="R96" s="599">
        <v>3286593</v>
      </c>
      <c r="S96" s="600">
        <v>3299616</v>
      </c>
    </row>
    <row r="97" spans="1:19" ht="12.75">
      <c r="A97" s="603" t="s">
        <v>319</v>
      </c>
      <c r="B97" s="599">
        <v>3821814</v>
      </c>
      <c r="C97" s="599">
        <v>3964063</v>
      </c>
      <c r="D97" s="599">
        <v>4138771</v>
      </c>
      <c r="E97" s="599">
        <v>4346130</v>
      </c>
      <c r="F97" s="599">
        <v>4497516</v>
      </c>
      <c r="G97" s="599">
        <v>4626854</v>
      </c>
      <c r="H97" s="599">
        <v>4993969</v>
      </c>
      <c r="I97" s="599">
        <v>5045665</v>
      </c>
      <c r="J97" s="599">
        <v>5178626</v>
      </c>
      <c r="K97" s="599">
        <v>5392162</v>
      </c>
      <c r="L97" s="599">
        <v>5618547</v>
      </c>
      <c r="M97" s="599">
        <v>5927353</v>
      </c>
      <c r="N97" s="599">
        <v>6169445</v>
      </c>
      <c r="O97" s="599">
        <v>6303647</v>
      </c>
      <c r="P97" s="599">
        <v>8098161</v>
      </c>
      <c r="Q97" s="599">
        <v>7134957</v>
      </c>
      <c r="R97" s="599">
        <v>7054245</v>
      </c>
      <c r="S97" s="600">
        <v>6828377</v>
      </c>
    </row>
    <row r="98" spans="1:19" ht="12.75">
      <c r="A98" s="605" t="s">
        <v>317</v>
      </c>
      <c r="B98" s="599">
        <v>0</v>
      </c>
      <c r="C98" s="599">
        <v>3166013</v>
      </c>
      <c r="D98" s="599">
        <v>3333220</v>
      </c>
      <c r="E98" s="599">
        <v>3517998</v>
      </c>
      <c r="F98" s="599">
        <v>3693058</v>
      </c>
      <c r="G98" s="599">
        <v>3846386</v>
      </c>
      <c r="H98" s="599">
        <v>4121624</v>
      </c>
      <c r="I98" s="599">
        <v>4186052</v>
      </c>
      <c r="J98" s="599">
        <v>4363641</v>
      </c>
      <c r="K98" s="599">
        <v>4668866</v>
      </c>
      <c r="L98" s="599">
        <v>4903948</v>
      </c>
      <c r="M98" s="599">
        <v>5134736</v>
      </c>
      <c r="N98" s="599">
        <v>5251697</v>
      </c>
      <c r="O98" s="599">
        <v>5474670</v>
      </c>
      <c r="P98" s="599">
        <v>7067259</v>
      </c>
      <c r="Q98" s="599">
        <v>6215343</v>
      </c>
      <c r="R98" s="599">
        <v>6183903</v>
      </c>
      <c r="S98" s="600">
        <v>6035413</v>
      </c>
    </row>
    <row r="99" spans="1:19" ht="12.75">
      <c r="A99" s="602" t="s">
        <v>322</v>
      </c>
      <c r="B99" s="599">
        <v>40405</v>
      </c>
      <c r="C99" s="599">
        <v>41664</v>
      </c>
      <c r="D99" s="599">
        <v>40706</v>
      </c>
      <c r="E99" s="599">
        <v>50064</v>
      </c>
      <c r="F99" s="599">
        <v>59925</v>
      </c>
      <c r="G99" s="599">
        <v>64222</v>
      </c>
      <c r="H99" s="599">
        <v>70000</v>
      </c>
      <c r="I99" s="599">
        <v>92522</v>
      </c>
      <c r="J99" s="599">
        <v>90562</v>
      </c>
      <c r="K99" s="599">
        <v>83822</v>
      </c>
      <c r="L99" s="599">
        <v>70930</v>
      </c>
      <c r="M99" s="599">
        <v>101462</v>
      </c>
      <c r="N99" s="599">
        <v>36723</v>
      </c>
      <c r="O99" s="599">
        <v>34743</v>
      </c>
      <c r="P99" s="599">
        <v>33929</v>
      </c>
      <c r="Q99" s="599">
        <v>49646</v>
      </c>
      <c r="R99" s="599">
        <v>50103</v>
      </c>
      <c r="S99" s="600">
        <v>57467</v>
      </c>
    </row>
    <row r="100" spans="1:19" ht="12.75">
      <c r="A100" s="603" t="s">
        <v>318</v>
      </c>
      <c r="B100" s="599">
        <v>33767</v>
      </c>
      <c r="C100" s="599">
        <v>34758</v>
      </c>
      <c r="D100" s="599">
        <v>34504</v>
      </c>
      <c r="E100" s="599">
        <v>43863</v>
      </c>
      <c r="F100" s="599">
        <v>48257</v>
      </c>
      <c r="G100" s="599">
        <v>52554</v>
      </c>
      <c r="H100" s="599">
        <v>54569</v>
      </c>
      <c r="I100" s="599">
        <v>55774</v>
      </c>
      <c r="J100" s="599">
        <v>55727</v>
      </c>
      <c r="K100" s="599">
        <v>49177</v>
      </c>
      <c r="L100" s="599">
        <v>46255</v>
      </c>
      <c r="M100" s="599">
        <v>81574</v>
      </c>
      <c r="N100" s="599">
        <v>16839</v>
      </c>
      <c r="O100" s="599">
        <v>17367</v>
      </c>
      <c r="P100" s="599">
        <v>16861</v>
      </c>
      <c r="Q100" s="599">
        <v>17069</v>
      </c>
      <c r="R100" s="599">
        <v>17617</v>
      </c>
      <c r="S100" s="600">
        <v>17173</v>
      </c>
    </row>
    <row r="101" spans="1:19" ht="12.75">
      <c r="A101" s="603" t="s">
        <v>319</v>
      </c>
      <c r="B101" s="599">
        <v>6638</v>
      </c>
      <c r="C101" s="599">
        <v>6906</v>
      </c>
      <c r="D101" s="599">
        <v>6202</v>
      </c>
      <c r="E101" s="599">
        <v>6201</v>
      </c>
      <c r="F101" s="599">
        <v>11668</v>
      </c>
      <c r="G101" s="599">
        <v>11668</v>
      </c>
      <c r="H101" s="599">
        <v>15431</v>
      </c>
      <c r="I101" s="599">
        <v>36748</v>
      </c>
      <c r="J101" s="599">
        <v>34835</v>
      </c>
      <c r="K101" s="599">
        <v>34645</v>
      </c>
      <c r="L101" s="599">
        <v>24675</v>
      </c>
      <c r="M101" s="599">
        <v>19888</v>
      </c>
      <c r="N101" s="599">
        <v>19884</v>
      </c>
      <c r="O101" s="599">
        <v>17376</v>
      </c>
      <c r="P101" s="599">
        <v>17068</v>
      </c>
      <c r="Q101" s="599">
        <v>32577</v>
      </c>
      <c r="R101" s="599">
        <v>32486</v>
      </c>
      <c r="S101" s="600">
        <v>40294</v>
      </c>
    </row>
    <row r="102" spans="1:19" ht="12.75">
      <c r="A102" s="605" t="s">
        <v>317</v>
      </c>
      <c r="B102" s="599">
        <v>0</v>
      </c>
      <c r="C102" s="599">
        <v>6906</v>
      </c>
      <c r="D102" s="599">
        <v>6202</v>
      </c>
      <c r="E102" s="599">
        <v>6201</v>
      </c>
      <c r="F102" s="599">
        <v>11668</v>
      </c>
      <c r="G102" s="599">
        <v>11668</v>
      </c>
      <c r="H102" s="599">
        <v>15431</v>
      </c>
      <c r="I102" s="599">
        <v>36748</v>
      </c>
      <c r="J102" s="599">
        <v>34835</v>
      </c>
      <c r="K102" s="599">
        <v>34645</v>
      </c>
      <c r="L102" s="599">
        <v>24675</v>
      </c>
      <c r="M102" s="599">
        <v>19888</v>
      </c>
      <c r="N102" s="599">
        <v>19884</v>
      </c>
      <c r="O102" s="599">
        <v>17376</v>
      </c>
      <c r="P102" s="599">
        <v>17068</v>
      </c>
      <c r="Q102" s="599">
        <v>32577</v>
      </c>
      <c r="R102" s="599">
        <v>32486</v>
      </c>
      <c r="S102" s="600">
        <v>40294</v>
      </c>
    </row>
    <row r="103" spans="1:19" ht="12.75">
      <c r="A103" s="602" t="s">
        <v>323</v>
      </c>
      <c r="B103" s="599">
        <v>48975</v>
      </c>
      <c r="C103" s="599">
        <v>49283</v>
      </c>
      <c r="D103" s="599">
        <v>52318</v>
      </c>
      <c r="E103" s="599">
        <v>47889</v>
      </c>
      <c r="F103" s="599">
        <v>48060</v>
      </c>
      <c r="G103" s="599">
        <v>45657</v>
      </c>
      <c r="H103" s="599">
        <v>46484</v>
      </c>
      <c r="I103" s="599">
        <v>45732</v>
      </c>
      <c r="J103" s="599">
        <v>45296</v>
      </c>
      <c r="K103" s="599">
        <v>45348</v>
      </c>
      <c r="L103" s="599">
        <v>43548</v>
      </c>
      <c r="M103" s="599">
        <v>45817</v>
      </c>
      <c r="N103" s="599">
        <v>47047</v>
      </c>
      <c r="O103" s="599">
        <v>59359</v>
      </c>
      <c r="P103" s="599">
        <v>59232</v>
      </c>
      <c r="Q103" s="599">
        <v>58907</v>
      </c>
      <c r="R103" s="599">
        <v>56396</v>
      </c>
      <c r="S103" s="600">
        <v>56282</v>
      </c>
    </row>
    <row r="104" spans="1:19" ht="12.75">
      <c r="A104" s="603" t="s">
        <v>318</v>
      </c>
      <c r="B104" s="599">
        <v>48975</v>
      </c>
      <c r="C104" s="599">
        <v>49283</v>
      </c>
      <c r="D104" s="599">
        <v>52318</v>
      </c>
      <c r="E104" s="599">
        <v>47889</v>
      </c>
      <c r="F104" s="599">
        <v>48060</v>
      </c>
      <c r="G104" s="599">
        <v>45657</v>
      </c>
      <c r="H104" s="599">
        <v>46484</v>
      </c>
      <c r="I104" s="599">
        <v>45732</v>
      </c>
      <c r="J104" s="599">
        <v>45296</v>
      </c>
      <c r="K104" s="599">
        <v>45348</v>
      </c>
      <c r="L104" s="599">
        <v>43548</v>
      </c>
      <c r="M104" s="599">
        <v>45817</v>
      </c>
      <c r="N104" s="599">
        <v>47047</v>
      </c>
      <c r="O104" s="599">
        <v>59359</v>
      </c>
      <c r="P104" s="599">
        <v>59232</v>
      </c>
      <c r="Q104" s="599">
        <v>58907</v>
      </c>
      <c r="R104" s="599">
        <v>56396</v>
      </c>
      <c r="S104" s="600">
        <v>56282</v>
      </c>
    </row>
    <row r="105" spans="1:19" ht="12.75">
      <c r="A105" s="603" t="s">
        <v>319</v>
      </c>
      <c r="B105" s="599">
        <v>0</v>
      </c>
      <c r="C105" s="599">
        <v>0</v>
      </c>
      <c r="D105" s="599">
        <v>0</v>
      </c>
      <c r="E105" s="599">
        <v>0</v>
      </c>
      <c r="F105" s="599">
        <v>0</v>
      </c>
      <c r="G105" s="599">
        <v>0</v>
      </c>
      <c r="H105" s="599">
        <v>0</v>
      </c>
      <c r="I105" s="599">
        <v>0</v>
      </c>
      <c r="J105" s="599">
        <v>0</v>
      </c>
      <c r="K105" s="599">
        <v>0</v>
      </c>
      <c r="L105" s="599">
        <v>0</v>
      </c>
      <c r="M105" s="599">
        <v>0</v>
      </c>
      <c r="N105" s="599">
        <v>0</v>
      </c>
      <c r="O105" s="599">
        <v>0</v>
      </c>
      <c r="P105" s="599">
        <v>0</v>
      </c>
      <c r="Q105" s="599">
        <v>0</v>
      </c>
      <c r="R105" s="599">
        <v>0</v>
      </c>
      <c r="S105" s="600">
        <v>0</v>
      </c>
    </row>
    <row r="106" spans="1:19" ht="12.75">
      <c r="A106" s="605" t="s">
        <v>317</v>
      </c>
      <c r="B106" s="599">
        <v>0</v>
      </c>
      <c r="C106" s="599">
        <v>0</v>
      </c>
      <c r="D106" s="599">
        <v>0</v>
      </c>
      <c r="E106" s="599">
        <v>0</v>
      </c>
      <c r="F106" s="599">
        <v>0</v>
      </c>
      <c r="G106" s="599">
        <v>0</v>
      </c>
      <c r="H106" s="599">
        <v>0</v>
      </c>
      <c r="I106" s="599">
        <v>0</v>
      </c>
      <c r="J106" s="599">
        <v>0</v>
      </c>
      <c r="K106" s="599">
        <v>0</v>
      </c>
      <c r="L106" s="599">
        <v>0</v>
      </c>
      <c r="M106" s="599">
        <v>0</v>
      </c>
      <c r="N106" s="599">
        <v>0</v>
      </c>
      <c r="O106" s="599">
        <v>0</v>
      </c>
      <c r="P106" s="599">
        <v>0</v>
      </c>
      <c r="Q106" s="599">
        <v>0</v>
      </c>
      <c r="R106" s="599">
        <v>0</v>
      </c>
      <c r="S106" s="600">
        <v>0</v>
      </c>
    </row>
    <row r="107" spans="1:19" ht="12.75">
      <c r="A107" s="601" t="s">
        <v>338</v>
      </c>
      <c r="B107" s="599">
        <v>254756</v>
      </c>
      <c r="C107" s="599">
        <v>291784</v>
      </c>
      <c r="D107" s="599">
        <v>301117</v>
      </c>
      <c r="E107" s="599">
        <v>329146</v>
      </c>
      <c r="F107" s="599">
        <v>326717</v>
      </c>
      <c r="G107" s="599">
        <v>359005</v>
      </c>
      <c r="H107" s="599">
        <v>361554</v>
      </c>
      <c r="I107" s="599">
        <v>365684</v>
      </c>
      <c r="J107" s="599">
        <v>375167</v>
      </c>
      <c r="K107" s="599">
        <v>387925</v>
      </c>
      <c r="L107" s="599">
        <v>402791</v>
      </c>
      <c r="M107" s="599">
        <v>427172</v>
      </c>
      <c r="N107" s="599">
        <v>400257</v>
      </c>
      <c r="O107" s="599">
        <v>400231</v>
      </c>
      <c r="P107" s="599">
        <v>645395</v>
      </c>
      <c r="Q107" s="599">
        <v>389402</v>
      </c>
      <c r="R107" s="599">
        <v>390422</v>
      </c>
      <c r="S107" s="600">
        <v>255979</v>
      </c>
    </row>
    <row r="108" spans="1:19" ht="12.75">
      <c r="A108" s="602" t="s">
        <v>320</v>
      </c>
      <c r="B108" s="599">
        <v>104520</v>
      </c>
      <c r="C108" s="599">
        <v>89600</v>
      </c>
      <c r="D108" s="599">
        <v>91268</v>
      </c>
      <c r="E108" s="599">
        <v>98289</v>
      </c>
      <c r="F108" s="599">
        <v>79339</v>
      </c>
      <c r="G108" s="599">
        <v>93774</v>
      </c>
      <c r="H108" s="599">
        <v>78847</v>
      </c>
      <c r="I108" s="599">
        <v>71379</v>
      </c>
      <c r="J108" s="599">
        <v>69071</v>
      </c>
      <c r="K108" s="599">
        <v>69234</v>
      </c>
      <c r="L108" s="599">
        <v>83743</v>
      </c>
      <c r="M108" s="599">
        <v>91325</v>
      </c>
      <c r="N108" s="599">
        <v>52665</v>
      </c>
      <c r="O108" s="599">
        <v>43128</v>
      </c>
      <c r="P108" s="599">
        <v>39252</v>
      </c>
      <c r="Q108" s="599">
        <v>39505</v>
      </c>
      <c r="R108" s="599">
        <v>36112</v>
      </c>
      <c r="S108" s="600">
        <v>37872</v>
      </c>
    </row>
    <row r="109" spans="1:19" ht="12.75">
      <c r="A109" s="603" t="s">
        <v>318</v>
      </c>
      <c r="B109" s="599">
        <v>39396</v>
      </c>
      <c r="C109" s="599">
        <v>33607</v>
      </c>
      <c r="D109" s="599">
        <v>32643</v>
      </c>
      <c r="E109" s="599">
        <v>39670</v>
      </c>
      <c r="F109" s="599">
        <v>28346</v>
      </c>
      <c r="G109" s="599">
        <v>33761</v>
      </c>
      <c r="H109" s="599">
        <v>24666</v>
      </c>
      <c r="I109" s="599">
        <v>26141</v>
      </c>
      <c r="J109" s="599">
        <v>27910</v>
      </c>
      <c r="K109" s="599">
        <v>28966</v>
      </c>
      <c r="L109" s="599">
        <v>33932</v>
      </c>
      <c r="M109" s="599">
        <v>37178</v>
      </c>
      <c r="N109" s="599">
        <v>30011</v>
      </c>
      <c r="O109" s="599">
        <v>24864</v>
      </c>
      <c r="P109" s="599">
        <v>20524</v>
      </c>
      <c r="Q109" s="599">
        <v>21520</v>
      </c>
      <c r="R109" s="599">
        <v>18988</v>
      </c>
      <c r="S109" s="600">
        <v>23853</v>
      </c>
    </row>
    <row r="110" spans="1:19" ht="12.75">
      <c r="A110" s="603" t="s">
        <v>319</v>
      </c>
      <c r="B110" s="599">
        <v>65124</v>
      </c>
      <c r="C110" s="599">
        <v>55993</v>
      </c>
      <c r="D110" s="599">
        <v>58625</v>
      </c>
      <c r="E110" s="599">
        <v>58619</v>
      </c>
      <c r="F110" s="599">
        <v>50993</v>
      </c>
      <c r="G110" s="599">
        <v>60013</v>
      </c>
      <c r="H110" s="599">
        <v>54181</v>
      </c>
      <c r="I110" s="599">
        <v>45238</v>
      </c>
      <c r="J110" s="599">
        <v>41161</v>
      </c>
      <c r="K110" s="599">
        <v>40268</v>
      </c>
      <c r="L110" s="599">
        <v>49811</v>
      </c>
      <c r="M110" s="599">
        <v>54147</v>
      </c>
      <c r="N110" s="599">
        <v>22654</v>
      </c>
      <c r="O110" s="599">
        <v>18264</v>
      </c>
      <c r="P110" s="599">
        <v>18728</v>
      </c>
      <c r="Q110" s="599">
        <v>17985</v>
      </c>
      <c r="R110" s="599">
        <v>17124</v>
      </c>
      <c r="S110" s="600">
        <v>14019</v>
      </c>
    </row>
    <row r="111" spans="1:19" ht="12.75">
      <c r="A111" s="605" t="s">
        <v>317</v>
      </c>
      <c r="B111" s="599">
        <v>0</v>
      </c>
      <c r="C111" s="599">
        <v>51706</v>
      </c>
      <c r="D111" s="599">
        <v>54271</v>
      </c>
      <c r="E111" s="599">
        <v>53749</v>
      </c>
      <c r="F111" s="599">
        <v>46288</v>
      </c>
      <c r="G111" s="599">
        <v>45830</v>
      </c>
      <c r="H111" s="599">
        <v>51688</v>
      </c>
      <c r="I111" s="599">
        <v>42760</v>
      </c>
      <c r="J111" s="599">
        <v>38741</v>
      </c>
      <c r="K111" s="599">
        <v>36702</v>
      </c>
      <c r="L111" s="599">
        <v>47336</v>
      </c>
      <c r="M111" s="599">
        <v>47971</v>
      </c>
      <c r="N111" s="599">
        <v>19267</v>
      </c>
      <c r="O111" s="599">
        <v>15528</v>
      </c>
      <c r="P111" s="599">
        <v>14557</v>
      </c>
      <c r="Q111" s="599">
        <v>16650</v>
      </c>
      <c r="R111" s="599">
        <v>15721</v>
      </c>
      <c r="S111" s="600">
        <v>12588</v>
      </c>
    </row>
    <row r="112" spans="1:19" ht="12.75">
      <c r="A112" s="602" t="s">
        <v>321</v>
      </c>
      <c r="B112" s="599">
        <v>124492</v>
      </c>
      <c r="C112" s="599">
        <v>176079</v>
      </c>
      <c r="D112" s="599">
        <v>184015</v>
      </c>
      <c r="E112" s="599">
        <v>205225</v>
      </c>
      <c r="F112" s="599">
        <v>218001</v>
      </c>
      <c r="G112" s="599">
        <v>238649</v>
      </c>
      <c r="H112" s="599">
        <v>248940</v>
      </c>
      <c r="I112" s="599">
        <v>260567</v>
      </c>
      <c r="J112" s="599">
        <v>272453</v>
      </c>
      <c r="K112" s="599">
        <v>285432</v>
      </c>
      <c r="L112" s="599">
        <v>287715</v>
      </c>
      <c r="M112" s="599">
        <v>296282</v>
      </c>
      <c r="N112" s="599">
        <v>306774</v>
      </c>
      <c r="O112" s="599">
        <v>314979</v>
      </c>
      <c r="P112" s="599">
        <v>567322</v>
      </c>
      <c r="Q112" s="599">
        <v>293752</v>
      </c>
      <c r="R112" s="599">
        <v>297104</v>
      </c>
      <c r="S112" s="600">
        <v>155613</v>
      </c>
    </row>
    <row r="113" spans="1:19" ht="12.75">
      <c r="A113" s="603" t="s">
        <v>318</v>
      </c>
      <c r="B113" s="599">
        <v>918</v>
      </c>
      <c r="C113" s="599">
        <v>47775</v>
      </c>
      <c r="D113" s="599">
        <v>51110</v>
      </c>
      <c r="E113" s="599">
        <v>54194</v>
      </c>
      <c r="F113" s="599">
        <v>59723</v>
      </c>
      <c r="G113" s="599">
        <v>66134</v>
      </c>
      <c r="H113" s="599">
        <v>69551</v>
      </c>
      <c r="I113" s="599">
        <v>75770</v>
      </c>
      <c r="J113" s="599">
        <v>83323</v>
      </c>
      <c r="K113" s="599">
        <v>86702</v>
      </c>
      <c r="L113" s="599">
        <v>90083</v>
      </c>
      <c r="M113" s="599">
        <v>94854</v>
      </c>
      <c r="N113" s="599">
        <v>99750</v>
      </c>
      <c r="O113" s="599">
        <v>100176</v>
      </c>
      <c r="P113" s="599">
        <v>137672</v>
      </c>
      <c r="Q113" s="599">
        <v>48137</v>
      </c>
      <c r="R113" s="599">
        <v>50116</v>
      </c>
      <c r="S113" s="600">
        <v>51124</v>
      </c>
    </row>
    <row r="114" spans="1:19" ht="12.75">
      <c r="A114" s="603" t="s">
        <v>319</v>
      </c>
      <c r="B114" s="599">
        <v>123574</v>
      </c>
      <c r="C114" s="599">
        <v>128304</v>
      </c>
      <c r="D114" s="599">
        <v>132905</v>
      </c>
      <c r="E114" s="599">
        <v>151031</v>
      </c>
      <c r="F114" s="599">
        <v>158278</v>
      </c>
      <c r="G114" s="599">
        <v>172515</v>
      </c>
      <c r="H114" s="599">
        <v>179389</v>
      </c>
      <c r="I114" s="599">
        <v>184797</v>
      </c>
      <c r="J114" s="599">
        <v>189130</v>
      </c>
      <c r="K114" s="599">
        <v>198730</v>
      </c>
      <c r="L114" s="599">
        <v>197632</v>
      </c>
      <c r="M114" s="599">
        <v>201428</v>
      </c>
      <c r="N114" s="599">
        <v>207024</v>
      </c>
      <c r="O114" s="599">
        <v>214803</v>
      </c>
      <c r="P114" s="599">
        <v>429650</v>
      </c>
      <c r="Q114" s="599">
        <v>245615</v>
      </c>
      <c r="R114" s="599">
        <v>246988</v>
      </c>
      <c r="S114" s="600">
        <v>104489</v>
      </c>
    </row>
    <row r="115" spans="1:19" ht="12.75">
      <c r="A115" s="605" t="s">
        <v>317</v>
      </c>
      <c r="B115" s="599">
        <v>0</v>
      </c>
      <c r="C115" s="599">
        <v>123409</v>
      </c>
      <c r="D115" s="599">
        <v>128447</v>
      </c>
      <c r="E115" s="599">
        <v>146752</v>
      </c>
      <c r="F115" s="599">
        <v>153977</v>
      </c>
      <c r="G115" s="599">
        <v>168430</v>
      </c>
      <c r="H115" s="599">
        <v>175397</v>
      </c>
      <c r="I115" s="599">
        <v>181880</v>
      </c>
      <c r="J115" s="599">
        <v>186323</v>
      </c>
      <c r="K115" s="599">
        <v>198161</v>
      </c>
      <c r="L115" s="599">
        <v>197087</v>
      </c>
      <c r="M115" s="599">
        <v>200896</v>
      </c>
      <c r="N115" s="599">
        <v>206468</v>
      </c>
      <c r="O115" s="599">
        <v>214256</v>
      </c>
      <c r="P115" s="599">
        <v>429091</v>
      </c>
      <c r="Q115" s="599">
        <v>245056</v>
      </c>
      <c r="R115" s="599">
        <v>246431</v>
      </c>
      <c r="S115" s="600">
        <v>104489</v>
      </c>
    </row>
    <row r="116" spans="1:19" ht="12.75">
      <c r="A116" s="602" t="s">
        <v>322</v>
      </c>
      <c r="B116" s="599">
        <v>11177</v>
      </c>
      <c r="C116" s="599">
        <v>10444</v>
      </c>
      <c r="D116" s="599">
        <v>10166</v>
      </c>
      <c r="E116" s="599">
        <v>9958</v>
      </c>
      <c r="F116" s="599">
        <v>12721</v>
      </c>
      <c r="G116" s="599">
        <v>12613</v>
      </c>
      <c r="H116" s="599">
        <v>17161</v>
      </c>
      <c r="I116" s="599">
        <v>17161</v>
      </c>
      <c r="J116" s="599">
        <v>17073</v>
      </c>
      <c r="K116" s="599">
        <v>16617</v>
      </c>
      <c r="L116" s="599">
        <v>14591</v>
      </c>
      <c r="M116" s="599">
        <v>22805</v>
      </c>
      <c r="N116" s="599">
        <v>24074</v>
      </c>
      <c r="O116" s="599">
        <v>22194</v>
      </c>
      <c r="P116" s="599">
        <v>17085</v>
      </c>
      <c r="Q116" s="599">
        <v>28931</v>
      </c>
      <c r="R116" s="599">
        <v>28163</v>
      </c>
      <c r="S116" s="600">
        <v>33386</v>
      </c>
    </row>
    <row r="117" spans="1:19" ht="12.75">
      <c r="A117" s="603" t="s">
        <v>318</v>
      </c>
      <c r="B117" s="599">
        <v>7968</v>
      </c>
      <c r="C117" s="599">
        <v>7968</v>
      </c>
      <c r="D117" s="599">
        <v>7328</v>
      </c>
      <c r="E117" s="599">
        <v>7315</v>
      </c>
      <c r="F117" s="599">
        <v>6717</v>
      </c>
      <c r="G117" s="599">
        <v>6717</v>
      </c>
      <c r="H117" s="599">
        <v>6716</v>
      </c>
      <c r="I117" s="599">
        <v>6716</v>
      </c>
      <c r="J117" s="599">
        <v>6645</v>
      </c>
      <c r="K117" s="599">
        <v>6645</v>
      </c>
      <c r="L117" s="599">
        <v>6645</v>
      </c>
      <c r="M117" s="599">
        <v>16227</v>
      </c>
      <c r="N117" s="599">
        <v>16067</v>
      </c>
      <c r="O117" s="599">
        <v>14765</v>
      </c>
      <c r="P117" s="599">
        <v>13906</v>
      </c>
      <c r="Q117" s="599">
        <v>13424</v>
      </c>
      <c r="R117" s="599">
        <v>12534</v>
      </c>
      <c r="S117" s="600">
        <v>12083</v>
      </c>
    </row>
    <row r="118" spans="1:19" ht="12.75">
      <c r="A118" s="603" t="s">
        <v>319</v>
      </c>
      <c r="B118" s="599">
        <v>3209</v>
      </c>
      <c r="C118" s="599">
        <v>2476</v>
      </c>
      <c r="D118" s="599">
        <v>2838</v>
      </c>
      <c r="E118" s="599">
        <v>2643</v>
      </c>
      <c r="F118" s="599">
        <v>6004</v>
      </c>
      <c r="G118" s="599">
        <v>5896</v>
      </c>
      <c r="H118" s="599">
        <v>10445</v>
      </c>
      <c r="I118" s="599">
        <v>10445</v>
      </c>
      <c r="J118" s="599">
        <v>10428</v>
      </c>
      <c r="K118" s="599">
        <v>9972</v>
      </c>
      <c r="L118" s="599">
        <v>7946</v>
      </c>
      <c r="M118" s="599">
        <v>6578</v>
      </c>
      <c r="N118" s="599">
        <v>8007</v>
      </c>
      <c r="O118" s="599">
        <v>7429</v>
      </c>
      <c r="P118" s="599">
        <v>3179</v>
      </c>
      <c r="Q118" s="599">
        <v>15507</v>
      </c>
      <c r="R118" s="599">
        <v>15629</v>
      </c>
      <c r="S118" s="600">
        <v>21303</v>
      </c>
    </row>
    <row r="119" spans="1:19" ht="12.75">
      <c r="A119" s="605" t="s">
        <v>317</v>
      </c>
      <c r="B119" s="599">
        <v>0</v>
      </c>
      <c r="C119" s="599">
        <v>2476</v>
      </c>
      <c r="D119" s="599">
        <v>2838</v>
      </c>
      <c r="E119" s="599">
        <v>2643</v>
      </c>
      <c r="F119" s="599">
        <v>6004</v>
      </c>
      <c r="G119" s="599">
        <v>5896</v>
      </c>
      <c r="H119" s="599">
        <v>10445</v>
      </c>
      <c r="I119" s="599">
        <v>10445</v>
      </c>
      <c r="J119" s="599">
        <v>10428</v>
      </c>
      <c r="K119" s="599">
        <v>9972</v>
      </c>
      <c r="L119" s="599">
        <v>7946</v>
      </c>
      <c r="M119" s="599">
        <v>6578</v>
      </c>
      <c r="N119" s="599">
        <v>8007</v>
      </c>
      <c r="O119" s="599">
        <v>7429</v>
      </c>
      <c r="P119" s="599">
        <v>3179</v>
      </c>
      <c r="Q119" s="599">
        <v>11733</v>
      </c>
      <c r="R119" s="599">
        <v>11664</v>
      </c>
      <c r="S119" s="600">
        <v>12407</v>
      </c>
    </row>
    <row r="120" spans="1:19" ht="12.75">
      <c r="A120" s="602" t="s">
        <v>323</v>
      </c>
      <c r="B120" s="599">
        <v>14567</v>
      </c>
      <c r="C120" s="599">
        <v>15661</v>
      </c>
      <c r="D120" s="599">
        <v>15668</v>
      </c>
      <c r="E120" s="599">
        <v>15674</v>
      </c>
      <c r="F120" s="599">
        <v>16656</v>
      </c>
      <c r="G120" s="599">
        <v>13969</v>
      </c>
      <c r="H120" s="599">
        <v>16606</v>
      </c>
      <c r="I120" s="599">
        <v>16577</v>
      </c>
      <c r="J120" s="599">
        <v>16570</v>
      </c>
      <c r="K120" s="599">
        <v>16642</v>
      </c>
      <c r="L120" s="599">
        <v>16742</v>
      </c>
      <c r="M120" s="599">
        <v>16760</v>
      </c>
      <c r="N120" s="599">
        <v>16744</v>
      </c>
      <c r="O120" s="599">
        <v>19930</v>
      </c>
      <c r="P120" s="599">
        <v>21736</v>
      </c>
      <c r="Q120" s="599">
        <v>27214</v>
      </c>
      <c r="R120" s="599">
        <v>29043</v>
      </c>
      <c r="S120" s="600">
        <v>29108</v>
      </c>
    </row>
    <row r="121" spans="1:19" ht="12.75">
      <c r="A121" s="603" t="s">
        <v>318</v>
      </c>
      <c r="B121" s="599">
        <v>14567</v>
      </c>
      <c r="C121" s="599">
        <v>15661</v>
      </c>
      <c r="D121" s="599">
        <v>15668</v>
      </c>
      <c r="E121" s="599">
        <v>15674</v>
      </c>
      <c r="F121" s="599">
        <v>16656</v>
      </c>
      <c r="G121" s="599">
        <v>13969</v>
      </c>
      <c r="H121" s="599">
        <v>16606</v>
      </c>
      <c r="I121" s="599">
        <v>16577</v>
      </c>
      <c r="J121" s="599">
        <v>16570</v>
      </c>
      <c r="K121" s="599">
        <v>16642</v>
      </c>
      <c r="L121" s="599">
        <v>16742</v>
      </c>
      <c r="M121" s="599">
        <v>16760</v>
      </c>
      <c r="N121" s="599">
        <v>16744</v>
      </c>
      <c r="O121" s="599">
        <v>19930</v>
      </c>
      <c r="P121" s="599">
        <v>21736</v>
      </c>
      <c r="Q121" s="599">
        <v>27214</v>
      </c>
      <c r="R121" s="599">
        <v>29043</v>
      </c>
      <c r="S121" s="600">
        <v>29108</v>
      </c>
    </row>
    <row r="122" spans="1:19" ht="12.75">
      <c r="A122" s="603" t="s">
        <v>319</v>
      </c>
      <c r="B122" s="599">
        <v>0</v>
      </c>
      <c r="C122" s="599">
        <v>0</v>
      </c>
      <c r="D122" s="599">
        <v>0</v>
      </c>
      <c r="E122" s="599">
        <v>0</v>
      </c>
      <c r="F122" s="599">
        <v>0</v>
      </c>
      <c r="G122" s="599">
        <v>0</v>
      </c>
      <c r="H122" s="599">
        <v>0</v>
      </c>
      <c r="I122" s="599">
        <v>0</v>
      </c>
      <c r="J122" s="599">
        <v>0</v>
      </c>
      <c r="K122" s="599">
        <v>0</v>
      </c>
      <c r="L122" s="599">
        <v>0</v>
      </c>
      <c r="M122" s="599">
        <v>0</v>
      </c>
      <c r="N122" s="599">
        <v>0</v>
      </c>
      <c r="O122" s="599">
        <v>0</v>
      </c>
      <c r="P122" s="599">
        <v>0</v>
      </c>
      <c r="Q122" s="599">
        <v>0</v>
      </c>
      <c r="R122" s="599">
        <v>0</v>
      </c>
      <c r="S122" s="600">
        <v>0</v>
      </c>
    </row>
    <row r="123" spans="1:19" ht="12.75">
      <c r="A123" s="605" t="s">
        <v>317</v>
      </c>
      <c r="B123" s="599">
        <v>0</v>
      </c>
      <c r="C123" s="599">
        <v>0</v>
      </c>
      <c r="D123" s="599">
        <v>0</v>
      </c>
      <c r="E123" s="599">
        <v>0</v>
      </c>
      <c r="F123" s="599">
        <v>0</v>
      </c>
      <c r="G123" s="599">
        <v>0</v>
      </c>
      <c r="H123" s="599">
        <v>0</v>
      </c>
      <c r="I123" s="599">
        <v>0</v>
      </c>
      <c r="J123" s="599">
        <v>0</v>
      </c>
      <c r="K123" s="599">
        <v>0</v>
      </c>
      <c r="L123" s="599">
        <v>0</v>
      </c>
      <c r="M123" s="599">
        <v>0</v>
      </c>
      <c r="N123" s="599">
        <v>0</v>
      </c>
      <c r="O123" s="599">
        <v>0</v>
      </c>
      <c r="P123" s="599">
        <v>0</v>
      </c>
      <c r="Q123" s="599">
        <v>0</v>
      </c>
      <c r="R123" s="599">
        <v>0</v>
      </c>
      <c r="S123" s="600">
        <v>0</v>
      </c>
    </row>
    <row r="124" spans="1:19" ht="12.75">
      <c r="A124" s="601" t="s">
        <v>339</v>
      </c>
      <c r="B124" s="599">
        <v>2530436</v>
      </c>
      <c r="C124" s="599">
        <v>2655236</v>
      </c>
      <c r="D124" s="599">
        <v>2802335</v>
      </c>
      <c r="E124" s="599">
        <v>2950923</v>
      </c>
      <c r="F124" s="599">
        <v>3107802</v>
      </c>
      <c r="G124" s="599">
        <v>3303022</v>
      </c>
      <c r="H124" s="599">
        <v>3488462</v>
      </c>
      <c r="I124" s="599">
        <v>3644935</v>
      </c>
      <c r="J124" s="599">
        <v>3806832</v>
      </c>
      <c r="K124" s="599">
        <v>3976297</v>
      </c>
      <c r="L124" s="599">
        <v>4158518</v>
      </c>
      <c r="M124" s="599">
        <v>4373864</v>
      </c>
      <c r="N124" s="599">
        <v>4458783</v>
      </c>
      <c r="O124" s="599">
        <v>4610873</v>
      </c>
      <c r="P124" s="599">
        <v>5095569</v>
      </c>
      <c r="Q124" s="599">
        <v>5335284</v>
      </c>
      <c r="R124" s="599">
        <v>5525828</v>
      </c>
      <c r="S124" s="600">
        <v>5686183</v>
      </c>
    </row>
    <row r="125" spans="1:19" ht="12.75">
      <c r="A125" s="602" t="s">
        <v>320</v>
      </c>
      <c r="B125" s="599">
        <v>0</v>
      </c>
      <c r="C125" s="599">
        <v>0</v>
      </c>
      <c r="D125" s="599">
        <v>0</v>
      </c>
      <c r="E125" s="599">
        <v>485</v>
      </c>
      <c r="F125" s="599">
        <v>485</v>
      </c>
      <c r="G125" s="599">
        <v>485</v>
      </c>
      <c r="H125" s="599">
        <v>485</v>
      </c>
      <c r="I125" s="599">
        <v>485</v>
      </c>
      <c r="J125" s="599">
        <v>485</v>
      </c>
      <c r="K125" s="599">
        <v>0</v>
      </c>
      <c r="L125" s="599">
        <v>0</v>
      </c>
      <c r="M125" s="599">
        <v>0</v>
      </c>
      <c r="N125" s="599">
        <v>0</v>
      </c>
      <c r="O125" s="599">
        <v>0</v>
      </c>
      <c r="P125" s="599">
        <v>0</v>
      </c>
      <c r="Q125" s="599">
        <v>0</v>
      </c>
      <c r="R125" s="599">
        <v>0</v>
      </c>
      <c r="S125" s="600">
        <v>0</v>
      </c>
    </row>
    <row r="126" spans="1:19" ht="12.75">
      <c r="A126" s="603" t="s">
        <v>318</v>
      </c>
      <c r="B126" s="599">
        <v>0</v>
      </c>
      <c r="C126" s="599">
        <v>0</v>
      </c>
      <c r="D126" s="599">
        <v>0</v>
      </c>
      <c r="E126" s="599">
        <v>485</v>
      </c>
      <c r="F126" s="599">
        <v>485</v>
      </c>
      <c r="G126" s="599">
        <v>485</v>
      </c>
      <c r="H126" s="599">
        <v>485</v>
      </c>
      <c r="I126" s="599">
        <v>485</v>
      </c>
      <c r="J126" s="599">
        <v>485</v>
      </c>
      <c r="K126" s="599">
        <v>0</v>
      </c>
      <c r="L126" s="599">
        <v>0</v>
      </c>
      <c r="M126" s="599">
        <v>0</v>
      </c>
      <c r="N126" s="599">
        <v>0</v>
      </c>
      <c r="O126" s="599">
        <v>0</v>
      </c>
      <c r="P126" s="599">
        <v>0</v>
      </c>
      <c r="Q126" s="599">
        <v>0</v>
      </c>
      <c r="R126" s="599">
        <v>0</v>
      </c>
      <c r="S126" s="600">
        <v>0</v>
      </c>
    </row>
    <row r="127" spans="1:19" ht="12.75">
      <c r="A127" s="603" t="s">
        <v>319</v>
      </c>
      <c r="B127" s="599">
        <v>0</v>
      </c>
      <c r="C127" s="599">
        <v>0</v>
      </c>
      <c r="D127" s="599">
        <v>0</v>
      </c>
      <c r="E127" s="599">
        <v>0</v>
      </c>
      <c r="F127" s="599">
        <v>0</v>
      </c>
      <c r="G127" s="599">
        <v>0</v>
      </c>
      <c r="H127" s="599">
        <v>0</v>
      </c>
      <c r="I127" s="599">
        <v>0</v>
      </c>
      <c r="J127" s="599">
        <v>0</v>
      </c>
      <c r="K127" s="599">
        <v>0</v>
      </c>
      <c r="L127" s="599">
        <v>0</v>
      </c>
      <c r="M127" s="599">
        <v>0</v>
      </c>
      <c r="N127" s="599">
        <v>0</v>
      </c>
      <c r="O127" s="599">
        <v>0</v>
      </c>
      <c r="P127" s="599">
        <v>0</v>
      </c>
      <c r="Q127" s="599">
        <v>0</v>
      </c>
      <c r="R127" s="599">
        <v>0</v>
      </c>
      <c r="S127" s="600">
        <v>0</v>
      </c>
    </row>
    <row r="128" spans="1:19" ht="12.75">
      <c r="A128" s="605" t="s">
        <v>317</v>
      </c>
      <c r="B128" s="599">
        <v>0</v>
      </c>
      <c r="C128" s="599">
        <v>0</v>
      </c>
      <c r="D128" s="599">
        <v>0</v>
      </c>
      <c r="E128" s="599">
        <v>0</v>
      </c>
      <c r="F128" s="599">
        <v>0</v>
      </c>
      <c r="G128" s="599">
        <v>0</v>
      </c>
      <c r="H128" s="599">
        <v>0</v>
      </c>
      <c r="I128" s="599">
        <v>0</v>
      </c>
      <c r="J128" s="599">
        <v>0</v>
      </c>
      <c r="K128" s="599">
        <v>0</v>
      </c>
      <c r="L128" s="599">
        <v>0</v>
      </c>
      <c r="M128" s="599">
        <v>0</v>
      </c>
      <c r="N128" s="599">
        <v>0</v>
      </c>
      <c r="O128" s="599">
        <v>0</v>
      </c>
      <c r="P128" s="599">
        <v>0</v>
      </c>
      <c r="Q128" s="599">
        <v>0</v>
      </c>
      <c r="R128" s="599">
        <v>0</v>
      </c>
      <c r="S128" s="600">
        <v>0</v>
      </c>
    </row>
    <row r="129" spans="1:19" ht="12.75">
      <c r="A129" s="602" t="s">
        <v>321</v>
      </c>
      <c r="B129" s="599">
        <v>2530436</v>
      </c>
      <c r="C129" s="599">
        <v>2655236</v>
      </c>
      <c r="D129" s="599">
        <v>2802335</v>
      </c>
      <c r="E129" s="599">
        <v>2950438</v>
      </c>
      <c r="F129" s="599">
        <v>3107317</v>
      </c>
      <c r="G129" s="599">
        <v>3302537</v>
      </c>
      <c r="H129" s="599">
        <v>3487977</v>
      </c>
      <c r="I129" s="599">
        <v>3644450</v>
      </c>
      <c r="J129" s="599">
        <v>3806347</v>
      </c>
      <c r="K129" s="599">
        <v>3976297</v>
      </c>
      <c r="L129" s="599">
        <v>4158518</v>
      </c>
      <c r="M129" s="599">
        <v>4373864</v>
      </c>
      <c r="N129" s="599">
        <v>4458783</v>
      </c>
      <c r="O129" s="599">
        <v>4610873</v>
      </c>
      <c r="P129" s="599">
        <v>5095569</v>
      </c>
      <c r="Q129" s="599">
        <v>5335284</v>
      </c>
      <c r="R129" s="599">
        <v>5525828</v>
      </c>
      <c r="S129" s="600">
        <v>5686183</v>
      </c>
    </row>
    <row r="130" spans="1:19" ht="12.75">
      <c r="A130" s="603" t="s">
        <v>318</v>
      </c>
      <c r="B130" s="599">
        <v>2323601</v>
      </c>
      <c r="C130" s="599">
        <v>2434854</v>
      </c>
      <c r="D130" s="599">
        <v>2568228</v>
      </c>
      <c r="E130" s="599">
        <v>2699991</v>
      </c>
      <c r="F130" s="599">
        <v>2845110</v>
      </c>
      <c r="G130" s="599">
        <v>3014845</v>
      </c>
      <c r="H130" s="599">
        <v>3168050</v>
      </c>
      <c r="I130" s="599">
        <v>3305316</v>
      </c>
      <c r="J130" s="599">
        <v>3440791</v>
      </c>
      <c r="K130" s="599">
        <v>3579692</v>
      </c>
      <c r="L130" s="599">
        <v>3724926</v>
      </c>
      <c r="M130" s="599">
        <v>3894021</v>
      </c>
      <c r="N130" s="599">
        <v>3963176</v>
      </c>
      <c r="O130" s="599">
        <v>4082659</v>
      </c>
      <c r="P130" s="599">
        <v>4495891</v>
      </c>
      <c r="Q130" s="599">
        <v>4693353</v>
      </c>
      <c r="R130" s="599">
        <v>4835660</v>
      </c>
      <c r="S130" s="600">
        <v>4958165</v>
      </c>
    </row>
    <row r="131" spans="1:19" ht="12.75">
      <c r="A131" s="603" t="s">
        <v>319</v>
      </c>
      <c r="B131" s="599">
        <v>206835</v>
      </c>
      <c r="C131" s="599">
        <v>220382</v>
      </c>
      <c r="D131" s="599">
        <v>234107</v>
      </c>
      <c r="E131" s="599">
        <v>250447</v>
      </c>
      <c r="F131" s="599">
        <v>262207</v>
      </c>
      <c r="G131" s="599">
        <v>287692</v>
      </c>
      <c r="H131" s="599">
        <v>319927</v>
      </c>
      <c r="I131" s="599">
        <v>339134</v>
      </c>
      <c r="J131" s="599">
        <v>365556</v>
      </c>
      <c r="K131" s="599">
        <v>396605</v>
      </c>
      <c r="L131" s="599">
        <v>433592</v>
      </c>
      <c r="M131" s="599">
        <v>479843</v>
      </c>
      <c r="N131" s="599">
        <v>495607</v>
      </c>
      <c r="O131" s="599">
        <v>528214</v>
      </c>
      <c r="P131" s="599">
        <v>599678</v>
      </c>
      <c r="Q131" s="599">
        <v>641931</v>
      </c>
      <c r="R131" s="599">
        <v>690168</v>
      </c>
      <c r="S131" s="600">
        <v>728018</v>
      </c>
    </row>
    <row r="132" spans="1:19" ht="12.75">
      <c r="A132" s="605" t="s">
        <v>317</v>
      </c>
      <c r="B132" s="599">
        <v>0</v>
      </c>
      <c r="C132" s="599">
        <v>187503</v>
      </c>
      <c r="D132" s="599">
        <v>200081</v>
      </c>
      <c r="E132" s="599">
        <v>213642</v>
      </c>
      <c r="F132" s="599">
        <v>226530</v>
      </c>
      <c r="G132" s="599">
        <v>252168</v>
      </c>
      <c r="H132" s="599">
        <v>285703</v>
      </c>
      <c r="I132" s="599">
        <v>305740</v>
      </c>
      <c r="J132" s="599">
        <v>333511</v>
      </c>
      <c r="K132" s="599">
        <v>365107</v>
      </c>
      <c r="L132" s="599">
        <v>403122</v>
      </c>
      <c r="M132" s="599">
        <v>450789</v>
      </c>
      <c r="N132" s="599">
        <v>464655</v>
      </c>
      <c r="O132" s="599">
        <v>498844</v>
      </c>
      <c r="P132" s="599">
        <v>568567</v>
      </c>
      <c r="Q132" s="599">
        <v>610667</v>
      </c>
      <c r="R132" s="599">
        <v>658552</v>
      </c>
      <c r="S132" s="600">
        <v>698778</v>
      </c>
    </row>
    <row r="133" spans="1:19" ht="12.75">
      <c r="A133" s="598" t="s">
        <v>340</v>
      </c>
      <c r="B133" s="599">
        <v>1062624</v>
      </c>
      <c r="C133" s="599">
        <v>1077743</v>
      </c>
      <c r="D133" s="599">
        <v>1088421</v>
      </c>
      <c r="E133" s="599">
        <v>1099562</v>
      </c>
      <c r="F133" s="599">
        <v>1104182</v>
      </c>
      <c r="G133" s="599">
        <v>1112694</v>
      </c>
      <c r="H133" s="599">
        <v>1125717</v>
      </c>
      <c r="I133" s="599">
        <v>1143762</v>
      </c>
      <c r="J133" s="599">
        <v>1153799</v>
      </c>
      <c r="K133" s="599">
        <v>1166566</v>
      </c>
      <c r="L133" s="599">
        <v>1184012</v>
      </c>
      <c r="M133" s="599">
        <v>1202937</v>
      </c>
      <c r="N133" s="599">
        <v>1191326</v>
      </c>
      <c r="O133" s="599">
        <v>1222130</v>
      </c>
      <c r="P133" s="599">
        <v>1236948</v>
      </c>
      <c r="Q133" s="599">
        <v>1245548</v>
      </c>
      <c r="R133" s="599">
        <v>1255288</v>
      </c>
      <c r="S133" s="600">
        <v>1277315</v>
      </c>
    </row>
    <row r="134" spans="1:19" ht="12.75">
      <c r="A134" s="598" t="s">
        <v>341</v>
      </c>
      <c r="B134" s="599">
        <v>-1034193</v>
      </c>
      <c r="C134" s="599">
        <v>-1097463</v>
      </c>
      <c r="D134" s="599">
        <v>-1023906</v>
      </c>
      <c r="E134" s="599">
        <v>-1012008</v>
      </c>
      <c r="F134" s="599">
        <v>-1055128</v>
      </c>
      <c r="G134" s="599">
        <v>-1114822</v>
      </c>
      <c r="H134" s="599">
        <v>-1150526</v>
      </c>
      <c r="I134" s="599">
        <v>-1174143</v>
      </c>
      <c r="J134" s="599">
        <v>-1261981</v>
      </c>
      <c r="K134" s="599">
        <v>-1216246</v>
      </c>
      <c r="L134" s="599">
        <v>-1260782</v>
      </c>
      <c r="M134" s="599">
        <v>-1104359</v>
      </c>
      <c r="N134" s="599">
        <v>-1193835</v>
      </c>
      <c r="O134" s="599">
        <v>-1353607</v>
      </c>
      <c r="P134" s="599">
        <v>-1390681</v>
      </c>
      <c r="Q134" s="599">
        <v>-1335371</v>
      </c>
      <c r="R134" s="599">
        <v>-1463987</v>
      </c>
      <c r="S134" s="600">
        <v>-1436669</v>
      </c>
    </row>
    <row r="135" spans="1:19" ht="12.75">
      <c r="A135" s="601" t="s">
        <v>342</v>
      </c>
      <c r="B135" s="599">
        <v>-30064</v>
      </c>
      <c r="C135" s="599">
        <v>-43081</v>
      </c>
      <c r="D135" s="599">
        <v>10218</v>
      </c>
      <c r="E135" s="599">
        <v>7895</v>
      </c>
      <c r="F135" s="599">
        <v>-10490</v>
      </c>
      <c r="G135" s="599">
        <v>-36163</v>
      </c>
      <c r="H135" s="599">
        <v>-51202</v>
      </c>
      <c r="I135" s="599">
        <v>-51097</v>
      </c>
      <c r="J135" s="599">
        <v>-18066</v>
      </c>
      <c r="K135" s="599">
        <v>-18520</v>
      </c>
      <c r="L135" s="599">
        <v>-40454</v>
      </c>
      <c r="M135" s="599">
        <v>-11105</v>
      </c>
      <c r="N135" s="599">
        <v>-7328</v>
      </c>
      <c r="O135" s="599">
        <v>-7700</v>
      </c>
      <c r="P135" s="599">
        <v>23065</v>
      </c>
      <c r="Q135" s="599">
        <v>8066</v>
      </c>
      <c r="R135" s="599">
        <v>15857</v>
      </c>
      <c r="S135" s="600">
        <v>4547</v>
      </c>
    </row>
    <row r="136" spans="1:19" ht="12.75">
      <c r="A136" s="602" t="s">
        <v>511</v>
      </c>
      <c r="B136" s="599">
        <v>724510</v>
      </c>
      <c r="C136" s="599">
        <v>746797</v>
      </c>
      <c r="D136" s="599">
        <v>958737</v>
      </c>
      <c r="E136" s="599">
        <v>991460</v>
      </c>
      <c r="F136" s="599">
        <v>924771</v>
      </c>
      <c r="G136" s="599">
        <v>848771</v>
      </c>
      <c r="H136" s="599">
        <v>1010207</v>
      </c>
      <c r="I136" s="599">
        <v>999688</v>
      </c>
      <c r="J136" s="599">
        <v>925955</v>
      </c>
      <c r="K136" s="599">
        <v>1131410</v>
      </c>
      <c r="L136" s="599">
        <v>1090718</v>
      </c>
      <c r="M136" s="599">
        <v>1036467</v>
      </c>
      <c r="N136" s="599">
        <v>1072878</v>
      </c>
      <c r="O136" s="599">
        <v>1145224</v>
      </c>
      <c r="P136" s="599">
        <v>1548601</v>
      </c>
      <c r="Q136" s="599">
        <v>1652969</v>
      </c>
      <c r="R136" s="599">
        <v>1628991</v>
      </c>
      <c r="S136" s="600">
        <v>1697783</v>
      </c>
    </row>
    <row r="137" spans="1:19" ht="12.75">
      <c r="A137" s="603" t="s">
        <v>318</v>
      </c>
      <c r="B137" s="599">
        <v>302594</v>
      </c>
      <c r="C137" s="599">
        <v>325193</v>
      </c>
      <c r="D137" s="599">
        <v>362194</v>
      </c>
      <c r="E137" s="599">
        <v>369305</v>
      </c>
      <c r="F137" s="599">
        <v>395710</v>
      </c>
      <c r="G137" s="599">
        <v>266432</v>
      </c>
      <c r="H137" s="599">
        <v>301895</v>
      </c>
      <c r="I137" s="599">
        <v>315665</v>
      </c>
      <c r="J137" s="599">
        <v>346675</v>
      </c>
      <c r="K137" s="599">
        <v>416531</v>
      </c>
      <c r="L137" s="599">
        <v>503137</v>
      </c>
      <c r="M137" s="599">
        <v>362110</v>
      </c>
      <c r="N137" s="599">
        <v>442374</v>
      </c>
      <c r="O137" s="599">
        <v>477319</v>
      </c>
      <c r="P137" s="599">
        <v>616340</v>
      </c>
      <c r="Q137" s="599">
        <v>807640</v>
      </c>
      <c r="R137" s="599">
        <v>826526</v>
      </c>
      <c r="S137" s="600">
        <v>808308</v>
      </c>
    </row>
    <row r="138" spans="1:19" ht="12.75">
      <c r="A138" s="603" t="s">
        <v>319</v>
      </c>
      <c r="B138" s="599">
        <v>421916</v>
      </c>
      <c r="C138" s="599">
        <v>421604</v>
      </c>
      <c r="D138" s="599">
        <v>596543</v>
      </c>
      <c r="E138" s="599">
        <v>622155</v>
      </c>
      <c r="F138" s="599">
        <v>529061</v>
      </c>
      <c r="G138" s="599">
        <v>582339</v>
      </c>
      <c r="H138" s="599">
        <v>708312</v>
      </c>
      <c r="I138" s="599">
        <v>684023</v>
      </c>
      <c r="J138" s="599">
        <v>579280</v>
      </c>
      <c r="K138" s="599">
        <v>714879</v>
      </c>
      <c r="L138" s="599">
        <v>587581</v>
      </c>
      <c r="M138" s="599">
        <v>674357</v>
      </c>
      <c r="N138" s="599">
        <v>630504</v>
      </c>
      <c r="O138" s="599">
        <v>667905</v>
      </c>
      <c r="P138" s="599">
        <v>932261</v>
      </c>
      <c r="Q138" s="599">
        <v>845329</v>
      </c>
      <c r="R138" s="599">
        <v>802465</v>
      </c>
      <c r="S138" s="600">
        <v>889475</v>
      </c>
    </row>
    <row r="139" spans="1:19" ht="12.75">
      <c r="A139" s="605" t="s">
        <v>317</v>
      </c>
      <c r="B139" s="599">
        <v>0</v>
      </c>
      <c r="C139" s="599">
        <v>214748</v>
      </c>
      <c r="D139" s="599">
        <v>310877</v>
      </c>
      <c r="E139" s="599">
        <v>344246</v>
      </c>
      <c r="F139" s="599">
        <v>262231</v>
      </c>
      <c r="G139" s="599">
        <v>322271</v>
      </c>
      <c r="H139" s="599">
        <v>377443</v>
      </c>
      <c r="I139" s="599">
        <v>419541</v>
      </c>
      <c r="J139" s="599">
        <v>353317</v>
      </c>
      <c r="K139" s="599">
        <v>425200</v>
      </c>
      <c r="L139" s="599">
        <v>369473</v>
      </c>
      <c r="M139" s="599">
        <v>381896</v>
      </c>
      <c r="N139" s="599">
        <v>375457</v>
      </c>
      <c r="O139" s="599">
        <v>477614</v>
      </c>
      <c r="P139" s="599">
        <v>544702</v>
      </c>
      <c r="Q139" s="599">
        <v>566274</v>
      </c>
      <c r="R139" s="599">
        <v>513785</v>
      </c>
      <c r="S139" s="600">
        <v>610447</v>
      </c>
    </row>
    <row r="140" spans="1:19" ht="12.75">
      <c r="A140" s="602" t="s">
        <v>512</v>
      </c>
      <c r="B140" s="599">
        <v>754574</v>
      </c>
      <c r="C140" s="599">
        <v>789878</v>
      </c>
      <c r="D140" s="599">
        <v>948519</v>
      </c>
      <c r="E140" s="599">
        <v>983565</v>
      </c>
      <c r="F140" s="599">
        <v>935261</v>
      </c>
      <c r="G140" s="599">
        <v>884934</v>
      </c>
      <c r="H140" s="599">
        <v>1061409</v>
      </c>
      <c r="I140" s="599">
        <v>1050785</v>
      </c>
      <c r="J140" s="599">
        <v>944021</v>
      </c>
      <c r="K140" s="599">
        <v>1149930</v>
      </c>
      <c r="L140" s="599">
        <v>1131172</v>
      </c>
      <c r="M140" s="599">
        <v>1047572</v>
      </c>
      <c r="N140" s="599">
        <v>1080206</v>
      </c>
      <c r="O140" s="599">
        <v>1152924</v>
      </c>
      <c r="P140" s="599">
        <v>1525536</v>
      </c>
      <c r="Q140" s="599">
        <v>1644903</v>
      </c>
      <c r="R140" s="599">
        <v>1613134</v>
      </c>
      <c r="S140" s="600">
        <v>1693236</v>
      </c>
    </row>
    <row r="141" spans="1:19" ht="12.75">
      <c r="A141" s="603" t="s">
        <v>318</v>
      </c>
      <c r="B141" s="599">
        <v>308144</v>
      </c>
      <c r="C141" s="599">
        <v>341256</v>
      </c>
      <c r="D141" s="599">
        <v>345173</v>
      </c>
      <c r="E141" s="599">
        <v>337657</v>
      </c>
      <c r="F141" s="599">
        <v>390809</v>
      </c>
      <c r="G141" s="599">
        <v>256435</v>
      </c>
      <c r="H141" s="599">
        <v>293029</v>
      </c>
      <c r="I141" s="599">
        <v>306037</v>
      </c>
      <c r="J141" s="599">
        <v>335031</v>
      </c>
      <c r="K141" s="599">
        <v>393040</v>
      </c>
      <c r="L141" s="599">
        <v>495803</v>
      </c>
      <c r="M141" s="599">
        <v>364995</v>
      </c>
      <c r="N141" s="599">
        <v>440300</v>
      </c>
      <c r="O141" s="599">
        <v>468437</v>
      </c>
      <c r="P141" s="599">
        <v>587355</v>
      </c>
      <c r="Q141" s="599">
        <v>775451</v>
      </c>
      <c r="R141" s="599">
        <v>794663</v>
      </c>
      <c r="S141" s="600">
        <v>784453</v>
      </c>
    </row>
    <row r="142" spans="1:19" ht="12.75">
      <c r="A142" s="603" t="s">
        <v>319</v>
      </c>
      <c r="B142" s="599">
        <v>446430</v>
      </c>
      <c r="C142" s="599">
        <v>448622</v>
      </c>
      <c r="D142" s="599">
        <v>603346</v>
      </c>
      <c r="E142" s="599">
        <v>645908</v>
      </c>
      <c r="F142" s="599">
        <v>544452</v>
      </c>
      <c r="G142" s="599">
        <v>628499</v>
      </c>
      <c r="H142" s="599">
        <v>768380</v>
      </c>
      <c r="I142" s="599">
        <v>744748</v>
      </c>
      <c r="J142" s="599">
        <v>608990</v>
      </c>
      <c r="K142" s="599">
        <v>756890</v>
      </c>
      <c r="L142" s="599">
        <v>635369</v>
      </c>
      <c r="M142" s="599">
        <v>682577</v>
      </c>
      <c r="N142" s="599">
        <v>639906</v>
      </c>
      <c r="O142" s="599">
        <v>684487</v>
      </c>
      <c r="P142" s="599">
        <v>938181</v>
      </c>
      <c r="Q142" s="599">
        <v>869452</v>
      </c>
      <c r="R142" s="599">
        <v>818471</v>
      </c>
      <c r="S142" s="600">
        <v>908783</v>
      </c>
    </row>
    <row r="143" spans="1:19" ht="12.75">
      <c r="A143" s="605" t="s">
        <v>317</v>
      </c>
      <c r="B143" s="599">
        <v>0</v>
      </c>
      <c r="C143" s="599">
        <v>219321</v>
      </c>
      <c r="D143" s="599">
        <v>317134</v>
      </c>
      <c r="E143" s="599">
        <v>360891</v>
      </c>
      <c r="F143" s="599">
        <v>273533</v>
      </c>
      <c r="G143" s="599">
        <v>355244</v>
      </c>
      <c r="H143" s="599">
        <v>398460</v>
      </c>
      <c r="I143" s="599">
        <v>425512</v>
      </c>
      <c r="J143" s="599">
        <v>362703</v>
      </c>
      <c r="K143" s="599">
        <v>446789</v>
      </c>
      <c r="L143" s="599">
        <v>397357</v>
      </c>
      <c r="M143" s="599">
        <v>386970</v>
      </c>
      <c r="N143" s="599">
        <v>382851</v>
      </c>
      <c r="O143" s="599">
        <v>485985</v>
      </c>
      <c r="P143" s="599">
        <v>559861</v>
      </c>
      <c r="Q143" s="599">
        <v>570908</v>
      </c>
      <c r="R143" s="599">
        <v>512559</v>
      </c>
      <c r="S143" s="600">
        <v>621952</v>
      </c>
    </row>
    <row r="144" spans="1:19" ht="12.75">
      <c r="A144" s="601" t="s">
        <v>513</v>
      </c>
      <c r="B144" s="599">
        <v>-1004129</v>
      </c>
      <c r="C144" s="599">
        <v>-1054382</v>
      </c>
      <c r="D144" s="599">
        <v>-1034124</v>
      </c>
      <c r="E144" s="599">
        <v>-1019903</v>
      </c>
      <c r="F144" s="599">
        <v>-1044638</v>
      </c>
      <c r="G144" s="599">
        <v>-1078659</v>
      </c>
      <c r="H144" s="599">
        <v>-1099324</v>
      </c>
      <c r="I144" s="599">
        <v>-1123046</v>
      </c>
      <c r="J144" s="599">
        <v>-1243915</v>
      </c>
      <c r="K144" s="599">
        <v>-1197726</v>
      </c>
      <c r="L144" s="599">
        <v>-1220328</v>
      </c>
      <c r="M144" s="599">
        <v>-1093254</v>
      </c>
      <c r="N144" s="599">
        <v>-1186507</v>
      </c>
      <c r="O144" s="599">
        <v>-1345907</v>
      </c>
      <c r="P144" s="599">
        <v>-1413746</v>
      </c>
      <c r="Q144" s="599">
        <v>-1343437</v>
      </c>
      <c r="R144" s="599">
        <v>-1479844</v>
      </c>
      <c r="S144" s="600">
        <v>-1441216</v>
      </c>
    </row>
    <row r="145" spans="1:19" ht="12.75">
      <c r="A145" s="602" t="s">
        <v>514</v>
      </c>
      <c r="B145" s="599">
        <v>486741</v>
      </c>
      <c r="C145" s="599">
        <v>470381</v>
      </c>
      <c r="D145" s="599">
        <v>483271</v>
      </c>
      <c r="E145" s="599">
        <v>487587</v>
      </c>
      <c r="F145" s="599">
        <v>490696</v>
      </c>
      <c r="G145" s="599">
        <v>433565</v>
      </c>
      <c r="H145" s="599">
        <v>424403</v>
      </c>
      <c r="I145" s="599">
        <v>435718</v>
      </c>
      <c r="J145" s="599">
        <v>440424</v>
      </c>
      <c r="K145" s="599">
        <v>477374</v>
      </c>
      <c r="L145" s="599">
        <v>484312</v>
      </c>
      <c r="M145" s="599">
        <v>445606</v>
      </c>
      <c r="N145" s="599">
        <v>472283</v>
      </c>
      <c r="O145" s="599">
        <v>460947</v>
      </c>
      <c r="P145" s="599">
        <v>524173</v>
      </c>
      <c r="Q145" s="599">
        <v>549525</v>
      </c>
      <c r="R145" s="599">
        <v>556408</v>
      </c>
      <c r="S145" s="600">
        <v>521688</v>
      </c>
    </row>
    <row r="146" spans="1:19" ht="12.75">
      <c r="A146" s="603" t="s">
        <v>318</v>
      </c>
      <c r="B146" s="599">
        <v>231257</v>
      </c>
      <c r="C146" s="599">
        <v>231751</v>
      </c>
      <c r="D146" s="599">
        <v>249250</v>
      </c>
      <c r="E146" s="599">
        <v>239916</v>
      </c>
      <c r="F146" s="599">
        <v>232415</v>
      </c>
      <c r="G146" s="599">
        <v>242578</v>
      </c>
      <c r="H146" s="599">
        <v>232421</v>
      </c>
      <c r="I146" s="599">
        <v>223183</v>
      </c>
      <c r="J146" s="599">
        <v>230739</v>
      </c>
      <c r="K146" s="599">
        <v>242371</v>
      </c>
      <c r="L146" s="599">
        <v>243424</v>
      </c>
      <c r="M146" s="599">
        <v>220148</v>
      </c>
      <c r="N146" s="599">
        <v>279892</v>
      </c>
      <c r="O146" s="599">
        <v>270850</v>
      </c>
      <c r="P146" s="599">
        <v>321674</v>
      </c>
      <c r="Q146" s="599">
        <v>340567</v>
      </c>
      <c r="R146" s="599">
        <v>326482</v>
      </c>
      <c r="S146" s="600">
        <v>293304</v>
      </c>
    </row>
    <row r="147" spans="1:19" ht="12.75">
      <c r="A147" s="603" t="s">
        <v>319</v>
      </c>
      <c r="B147" s="599">
        <v>255484</v>
      </c>
      <c r="C147" s="599">
        <v>238630</v>
      </c>
      <c r="D147" s="599">
        <v>234021</v>
      </c>
      <c r="E147" s="599">
        <v>247671</v>
      </c>
      <c r="F147" s="599">
        <v>258281</v>
      </c>
      <c r="G147" s="599">
        <v>190987</v>
      </c>
      <c r="H147" s="599">
        <v>191982</v>
      </c>
      <c r="I147" s="599">
        <v>212535</v>
      </c>
      <c r="J147" s="599">
        <v>209685</v>
      </c>
      <c r="K147" s="599">
        <v>235003</v>
      </c>
      <c r="L147" s="599">
        <v>240888</v>
      </c>
      <c r="M147" s="599">
        <v>225458</v>
      </c>
      <c r="N147" s="599">
        <v>192391</v>
      </c>
      <c r="O147" s="599">
        <v>190097</v>
      </c>
      <c r="P147" s="599">
        <v>202499</v>
      </c>
      <c r="Q147" s="599">
        <v>208958</v>
      </c>
      <c r="R147" s="599">
        <v>229926</v>
      </c>
      <c r="S147" s="600">
        <v>228384</v>
      </c>
    </row>
    <row r="148" spans="1:19" ht="12.75">
      <c r="A148" s="605" t="s">
        <v>317</v>
      </c>
      <c r="B148" s="599">
        <v>0</v>
      </c>
      <c r="C148" s="599">
        <v>124652</v>
      </c>
      <c r="D148" s="599">
        <v>109070</v>
      </c>
      <c r="E148" s="599">
        <v>103391</v>
      </c>
      <c r="F148" s="599">
        <v>115018</v>
      </c>
      <c r="G148" s="599">
        <v>123438</v>
      </c>
      <c r="H148" s="599">
        <v>116487</v>
      </c>
      <c r="I148" s="599">
        <v>132692</v>
      </c>
      <c r="J148" s="599">
        <v>133400</v>
      </c>
      <c r="K148" s="599">
        <v>137530</v>
      </c>
      <c r="L148" s="599">
        <v>144485</v>
      </c>
      <c r="M148" s="599">
        <v>140864</v>
      </c>
      <c r="N148" s="599">
        <v>119457</v>
      </c>
      <c r="O148" s="599">
        <v>117949</v>
      </c>
      <c r="P148" s="599">
        <v>124749</v>
      </c>
      <c r="Q148" s="599">
        <v>131244</v>
      </c>
      <c r="R148" s="599">
        <v>140528</v>
      </c>
      <c r="S148" s="600">
        <v>144710</v>
      </c>
    </row>
    <row r="149" spans="1:19" ht="12.75">
      <c r="A149" s="602" t="s">
        <v>515</v>
      </c>
      <c r="B149" s="599">
        <v>1490870</v>
      </c>
      <c r="C149" s="599">
        <v>1524763</v>
      </c>
      <c r="D149" s="599">
        <v>1517395</v>
      </c>
      <c r="E149" s="599">
        <v>1507490</v>
      </c>
      <c r="F149" s="599">
        <v>1535334</v>
      </c>
      <c r="G149" s="599">
        <v>1512224</v>
      </c>
      <c r="H149" s="599">
        <v>1523727</v>
      </c>
      <c r="I149" s="599">
        <v>1558764</v>
      </c>
      <c r="J149" s="599">
        <v>1684339</v>
      </c>
      <c r="K149" s="599">
        <v>1675100</v>
      </c>
      <c r="L149" s="599">
        <v>1704640</v>
      </c>
      <c r="M149" s="599">
        <v>1538860</v>
      </c>
      <c r="N149" s="599">
        <v>1658790</v>
      </c>
      <c r="O149" s="599">
        <v>1806854</v>
      </c>
      <c r="P149" s="599">
        <v>1937919</v>
      </c>
      <c r="Q149" s="599">
        <v>1892962</v>
      </c>
      <c r="R149" s="599">
        <v>2036252</v>
      </c>
      <c r="S149" s="600">
        <v>1962904</v>
      </c>
    </row>
    <row r="150" spans="1:19" ht="12.75">
      <c r="A150" s="603" t="s">
        <v>318</v>
      </c>
      <c r="B150" s="599">
        <v>1034366</v>
      </c>
      <c r="C150" s="599">
        <v>1040118</v>
      </c>
      <c r="D150" s="599">
        <v>1030523</v>
      </c>
      <c r="E150" s="599">
        <v>1048562</v>
      </c>
      <c r="F150" s="599">
        <v>1088187</v>
      </c>
      <c r="G150" s="599">
        <v>1101124</v>
      </c>
      <c r="H150" s="599">
        <v>1123029</v>
      </c>
      <c r="I150" s="599">
        <v>1141753</v>
      </c>
      <c r="J150" s="599">
        <v>1207736</v>
      </c>
      <c r="K150" s="599">
        <v>1186946</v>
      </c>
      <c r="L150" s="599">
        <v>1209444</v>
      </c>
      <c r="M150" s="599">
        <v>1127400</v>
      </c>
      <c r="N150" s="599">
        <v>1216136</v>
      </c>
      <c r="O150" s="599">
        <v>1286195</v>
      </c>
      <c r="P150" s="599">
        <v>1413251</v>
      </c>
      <c r="Q150" s="599">
        <v>1415076</v>
      </c>
      <c r="R150" s="599">
        <v>1480291</v>
      </c>
      <c r="S150" s="600">
        <v>1463260</v>
      </c>
    </row>
    <row r="151" spans="1:19" ht="12.75">
      <c r="A151" s="603" t="s">
        <v>319</v>
      </c>
      <c r="B151" s="599">
        <v>456504</v>
      </c>
      <c r="C151" s="599">
        <v>484645</v>
      </c>
      <c r="D151" s="599">
        <v>486872</v>
      </c>
      <c r="E151" s="599">
        <v>458928</v>
      </c>
      <c r="F151" s="599">
        <v>447147</v>
      </c>
      <c r="G151" s="599">
        <v>411100</v>
      </c>
      <c r="H151" s="599">
        <v>400698</v>
      </c>
      <c r="I151" s="599">
        <v>417011</v>
      </c>
      <c r="J151" s="599">
        <v>476603</v>
      </c>
      <c r="K151" s="599">
        <v>488154</v>
      </c>
      <c r="L151" s="599">
        <v>495196</v>
      </c>
      <c r="M151" s="599">
        <v>411460</v>
      </c>
      <c r="N151" s="599">
        <v>442654</v>
      </c>
      <c r="O151" s="599">
        <v>520659</v>
      </c>
      <c r="P151" s="599">
        <v>524668</v>
      </c>
      <c r="Q151" s="599">
        <v>477886</v>
      </c>
      <c r="R151" s="599">
        <v>555961</v>
      </c>
      <c r="S151" s="600">
        <v>499644</v>
      </c>
    </row>
    <row r="152" spans="1:19" ht="12.75">
      <c r="A152" s="605" t="s">
        <v>317</v>
      </c>
      <c r="B152" s="599">
        <v>0</v>
      </c>
      <c r="C152" s="599">
        <v>255457</v>
      </c>
      <c r="D152" s="599">
        <v>263358</v>
      </c>
      <c r="E152" s="599">
        <v>259273</v>
      </c>
      <c r="F152" s="599">
        <v>253120</v>
      </c>
      <c r="G152" s="599">
        <v>194675</v>
      </c>
      <c r="H152" s="599">
        <v>199828</v>
      </c>
      <c r="I152" s="599">
        <v>208180</v>
      </c>
      <c r="J152" s="599">
        <v>220062</v>
      </c>
      <c r="K152" s="599">
        <v>271473</v>
      </c>
      <c r="L152" s="599">
        <v>275516</v>
      </c>
      <c r="M152" s="599">
        <v>223269</v>
      </c>
      <c r="N152" s="599">
        <v>243979</v>
      </c>
      <c r="O152" s="599">
        <v>299651</v>
      </c>
      <c r="P152" s="599">
        <v>304083</v>
      </c>
      <c r="Q152" s="599">
        <v>264038</v>
      </c>
      <c r="R152" s="599">
        <v>277955</v>
      </c>
      <c r="S152" s="600">
        <v>267437</v>
      </c>
    </row>
    <row r="153" spans="1:19" ht="12.75">
      <c r="A153" s="589" t="s">
        <v>311</v>
      </c>
      <c r="B153" s="593">
        <v>0</v>
      </c>
      <c r="C153" s="593">
        <v>0</v>
      </c>
      <c r="D153" s="593">
        <v>0</v>
      </c>
      <c r="E153" s="593">
        <v>0</v>
      </c>
      <c r="F153" s="593">
        <v>0</v>
      </c>
      <c r="G153" s="593">
        <v>0</v>
      </c>
      <c r="H153" s="593">
        <v>0</v>
      </c>
      <c r="I153" s="593">
        <v>0</v>
      </c>
      <c r="J153" s="593">
        <v>0</v>
      </c>
      <c r="K153" s="593">
        <v>0</v>
      </c>
      <c r="L153" s="593">
        <v>0</v>
      </c>
      <c r="M153" s="593">
        <v>0</v>
      </c>
      <c r="N153" s="593">
        <v>0</v>
      </c>
      <c r="O153" s="593">
        <v>0</v>
      </c>
      <c r="P153" s="593">
        <v>0</v>
      </c>
      <c r="Q153" s="593">
        <v>0</v>
      </c>
      <c r="R153" s="593">
        <v>0</v>
      </c>
      <c r="S153" s="594">
        <v>0</v>
      </c>
    </row>
    <row r="154" spans="1:19" ht="12.75">
      <c r="A154" s="595" t="s">
        <v>281</v>
      </c>
      <c r="B154" s="596">
        <v>13828666</v>
      </c>
      <c r="C154" s="596">
        <v>14111235</v>
      </c>
      <c r="D154" s="596">
        <v>14420173</v>
      </c>
      <c r="E154" s="596">
        <v>14777635</v>
      </c>
      <c r="F154" s="596">
        <v>14839046</v>
      </c>
      <c r="G154" s="596">
        <v>15524126</v>
      </c>
      <c r="H154" s="596">
        <v>15597312</v>
      </c>
      <c r="I154" s="596">
        <v>15978414</v>
      </c>
      <c r="J154" s="596">
        <v>16400293</v>
      </c>
      <c r="K154" s="596">
        <v>16638974</v>
      </c>
      <c r="L154" s="596">
        <v>16776429</v>
      </c>
      <c r="M154" s="596">
        <v>17669434</v>
      </c>
      <c r="N154" s="596">
        <v>18065802</v>
      </c>
      <c r="O154" s="596">
        <v>18339335</v>
      </c>
      <c r="P154" s="596">
        <v>20814369</v>
      </c>
      <c r="Q154" s="596">
        <v>19537444</v>
      </c>
      <c r="R154" s="596">
        <v>19879227</v>
      </c>
      <c r="S154" s="597">
        <v>20229794</v>
      </c>
    </row>
    <row r="155" spans="1:19" ht="12.75">
      <c r="A155" s="598" t="s">
        <v>516</v>
      </c>
      <c r="B155" s="599">
        <v>286</v>
      </c>
      <c r="C155" s="599">
        <v>285</v>
      </c>
      <c r="D155" s="599">
        <v>286</v>
      </c>
      <c r="E155" s="599">
        <v>286</v>
      </c>
      <c r="F155" s="599">
        <v>285</v>
      </c>
      <c r="G155" s="599">
        <v>281</v>
      </c>
      <c r="H155" s="599">
        <v>281</v>
      </c>
      <c r="I155" s="599">
        <v>281</v>
      </c>
      <c r="J155" s="599">
        <v>280</v>
      </c>
      <c r="K155" s="599">
        <v>279</v>
      </c>
      <c r="L155" s="599">
        <v>278</v>
      </c>
      <c r="M155" s="599">
        <v>278</v>
      </c>
      <c r="N155" s="599">
        <v>279</v>
      </c>
      <c r="O155" s="599">
        <v>255</v>
      </c>
      <c r="P155" s="599">
        <v>255</v>
      </c>
      <c r="Q155" s="599">
        <v>255</v>
      </c>
      <c r="R155" s="599">
        <v>255</v>
      </c>
      <c r="S155" s="600">
        <v>255</v>
      </c>
    </row>
    <row r="156" spans="1:19" ht="12.75">
      <c r="A156" s="601" t="s">
        <v>318</v>
      </c>
      <c r="B156" s="599">
        <v>255</v>
      </c>
      <c r="C156" s="599">
        <v>255</v>
      </c>
      <c r="D156" s="599">
        <v>255</v>
      </c>
      <c r="E156" s="599">
        <v>255</v>
      </c>
      <c r="F156" s="599">
        <v>255</v>
      </c>
      <c r="G156" s="599">
        <v>255</v>
      </c>
      <c r="H156" s="599">
        <v>255</v>
      </c>
      <c r="I156" s="599">
        <v>255</v>
      </c>
      <c r="J156" s="599">
        <v>255</v>
      </c>
      <c r="K156" s="599">
        <v>255</v>
      </c>
      <c r="L156" s="599">
        <v>255</v>
      </c>
      <c r="M156" s="599">
        <v>255</v>
      </c>
      <c r="N156" s="599">
        <v>255</v>
      </c>
      <c r="O156" s="599">
        <v>255</v>
      </c>
      <c r="P156" s="599">
        <v>255</v>
      </c>
      <c r="Q156" s="599">
        <v>255</v>
      </c>
      <c r="R156" s="599">
        <v>255</v>
      </c>
      <c r="S156" s="600">
        <v>255</v>
      </c>
    </row>
    <row r="157" spans="1:19" ht="12.75">
      <c r="A157" s="601" t="s">
        <v>319</v>
      </c>
      <c r="B157" s="599">
        <v>31</v>
      </c>
      <c r="C157" s="599">
        <v>30</v>
      </c>
      <c r="D157" s="599">
        <v>31</v>
      </c>
      <c r="E157" s="599">
        <v>31</v>
      </c>
      <c r="F157" s="599">
        <v>30</v>
      </c>
      <c r="G157" s="599">
        <v>26</v>
      </c>
      <c r="H157" s="599">
        <v>26</v>
      </c>
      <c r="I157" s="599">
        <v>26</v>
      </c>
      <c r="J157" s="599">
        <v>25</v>
      </c>
      <c r="K157" s="599">
        <v>24</v>
      </c>
      <c r="L157" s="599">
        <v>23</v>
      </c>
      <c r="M157" s="599">
        <v>23</v>
      </c>
      <c r="N157" s="599">
        <v>24</v>
      </c>
      <c r="O157" s="599">
        <v>0</v>
      </c>
      <c r="P157" s="599">
        <v>0</v>
      </c>
      <c r="Q157" s="599">
        <v>0</v>
      </c>
      <c r="R157" s="599">
        <v>0</v>
      </c>
      <c r="S157" s="600">
        <v>0</v>
      </c>
    </row>
    <row r="158" spans="1:19" ht="12.75">
      <c r="A158" s="602" t="s">
        <v>317</v>
      </c>
      <c r="B158" s="599">
        <v>0</v>
      </c>
      <c r="C158" s="599">
        <v>0</v>
      </c>
      <c r="D158" s="599">
        <v>0</v>
      </c>
      <c r="E158" s="599">
        <v>0</v>
      </c>
      <c r="F158" s="599">
        <v>0</v>
      </c>
      <c r="G158" s="599">
        <v>0</v>
      </c>
      <c r="H158" s="599">
        <v>0</v>
      </c>
      <c r="I158" s="599">
        <v>0</v>
      </c>
      <c r="J158" s="599">
        <v>0</v>
      </c>
      <c r="K158" s="599">
        <v>0</v>
      </c>
      <c r="L158" s="599">
        <v>0</v>
      </c>
      <c r="M158" s="599">
        <v>0</v>
      </c>
      <c r="N158" s="599">
        <v>0</v>
      </c>
      <c r="O158" s="599">
        <v>0</v>
      </c>
      <c r="P158" s="599">
        <v>0</v>
      </c>
      <c r="Q158" s="599">
        <v>0</v>
      </c>
      <c r="R158" s="599">
        <v>0</v>
      </c>
      <c r="S158" s="600">
        <v>0</v>
      </c>
    </row>
    <row r="159" spans="1:19" ht="12.75">
      <c r="A159" s="598" t="s">
        <v>503</v>
      </c>
      <c r="B159" s="599">
        <v>11251427</v>
      </c>
      <c r="C159" s="599">
        <v>11461088</v>
      </c>
      <c r="D159" s="599">
        <v>11653126</v>
      </c>
      <c r="E159" s="599">
        <v>11985660</v>
      </c>
      <c r="F159" s="599">
        <v>12061707</v>
      </c>
      <c r="G159" s="599">
        <v>12677844</v>
      </c>
      <c r="H159" s="599">
        <v>12669835</v>
      </c>
      <c r="I159" s="599">
        <v>12975379</v>
      </c>
      <c r="J159" s="599">
        <v>13326802</v>
      </c>
      <c r="K159" s="599">
        <v>13515008</v>
      </c>
      <c r="L159" s="599">
        <v>13557386</v>
      </c>
      <c r="M159" s="599">
        <v>14389987</v>
      </c>
      <c r="N159" s="599">
        <v>14675555</v>
      </c>
      <c r="O159" s="599">
        <v>14874346</v>
      </c>
      <c r="P159" s="599">
        <v>17253217</v>
      </c>
      <c r="Q159" s="599">
        <v>15880589</v>
      </c>
      <c r="R159" s="599">
        <v>16233985</v>
      </c>
      <c r="S159" s="600">
        <v>16509748</v>
      </c>
    </row>
    <row r="160" spans="1:19" ht="12.75">
      <c r="A160" s="601" t="s">
        <v>356</v>
      </c>
      <c r="B160" s="599">
        <v>11171327</v>
      </c>
      <c r="C160" s="599">
        <v>11377240</v>
      </c>
      <c r="D160" s="599">
        <v>11525336</v>
      </c>
      <c r="E160" s="599">
        <v>11877003</v>
      </c>
      <c r="F160" s="599">
        <v>11930831</v>
      </c>
      <c r="G160" s="599">
        <v>12549937</v>
      </c>
      <c r="H160" s="599">
        <v>12596892</v>
      </c>
      <c r="I160" s="599">
        <v>12911794</v>
      </c>
      <c r="J160" s="599">
        <v>13238144</v>
      </c>
      <c r="K160" s="599">
        <v>13445354</v>
      </c>
      <c r="L160" s="599">
        <v>13489659</v>
      </c>
      <c r="M160" s="599">
        <v>14297993</v>
      </c>
      <c r="N160" s="599">
        <v>14594079</v>
      </c>
      <c r="O160" s="599">
        <v>14839761</v>
      </c>
      <c r="P160" s="599">
        <v>17223545</v>
      </c>
      <c r="Q160" s="599">
        <v>15866887</v>
      </c>
      <c r="R160" s="599">
        <v>16220670</v>
      </c>
      <c r="S160" s="600">
        <v>16481370</v>
      </c>
    </row>
    <row r="161" spans="1:19" ht="12.75">
      <c r="A161" s="602" t="s">
        <v>348</v>
      </c>
      <c r="B161" s="599">
        <v>3971645</v>
      </c>
      <c r="C161" s="599">
        <v>4030832</v>
      </c>
      <c r="D161" s="599">
        <v>4027857</v>
      </c>
      <c r="E161" s="599">
        <v>4131703</v>
      </c>
      <c r="F161" s="599">
        <v>4081640</v>
      </c>
      <c r="G161" s="599">
        <v>4328994</v>
      </c>
      <c r="H161" s="599">
        <v>4436356</v>
      </c>
      <c r="I161" s="599">
        <v>4619095</v>
      </c>
      <c r="J161" s="599">
        <v>4754645</v>
      </c>
      <c r="K161" s="599">
        <v>4827190</v>
      </c>
      <c r="L161" s="599">
        <v>4824963</v>
      </c>
      <c r="M161" s="599">
        <v>5163867</v>
      </c>
      <c r="N161" s="599">
        <v>5126451</v>
      </c>
      <c r="O161" s="599">
        <v>5273918</v>
      </c>
      <c r="P161" s="599">
        <v>6648408</v>
      </c>
      <c r="Q161" s="599">
        <v>5771703</v>
      </c>
      <c r="R161" s="599">
        <v>5926962</v>
      </c>
      <c r="S161" s="600">
        <v>6201562</v>
      </c>
    </row>
    <row r="162" spans="1:19" ht="12.75">
      <c r="A162" s="603" t="s">
        <v>318</v>
      </c>
      <c r="B162" s="599">
        <v>2717034</v>
      </c>
      <c r="C162" s="599">
        <v>2737667</v>
      </c>
      <c r="D162" s="599">
        <v>2740033</v>
      </c>
      <c r="E162" s="599">
        <v>2828694</v>
      </c>
      <c r="F162" s="599">
        <v>2687399</v>
      </c>
      <c r="G162" s="599">
        <v>2816113</v>
      </c>
      <c r="H162" s="599">
        <v>2947993</v>
      </c>
      <c r="I162" s="599">
        <v>3088702</v>
      </c>
      <c r="J162" s="599">
        <v>3224233</v>
      </c>
      <c r="K162" s="599">
        <v>3249866</v>
      </c>
      <c r="L162" s="599">
        <v>3266486</v>
      </c>
      <c r="M162" s="599">
        <v>3657194</v>
      </c>
      <c r="N162" s="599">
        <v>3506862</v>
      </c>
      <c r="O162" s="599">
        <v>3556040</v>
      </c>
      <c r="P162" s="599">
        <v>4339726</v>
      </c>
      <c r="Q162" s="599">
        <v>3884386</v>
      </c>
      <c r="R162" s="599">
        <v>3816694</v>
      </c>
      <c r="S162" s="600">
        <v>4132104</v>
      </c>
    </row>
    <row r="163" spans="1:19" ht="12.75">
      <c r="A163" s="592" t="s">
        <v>335</v>
      </c>
      <c r="B163" s="599">
        <v>139134</v>
      </c>
      <c r="C163" s="599">
        <v>164030</v>
      </c>
      <c r="D163" s="599">
        <v>207576</v>
      </c>
      <c r="E163" s="599">
        <v>204481</v>
      </c>
      <c r="F163" s="599">
        <v>191910</v>
      </c>
      <c r="G163" s="599">
        <v>168887</v>
      </c>
      <c r="H163" s="599">
        <v>181884</v>
      </c>
      <c r="I163" s="599">
        <v>179717</v>
      </c>
      <c r="J163" s="599">
        <v>178495</v>
      </c>
      <c r="K163" s="599">
        <v>192934</v>
      </c>
      <c r="L163" s="599">
        <v>188060</v>
      </c>
      <c r="M163" s="599">
        <v>193511</v>
      </c>
      <c r="N163" s="599">
        <v>215535</v>
      </c>
      <c r="O163" s="599">
        <v>265054</v>
      </c>
      <c r="P163" s="599">
        <v>321213</v>
      </c>
      <c r="Q163" s="599">
        <v>310438</v>
      </c>
      <c r="R163" s="599">
        <v>309701</v>
      </c>
      <c r="S163" s="600">
        <v>305998</v>
      </c>
    </row>
    <row r="164" spans="1:19" ht="12.75">
      <c r="A164" s="592" t="s">
        <v>337</v>
      </c>
      <c r="B164" s="599">
        <v>1700650</v>
      </c>
      <c r="C164" s="599">
        <v>1649742</v>
      </c>
      <c r="D164" s="599">
        <v>1621425</v>
      </c>
      <c r="E164" s="599">
        <v>1666984</v>
      </c>
      <c r="F164" s="599">
        <v>1531520</v>
      </c>
      <c r="G164" s="599">
        <v>1653645</v>
      </c>
      <c r="H164" s="599">
        <v>1717025</v>
      </c>
      <c r="I164" s="599">
        <v>1836722</v>
      </c>
      <c r="J164" s="599">
        <v>1967190</v>
      </c>
      <c r="K164" s="599">
        <v>1948778</v>
      </c>
      <c r="L164" s="599">
        <v>1946577</v>
      </c>
      <c r="M164" s="599">
        <v>2220437</v>
      </c>
      <c r="N164" s="599">
        <v>2000415</v>
      </c>
      <c r="O164" s="599">
        <v>1989315</v>
      </c>
      <c r="P164" s="599">
        <v>2625566</v>
      </c>
      <c r="Q164" s="599">
        <v>2169969</v>
      </c>
      <c r="R164" s="599">
        <v>2147743</v>
      </c>
      <c r="S164" s="600">
        <v>2426345</v>
      </c>
    </row>
    <row r="165" spans="1:19" ht="12.75">
      <c r="A165" s="592" t="s">
        <v>338</v>
      </c>
      <c r="B165" s="599">
        <v>68296</v>
      </c>
      <c r="C165" s="599">
        <v>62737</v>
      </c>
      <c r="D165" s="599">
        <v>56981</v>
      </c>
      <c r="E165" s="599">
        <v>75700</v>
      </c>
      <c r="F165" s="599">
        <v>50080</v>
      </c>
      <c r="G165" s="599">
        <v>53354</v>
      </c>
      <c r="H165" s="599">
        <v>61549</v>
      </c>
      <c r="I165" s="599">
        <v>59325</v>
      </c>
      <c r="J165" s="599">
        <v>49284</v>
      </c>
      <c r="K165" s="599">
        <v>58441</v>
      </c>
      <c r="L165" s="599">
        <v>72679</v>
      </c>
      <c r="M165" s="599">
        <v>70821</v>
      </c>
      <c r="N165" s="599">
        <v>108948</v>
      </c>
      <c r="O165" s="599">
        <v>94307</v>
      </c>
      <c r="P165" s="599">
        <v>121834</v>
      </c>
      <c r="Q165" s="599">
        <v>82646</v>
      </c>
      <c r="R165" s="599">
        <v>87008</v>
      </c>
      <c r="S165" s="600">
        <v>92528</v>
      </c>
    </row>
    <row r="166" spans="1:19" ht="12.75">
      <c r="A166" s="592" t="s">
        <v>339</v>
      </c>
      <c r="B166" s="599">
        <v>808954</v>
      </c>
      <c r="C166" s="599">
        <v>861158</v>
      </c>
      <c r="D166" s="599">
        <v>854051</v>
      </c>
      <c r="E166" s="599">
        <v>881529</v>
      </c>
      <c r="F166" s="599">
        <v>913889</v>
      </c>
      <c r="G166" s="599">
        <v>940227</v>
      </c>
      <c r="H166" s="599">
        <v>987535</v>
      </c>
      <c r="I166" s="599">
        <v>1012938</v>
      </c>
      <c r="J166" s="599">
        <v>1029264</v>
      </c>
      <c r="K166" s="599">
        <v>1049713</v>
      </c>
      <c r="L166" s="599">
        <v>1059170</v>
      </c>
      <c r="M166" s="599">
        <v>1172425</v>
      </c>
      <c r="N166" s="599">
        <v>1181964</v>
      </c>
      <c r="O166" s="599">
        <v>1207364</v>
      </c>
      <c r="P166" s="599">
        <v>1271113</v>
      </c>
      <c r="Q166" s="599">
        <v>1321333</v>
      </c>
      <c r="R166" s="599">
        <v>1272242</v>
      </c>
      <c r="S166" s="600">
        <v>1307233</v>
      </c>
    </row>
    <row r="167" spans="1:19" ht="12.75">
      <c r="A167" s="603" t="s">
        <v>319</v>
      </c>
      <c r="B167" s="599">
        <v>1254611</v>
      </c>
      <c r="C167" s="599">
        <v>1293165</v>
      </c>
      <c r="D167" s="599">
        <v>1287824</v>
      </c>
      <c r="E167" s="599">
        <v>1303009</v>
      </c>
      <c r="F167" s="599">
        <v>1394241</v>
      </c>
      <c r="G167" s="599">
        <v>1512881</v>
      </c>
      <c r="H167" s="599">
        <v>1488363</v>
      </c>
      <c r="I167" s="599">
        <v>1530393</v>
      </c>
      <c r="J167" s="599">
        <v>1530412</v>
      </c>
      <c r="K167" s="599">
        <v>1577324</v>
      </c>
      <c r="L167" s="599">
        <v>1558477</v>
      </c>
      <c r="M167" s="599">
        <v>1506673</v>
      </c>
      <c r="N167" s="599">
        <v>1619589</v>
      </c>
      <c r="O167" s="599">
        <v>1717878</v>
      </c>
      <c r="P167" s="599">
        <v>2308682</v>
      </c>
      <c r="Q167" s="599">
        <v>1887317</v>
      </c>
      <c r="R167" s="599">
        <v>2110268</v>
      </c>
      <c r="S167" s="600">
        <v>2069458</v>
      </c>
    </row>
    <row r="168" spans="1:19" ht="12.75">
      <c r="A168" s="592" t="s">
        <v>335</v>
      </c>
      <c r="B168" s="599">
        <v>1547</v>
      </c>
      <c r="C168" s="599">
        <v>3502</v>
      </c>
      <c r="D168" s="599">
        <v>4879</v>
      </c>
      <c r="E168" s="599">
        <v>5237</v>
      </c>
      <c r="F168" s="599">
        <v>4205</v>
      </c>
      <c r="G168" s="599">
        <v>3135</v>
      </c>
      <c r="H168" s="599">
        <v>2509</v>
      </c>
      <c r="I168" s="599">
        <v>2211</v>
      </c>
      <c r="J168" s="599">
        <v>2371</v>
      </c>
      <c r="K168" s="599">
        <v>3401</v>
      </c>
      <c r="L168" s="599">
        <v>2285</v>
      </c>
      <c r="M168" s="599">
        <v>10855</v>
      </c>
      <c r="N168" s="599">
        <v>2333</v>
      </c>
      <c r="O168" s="599">
        <v>3211</v>
      </c>
      <c r="P168" s="599">
        <v>7895</v>
      </c>
      <c r="Q168" s="599">
        <v>10440</v>
      </c>
      <c r="R168" s="599">
        <v>8072</v>
      </c>
      <c r="S168" s="600">
        <v>6988</v>
      </c>
    </row>
    <row r="169" spans="1:19" ht="12.75">
      <c r="A169" s="592" t="s">
        <v>337</v>
      </c>
      <c r="B169" s="599">
        <v>875334</v>
      </c>
      <c r="C169" s="599">
        <v>906902</v>
      </c>
      <c r="D169" s="599">
        <v>889273</v>
      </c>
      <c r="E169" s="599">
        <v>888470</v>
      </c>
      <c r="F169" s="599">
        <v>959230</v>
      </c>
      <c r="G169" s="599">
        <v>1071852</v>
      </c>
      <c r="H169" s="599">
        <v>1041455</v>
      </c>
      <c r="I169" s="599">
        <v>1059274</v>
      </c>
      <c r="J169" s="599">
        <v>1070979</v>
      </c>
      <c r="K169" s="599">
        <v>1122883</v>
      </c>
      <c r="L169" s="599">
        <v>1102950</v>
      </c>
      <c r="M169" s="599">
        <v>1034326</v>
      </c>
      <c r="N169" s="599">
        <v>1132381</v>
      </c>
      <c r="O169" s="599">
        <v>1239189</v>
      </c>
      <c r="P169" s="599">
        <v>1713611</v>
      </c>
      <c r="Q169" s="599">
        <v>1338572</v>
      </c>
      <c r="R169" s="599">
        <v>1543532</v>
      </c>
      <c r="S169" s="600">
        <v>1519104</v>
      </c>
    </row>
    <row r="170" spans="1:19" ht="12.75">
      <c r="A170" s="592" t="s">
        <v>338</v>
      </c>
      <c r="B170" s="599">
        <v>11726</v>
      </c>
      <c r="C170" s="599">
        <v>15001</v>
      </c>
      <c r="D170" s="599">
        <v>14363</v>
      </c>
      <c r="E170" s="599">
        <v>19725</v>
      </c>
      <c r="F170" s="599">
        <v>29065</v>
      </c>
      <c r="G170" s="599">
        <v>29587</v>
      </c>
      <c r="H170" s="599">
        <v>16911</v>
      </c>
      <c r="I170" s="599">
        <v>29670</v>
      </c>
      <c r="J170" s="599">
        <v>16370</v>
      </c>
      <c r="K170" s="599">
        <v>18881</v>
      </c>
      <c r="L170" s="599">
        <v>25366</v>
      </c>
      <c r="M170" s="599">
        <v>16506</v>
      </c>
      <c r="N170" s="599">
        <v>26869</v>
      </c>
      <c r="O170" s="599">
        <v>20363</v>
      </c>
      <c r="P170" s="599">
        <v>84550</v>
      </c>
      <c r="Q170" s="599">
        <v>30333</v>
      </c>
      <c r="R170" s="599">
        <v>49043</v>
      </c>
      <c r="S170" s="600">
        <v>19863</v>
      </c>
    </row>
    <row r="171" spans="1:19" ht="12.75">
      <c r="A171" s="592" t="s">
        <v>339</v>
      </c>
      <c r="B171" s="599">
        <v>366004</v>
      </c>
      <c r="C171" s="599">
        <v>367760</v>
      </c>
      <c r="D171" s="599">
        <v>379309</v>
      </c>
      <c r="E171" s="599">
        <v>389577</v>
      </c>
      <c r="F171" s="599">
        <v>401741</v>
      </c>
      <c r="G171" s="599">
        <v>408307</v>
      </c>
      <c r="H171" s="599">
        <v>427488</v>
      </c>
      <c r="I171" s="599">
        <v>439238</v>
      </c>
      <c r="J171" s="599">
        <v>440692</v>
      </c>
      <c r="K171" s="599">
        <v>432159</v>
      </c>
      <c r="L171" s="599">
        <v>427876</v>
      </c>
      <c r="M171" s="599">
        <v>444986</v>
      </c>
      <c r="N171" s="599">
        <v>458006</v>
      </c>
      <c r="O171" s="599">
        <v>455115</v>
      </c>
      <c r="P171" s="599">
        <v>502626</v>
      </c>
      <c r="Q171" s="599">
        <v>507972</v>
      </c>
      <c r="R171" s="599">
        <v>509621</v>
      </c>
      <c r="S171" s="600">
        <v>523503</v>
      </c>
    </row>
    <row r="172" spans="1:19" ht="12.75">
      <c r="A172" s="605" t="s">
        <v>317</v>
      </c>
      <c r="B172" s="599">
        <v>0</v>
      </c>
      <c r="C172" s="599">
        <v>789205</v>
      </c>
      <c r="D172" s="599">
        <v>797749</v>
      </c>
      <c r="E172" s="599">
        <v>825851</v>
      </c>
      <c r="F172" s="599">
        <v>866323</v>
      </c>
      <c r="G172" s="599">
        <v>1013566</v>
      </c>
      <c r="H172" s="599">
        <v>997392</v>
      </c>
      <c r="I172" s="599">
        <v>1004411</v>
      </c>
      <c r="J172" s="599">
        <v>992749</v>
      </c>
      <c r="K172" s="599">
        <v>976433</v>
      </c>
      <c r="L172" s="599">
        <v>1009980</v>
      </c>
      <c r="M172" s="599">
        <v>1006558</v>
      </c>
      <c r="N172" s="599">
        <v>1105480</v>
      </c>
      <c r="O172" s="599">
        <v>1172608</v>
      </c>
      <c r="P172" s="599">
        <v>1688254</v>
      </c>
      <c r="Q172" s="599">
        <v>1333458</v>
      </c>
      <c r="R172" s="599">
        <v>1510785</v>
      </c>
      <c r="S172" s="600">
        <v>1489482</v>
      </c>
    </row>
    <row r="173" spans="1:19" ht="12.75">
      <c r="A173" s="592" t="s">
        <v>335</v>
      </c>
      <c r="B173" s="599">
        <v>0</v>
      </c>
      <c r="C173" s="599">
        <v>3254</v>
      </c>
      <c r="D173" s="599">
        <v>4471</v>
      </c>
      <c r="E173" s="599">
        <v>4800</v>
      </c>
      <c r="F173" s="599">
        <v>3781</v>
      </c>
      <c r="G173" s="599">
        <v>2804</v>
      </c>
      <c r="H173" s="599">
        <v>2188</v>
      </c>
      <c r="I173" s="599">
        <v>2010</v>
      </c>
      <c r="J173" s="599">
        <v>2168</v>
      </c>
      <c r="K173" s="599">
        <v>3155</v>
      </c>
      <c r="L173" s="599">
        <v>2115</v>
      </c>
      <c r="M173" s="599">
        <v>7182</v>
      </c>
      <c r="N173" s="599">
        <v>2100</v>
      </c>
      <c r="O173" s="599">
        <v>3015</v>
      </c>
      <c r="P173" s="599">
        <v>7540</v>
      </c>
      <c r="Q173" s="599">
        <v>9346</v>
      </c>
      <c r="R173" s="599">
        <v>6993</v>
      </c>
      <c r="S173" s="600">
        <v>5912</v>
      </c>
    </row>
    <row r="174" spans="1:19" ht="12.75">
      <c r="A174" s="592" t="s">
        <v>337</v>
      </c>
      <c r="B174" s="599">
        <v>0</v>
      </c>
      <c r="C174" s="599">
        <v>604327</v>
      </c>
      <c r="D174" s="599">
        <v>603516</v>
      </c>
      <c r="E174" s="599">
        <v>615802</v>
      </c>
      <c r="F174" s="599">
        <v>639835</v>
      </c>
      <c r="G174" s="599">
        <v>780496</v>
      </c>
      <c r="H174" s="599">
        <v>754969</v>
      </c>
      <c r="I174" s="599">
        <v>734383</v>
      </c>
      <c r="J174" s="599">
        <v>733078</v>
      </c>
      <c r="K174" s="599">
        <v>720474</v>
      </c>
      <c r="L174" s="599">
        <v>740301</v>
      </c>
      <c r="M174" s="599">
        <v>722420</v>
      </c>
      <c r="N174" s="599">
        <v>812149</v>
      </c>
      <c r="O174" s="599">
        <v>883307</v>
      </c>
      <c r="P174" s="599">
        <v>1286441</v>
      </c>
      <c r="Q174" s="599">
        <v>977441</v>
      </c>
      <c r="R174" s="599">
        <v>1143910</v>
      </c>
      <c r="S174" s="600">
        <v>1145633</v>
      </c>
    </row>
    <row r="175" spans="1:19" ht="12.75">
      <c r="A175" s="592" t="s">
        <v>338</v>
      </c>
      <c r="B175" s="599">
        <v>0</v>
      </c>
      <c r="C175" s="599">
        <v>8079</v>
      </c>
      <c r="D175" s="599">
        <v>8030</v>
      </c>
      <c r="E175" s="599">
        <v>11114</v>
      </c>
      <c r="F175" s="599">
        <v>17801</v>
      </c>
      <c r="G175" s="599">
        <v>17882</v>
      </c>
      <c r="H175" s="599">
        <v>10859</v>
      </c>
      <c r="I175" s="599">
        <v>24166</v>
      </c>
      <c r="J175" s="599">
        <v>10390</v>
      </c>
      <c r="K175" s="599">
        <v>12598</v>
      </c>
      <c r="L175" s="599">
        <v>18679</v>
      </c>
      <c r="M175" s="599">
        <v>9846</v>
      </c>
      <c r="N175" s="599">
        <v>18552</v>
      </c>
      <c r="O175" s="599">
        <v>11741</v>
      </c>
      <c r="P175" s="599">
        <v>76396</v>
      </c>
      <c r="Q175" s="599">
        <v>23524</v>
      </c>
      <c r="R175" s="599">
        <v>42585</v>
      </c>
      <c r="S175" s="600">
        <v>14713</v>
      </c>
    </row>
    <row r="176" spans="1:19" ht="12.75">
      <c r="A176" s="592" t="s">
        <v>339</v>
      </c>
      <c r="B176" s="599">
        <v>0</v>
      </c>
      <c r="C176" s="599">
        <v>173545</v>
      </c>
      <c r="D176" s="599">
        <v>181732</v>
      </c>
      <c r="E176" s="599">
        <v>194135</v>
      </c>
      <c r="F176" s="599">
        <v>204906</v>
      </c>
      <c r="G176" s="599">
        <v>212384</v>
      </c>
      <c r="H176" s="599">
        <v>229376</v>
      </c>
      <c r="I176" s="599">
        <v>243852</v>
      </c>
      <c r="J176" s="599">
        <v>247113</v>
      </c>
      <c r="K176" s="599">
        <v>240206</v>
      </c>
      <c r="L176" s="599">
        <v>248885</v>
      </c>
      <c r="M176" s="599">
        <v>267110</v>
      </c>
      <c r="N176" s="599">
        <v>272679</v>
      </c>
      <c r="O176" s="599">
        <v>274545</v>
      </c>
      <c r="P176" s="599">
        <v>317877</v>
      </c>
      <c r="Q176" s="599">
        <v>323147</v>
      </c>
      <c r="R176" s="599">
        <v>317297</v>
      </c>
      <c r="S176" s="600">
        <v>323224</v>
      </c>
    </row>
    <row r="177" spans="1:19" ht="12.75">
      <c r="A177" s="602" t="s">
        <v>351</v>
      </c>
      <c r="B177" s="599">
        <v>5558950</v>
      </c>
      <c r="C177" s="599">
        <v>5674776</v>
      </c>
      <c r="D177" s="599">
        <v>5790952</v>
      </c>
      <c r="E177" s="599">
        <v>5986219</v>
      </c>
      <c r="F177" s="599">
        <v>6067085</v>
      </c>
      <c r="G177" s="599">
        <v>6405022</v>
      </c>
      <c r="H177" s="599">
        <v>6193281</v>
      </c>
      <c r="I177" s="599">
        <v>6302161</v>
      </c>
      <c r="J177" s="599">
        <v>6454662</v>
      </c>
      <c r="K177" s="599">
        <v>6605218</v>
      </c>
      <c r="L177" s="599">
        <v>6678530</v>
      </c>
      <c r="M177" s="599">
        <v>7057000</v>
      </c>
      <c r="N177" s="599">
        <v>7391490</v>
      </c>
      <c r="O177" s="599">
        <v>7540766</v>
      </c>
      <c r="P177" s="599">
        <v>8282884</v>
      </c>
      <c r="Q177" s="599">
        <v>7844833</v>
      </c>
      <c r="R177" s="599">
        <v>8097997</v>
      </c>
      <c r="S177" s="600">
        <v>8130109</v>
      </c>
    </row>
    <row r="178" spans="1:19" ht="12.75">
      <c r="A178" s="603" t="s">
        <v>318</v>
      </c>
      <c r="B178" s="599">
        <v>2048754</v>
      </c>
      <c r="C178" s="599">
        <v>2095983</v>
      </c>
      <c r="D178" s="599">
        <v>2156219</v>
      </c>
      <c r="E178" s="599">
        <v>2278566</v>
      </c>
      <c r="F178" s="599">
        <v>2333284</v>
      </c>
      <c r="G178" s="599">
        <v>2282008</v>
      </c>
      <c r="H178" s="599">
        <v>2339105</v>
      </c>
      <c r="I178" s="599">
        <v>2402496</v>
      </c>
      <c r="J178" s="599">
        <v>2474708</v>
      </c>
      <c r="K178" s="599">
        <v>2608014</v>
      </c>
      <c r="L178" s="599">
        <v>2700561</v>
      </c>
      <c r="M178" s="599">
        <v>2947217</v>
      </c>
      <c r="N178" s="599">
        <v>3056267</v>
      </c>
      <c r="O178" s="599">
        <v>3111909</v>
      </c>
      <c r="P178" s="599">
        <v>3423557</v>
      </c>
      <c r="Q178" s="599">
        <v>3354206</v>
      </c>
      <c r="R178" s="599">
        <v>3510192</v>
      </c>
      <c r="S178" s="600">
        <v>3439120</v>
      </c>
    </row>
    <row r="179" spans="1:19" ht="12.75">
      <c r="A179" s="592" t="s">
        <v>335</v>
      </c>
      <c r="B179" s="599">
        <v>42588</v>
      </c>
      <c r="C179" s="599">
        <v>44668</v>
      </c>
      <c r="D179" s="599">
        <v>46467</v>
      </c>
      <c r="E179" s="599">
        <v>53394</v>
      </c>
      <c r="F179" s="599">
        <v>52515</v>
      </c>
      <c r="G179" s="599">
        <v>55809</v>
      </c>
      <c r="H179" s="599">
        <v>61513</v>
      </c>
      <c r="I179" s="599">
        <v>64353</v>
      </c>
      <c r="J179" s="599">
        <v>64031</v>
      </c>
      <c r="K179" s="599">
        <v>64583</v>
      </c>
      <c r="L179" s="599">
        <v>65437</v>
      </c>
      <c r="M179" s="599">
        <v>55560</v>
      </c>
      <c r="N179" s="599">
        <v>74433</v>
      </c>
      <c r="O179" s="599">
        <v>80638</v>
      </c>
      <c r="P179" s="599">
        <v>81591</v>
      </c>
      <c r="Q179" s="599">
        <v>94452</v>
      </c>
      <c r="R179" s="599">
        <v>106175</v>
      </c>
      <c r="S179" s="600">
        <v>105327</v>
      </c>
    </row>
    <row r="180" spans="1:19" ht="12.75">
      <c r="A180" s="592" t="s">
        <v>337</v>
      </c>
      <c r="B180" s="599">
        <v>600134</v>
      </c>
      <c r="C180" s="599">
        <v>594034</v>
      </c>
      <c r="D180" s="599">
        <v>587290</v>
      </c>
      <c r="E180" s="599">
        <v>663802</v>
      </c>
      <c r="F180" s="599">
        <v>685113</v>
      </c>
      <c r="G180" s="599">
        <v>596314</v>
      </c>
      <c r="H180" s="599">
        <v>596073</v>
      </c>
      <c r="I180" s="599">
        <v>590585</v>
      </c>
      <c r="J180" s="599">
        <v>641233</v>
      </c>
      <c r="K180" s="599">
        <v>729231</v>
      </c>
      <c r="L180" s="599">
        <v>764198</v>
      </c>
      <c r="M180" s="599">
        <v>866540</v>
      </c>
      <c r="N180" s="599">
        <v>876851</v>
      </c>
      <c r="O180" s="599">
        <v>859047</v>
      </c>
      <c r="P180" s="599">
        <v>1100949</v>
      </c>
      <c r="Q180" s="599">
        <v>961279</v>
      </c>
      <c r="R180" s="599">
        <v>1047401</v>
      </c>
      <c r="S180" s="600">
        <v>911542</v>
      </c>
    </row>
    <row r="181" spans="1:19" ht="12.75">
      <c r="A181" s="592" t="s">
        <v>338</v>
      </c>
      <c r="B181" s="599">
        <v>114041</v>
      </c>
      <c r="C181" s="599">
        <v>103148</v>
      </c>
      <c r="D181" s="599">
        <v>129402</v>
      </c>
      <c r="E181" s="599">
        <v>142827</v>
      </c>
      <c r="F181" s="599">
        <v>149900</v>
      </c>
      <c r="G181" s="599">
        <v>141268</v>
      </c>
      <c r="H181" s="599">
        <v>146464</v>
      </c>
      <c r="I181" s="599">
        <v>161335</v>
      </c>
      <c r="J181" s="599">
        <v>149605</v>
      </c>
      <c r="K181" s="599">
        <v>145104</v>
      </c>
      <c r="L181" s="599">
        <v>146947</v>
      </c>
      <c r="M181" s="599">
        <v>184035</v>
      </c>
      <c r="N181" s="599">
        <v>180850</v>
      </c>
      <c r="O181" s="599">
        <v>190104</v>
      </c>
      <c r="P181" s="599">
        <v>204652</v>
      </c>
      <c r="Q181" s="599">
        <v>225169</v>
      </c>
      <c r="R181" s="599">
        <v>244672</v>
      </c>
      <c r="S181" s="600">
        <v>261114</v>
      </c>
    </row>
    <row r="182" spans="1:19" ht="12.75">
      <c r="A182" s="592" t="s">
        <v>339</v>
      </c>
      <c r="B182" s="599">
        <v>1291991</v>
      </c>
      <c r="C182" s="599">
        <v>1354133</v>
      </c>
      <c r="D182" s="599">
        <v>1393060</v>
      </c>
      <c r="E182" s="599">
        <v>1418543</v>
      </c>
      <c r="F182" s="599">
        <v>1445756</v>
      </c>
      <c r="G182" s="599">
        <v>1488617</v>
      </c>
      <c r="H182" s="599">
        <v>1535055</v>
      </c>
      <c r="I182" s="599">
        <v>1586223</v>
      </c>
      <c r="J182" s="599">
        <v>1619839</v>
      </c>
      <c r="K182" s="599">
        <v>1669096</v>
      </c>
      <c r="L182" s="599">
        <v>1723979</v>
      </c>
      <c r="M182" s="599">
        <v>1841082</v>
      </c>
      <c r="N182" s="599">
        <v>1924133</v>
      </c>
      <c r="O182" s="599">
        <v>1982120</v>
      </c>
      <c r="P182" s="599">
        <v>2036365</v>
      </c>
      <c r="Q182" s="599">
        <v>2073306</v>
      </c>
      <c r="R182" s="599">
        <v>2111944</v>
      </c>
      <c r="S182" s="600">
        <v>2161137</v>
      </c>
    </row>
    <row r="183" spans="1:19" ht="12.75">
      <c r="A183" s="603" t="s">
        <v>319</v>
      </c>
      <c r="B183" s="599">
        <v>3510196</v>
      </c>
      <c r="C183" s="599">
        <v>3578793</v>
      </c>
      <c r="D183" s="599">
        <v>3634733</v>
      </c>
      <c r="E183" s="599">
        <v>3707653</v>
      </c>
      <c r="F183" s="599">
        <v>3733801</v>
      </c>
      <c r="G183" s="599">
        <v>4123014</v>
      </c>
      <c r="H183" s="599">
        <v>3854176</v>
      </c>
      <c r="I183" s="599">
        <v>3899665</v>
      </c>
      <c r="J183" s="599">
        <v>3979954</v>
      </c>
      <c r="K183" s="599">
        <v>3997204</v>
      </c>
      <c r="L183" s="599">
        <v>3977969</v>
      </c>
      <c r="M183" s="599">
        <v>4109783</v>
      </c>
      <c r="N183" s="599">
        <v>4335223</v>
      </c>
      <c r="O183" s="599">
        <v>4428857</v>
      </c>
      <c r="P183" s="599">
        <v>4859327</v>
      </c>
      <c r="Q183" s="599">
        <v>4490627</v>
      </c>
      <c r="R183" s="599">
        <v>4587805</v>
      </c>
      <c r="S183" s="600">
        <v>4690989</v>
      </c>
    </row>
    <row r="184" spans="1:19" ht="12.75">
      <c r="A184" s="592" t="s">
        <v>335</v>
      </c>
      <c r="B184" s="599">
        <v>8999</v>
      </c>
      <c r="C184" s="599">
        <v>9042</v>
      </c>
      <c r="D184" s="599">
        <v>9660</v>
      </c>
      <c r="E184" s="599">
        <v>9182</v>
      </c>
      <c r="F184" s="599">
        <v>9090</v>
      </c>
      <c r="G184" s="599">
        <v>14226</v>
      </c>
      <c r="H184" s="599">
        <v>14234</v>
      </c>
      <c r="I184" s="599">
        <v>14503</v>
      </c>
      <c r="J184" s="599">
        <v>13618</v>
      </c>
      <c r="K184" s="599">
        <v>13520</v>
      </c>
      <c r="L184" s="599">
        <v>13354</v>
      </c>
      <c r="M184" s="599">
        <v>4894</v>
      </c>
      <c r="N184" s="599">
        <v>14328</v>
      </c>
      <c r="O184" s="599">
        <v>14226</v>
      </c>
      <c r="P184" s="599">
        <v>15484</v>
      </c>
      <c r="Q184" s="599">
        <v>14915</v>
      </c>
      <c r="R184" s="599">
        <v>25412</v>
      </c>
      <c r="S184" s="600">
        <v>18595</v>
      </c>
    </row>
    <row r="185" spans="1:19" ht="12.75">
      <c r="A185" s="592" t="s">
        <v>337</v>
      </c>
      <c r="B185" s="599">
        <v>567691</v>
      </c>
      <c r="C185" s="599">
        <v>591933</v>
      </c>
      <c r="D185" s="599">
        <v>555744</v>
      </c>
      <c r="E185" s="599">
        <v>551140</v>
      </c>
      <c r="F185" s="599">
        <v>602010</v>
      </c>
      <c r="G185" s="599">
        <v>929040</v>
      </c>
      <c r="H185" s="599">
        <v>549754</v>
      </c>
      <c r="I185" s="599">
        <v>540381</v>
      </c>
      <c r="J185" s="599">
        <v>625212</v>
      </c>
      <c r="K185" s="599">
        <v>622074</v>
      </c>
      <c r="L185" s="599">
        <v>614528</v>
      </c>
      <c r="M185" s="599">
        <v>692609</v>
      </c>
      <c r="N185" s="599">
        <v>767647</v>
      </c>
      <c r="O185" s="599">
        <v>829317</v>
      </c>
      <c r="P185" s="599">
        <v>1152385</v>
      </c>
      <c r="Q185" s="599">
        <v>772473</v>
      </c>
      <c r="R185" s="599">
        <v>706120</v>
      </c>
      <c r="S185" s="600">
        <v>716201</v>
      </c>
    </row>
    <row r="186" spans="1:19" ht="12.75">
      <c r="A186" s="592" t="s">
        <v>338</v>
      </c>
      <c r="B186" s="599">
        <v>61165</v>
      </c>
      <c r="C186" s="599">
        <v>66307</v>
      </c>
      <c r="D186" s="599">
        <v>95007</v>
      </c>
      <c r="E186" s="599">
        <v>104893</v>
      </c>
      <c r="F186" s="599">
        <v>87013</v>
      </c>
      <c r="G186" s="599">
        <v>71448</v>
      </c>
      <c r="H186" s="599">
        <v>94538</v>
      </c>
      <c r="I186" s="599">
        <v>104416</v>
      </c>
      <c r="J186" s="599">
        <v>92279</v>
      </c>
      <c r="K186" s="599">
        <v>94240</v>
      </c>
      <c r="L186" s="599">
        <v>86685</v>
      </c>
      <c r="M186" s="599">
        <v>92104</v>
      </c>
      <c r="N186" s="599">
        <v>92851</v>
      </c>
      <c r="O186" s="599">
        <v>93141</v>
      </c>
      <c r="P186" s="599">
        <v>117835</v>
      </c>
      <c r="Q186" s="599">
        <v>77341</v>
      </c>
      <c r="R186" s="599">
        <v>81304</v>
      </c>
      <c r="S186" s="600">
        <v>82736</v>
      </c>
    </row>
    <row r="187" spans="1:19" ht="12.75">
      <c r="A187" s="592" t="s">
        <v>339</v>
      </c>
      <c r="B187" s="599">
        <v>2872341</v>
      </c>
      <c r="C187" s="599">
        <v>2911511</v>
      </c>
      <c r="D187" s="599">
        <v>2974322</v>
      </c>
      <c r="E187" s="599">
        <v>3042438</v>
      </c>
      <c r="F187" s="599">
        <v>3035688</v>
      </c>
      <c r="G187" s="599">
        <v>3108300</v>
      </c>
      <c r="H187" s="599">
        <v>3195650</v>
      </c>
      <c r="I187" s="599">
        <v>3240365</v>
      </c>
      <c r="J187" s="599">
        <v>3248845</v>
      </c>
      <c r="K187" s="599">
        <v>3267370</v>
      </c>
      <c r="L187" s="599">
        <v>3263402</v>
      </c>
      <c r="M187" s="599">
        <v>3320176</v>
      </c>
      <c r="N187" s="599">
        <v>3460397</v>
      </c>
      <c r="O187" s="599">
        <v>3492173</v>
      </c>
      <c r="P187" s="599">
        <v>3573623</v>
      </c>
      <c r="Q187" s="599">
        <v>3625898</v>
      </c>
      <c r="R187" s="599">
        <v>3774969</v>
      </c>
      <c r="S187" s="600">
        <v>3873457</v>
      </c>
    </row>
    <row r="188" spans="1:19" ht="12.75">
      <c r="A188" s="605" t="s">
        <v>317</v>
      </c>
      <c r="B188" s="599">
        <v>0</v>
      </c>
      <c r="C188" s="599">
        <v>1486130</v>
      </c>
      <c r="D188" s="599">
        <v>1538064</v>
      </c>
      <c r="E188" s="599">
        <v>1590148</v>
      </c>
      <c r="F188" s="599">
        <v>1618457</v>
      </c>
      <c r="G188" s="599">
        <v>2004849</v>
      </c>
      <c r="H188" s="599">
        <v>1750492</v>
      </c>
      <c r="I188" s="599">
        <v>1819015</v>
      </c>
      <c r="J188" s="599">
        <v>1937579</v>
      </c>
      <c r="K188" s="599">
        <v>1990244</v>
      </c>
      <c r="L188" s="599">
        <v>2041818</v>
      </c>
      <c r="M188" s="599">
        <v>2159286</v>
      </c>
      <c r="N188" s="599">
        <v>2374781</v>
      </c>
      <c r="O188" s="599">
        <v>2494868</v>
      </c>
      <c r="P188" s="599">
        <v>2798491</v>
      </c>
      <c r="Q188" s="599">
        <v>2506616</v>
      </c>
      <c r="R188" s="599">
        <v>2507418</v>
      </c>
      <c r="S188" s="600">
        <v>2544560</v>
      </c>
    </row>
    <row r="189" spans="1:19" ht="12.75">
      <c r="A189" s="592" t="s">
        <v>335</v>
      </c>
      <c r="B189" s="599">
        <v>0</v>
      </c>
      <c r="C189" s="599">
        <v>5087</v>
      </c>
      <c r="D189" s="599">
        <v>5615</v>
      </c>
      <c r="E189" s="599">
        <v>5040</v>
      </c>
      <c r="F189" s="599">
        <v>5034</v>
      </c>
      <c r="G189" s="599">
        <v>10100</v>
      </c>
      <c r="H189" s="599">
        <v>10076</v>
      </c>
      <c r="I189" s="599">
        <v>10369</v>
      </c>
      <c r="J189" s="599">
        <v>9622</v>
      </c>
      <c r="K189" s="599">
        <v>9616</v>
      </c>
      <c r="L189" s="599">
        <v>9615</v>
      </c>
      <c r="M189" s="599">
        <v>4716</v>
      </c>
      <c r="N189" s="599">
        <v>9415</v>
      </c>
      <c r="O189" s="599">
        <v>9395</v>
      </c>
      <c r="P189" s="599">
        <v>10544</v>
      </c>
      <c r="Q189" s="599">
        <v>9897</v>
      </c>
      <c r="R189" s="599">
        <v>20139</v>
      </c>
      <c r="S189" s="600">
        <v>13220</v>
      </c>
    </row>
    <row r="190" spans="1:19" ht="12.75">
      <c r="A190" s="592" t="s">
        <v>337</v>
      </c>
      <c r="B190" s="599">
        <v>0</v>
      </c>
      <c r="C190" s="599">
        <v>312199</v>
      </c>
      <c r="D190" s="599">
        <v>303930</v>
      </c>
      <c r="E190" s="599">
        <v>316845</v>
      </c>
      <c r="F190" s="599">
        <v>331256</v>
      </c>
      <c r="G190" s="599">
        <v>656774</v>
      </c>
      <c r="H190" s="599">
        <v>317973</v>
      </c>
      <c r="I190" s="599">
        <v>321932</v>
      </c>
      <c r="J190" s="599">
        <v>398066</v>
      </c>
      <c r="K190" s="599">
        <v>398887</v>
      </c>
      <c r="L190" s="599">
        <v>396379</v>
      </c>
      <c r="M190" s="599">
        <v>419864</v>
      </c>
      <c r="N190" s="599">
        <v>575116</v>
      </c>
      <c r="O190" s="599">
        <v>641814</v>
      </c>
      <c r="P190" s="599">
        <v>879082</v>
      </c>
      <c r="Q190" s="599">
        <v>566289</v>
      </c>
      <c r="R190" s="599">
        <v>493029</v>
      </c>
      <c r="S190" s="600">
        <v>485552</v>
      </c>
    </row>
    <row r="191" spans="1:19" ht="12.75">
      <c r="A191" s="592" t="s">
        <v>338</v>
      </c>
      <c r="B191" s="599">
        <v>0</v>
      </c>
      <c r="C191" s="599">
        <v>47470</v>
      </c>
      <c r="D191" s="599">
        <v>73846</v>
      </c>
      <c r="E191" s="599">
        <v>80861</v>
      </c>
      <c r="F191" s="599">
        <v>61682</v>
      </c>
      <c r="G191" s="599">
        <v>52532</v>
      </c>
      <c r="H191" s="599">
        <v>71307</v>
      </c>
      <c r="I191" s="599">
        <v>78157</v>
      </c>
      <c r="J191" s="599">
        <v>67338</v>
      </c>
      <c r="K191" s="599">
        <v>67134</v>
      </c>
      <c r="L191" s="599">
        <v>61966</v>
      </c>
      <c r="M191" s="599">
        <v>70536</v>
      </c>
      <c r="N191" s="599">
        <v>67867</v>
      </c>
      <c r="O191" s="599">
        <v>69237</v>
      </c>
      <c r="P191" s="599">
        <v>91765</v>
      </c>
      <c r="Q191" s="599">
        <v>52488</v>
      </c>
      <c r="R191" s="599">
        <v>55033</v>
      </c>
      <c r="S191" s="600">
        <v>56416</v>
      </c>
    </row>
    <row r="192" spans="1:19" ht="12.75">
      <c r="A192" s="592" t="s">
        <v>339</v>
      </c>
      <c r="B192" s="599">
        <v>0</v>
      </c>
      <c r="C192" s="599">
        <v>1121374</v>
      </c>
      <c r="D192" s="599">
        <v>1154673</v>
      </c>
      <c r="E192" s="599">
        <v>1187402</v>
      </c>
      <c r="F192" s="599">
        <v>1220485</v>
      </c>
      <c r="G192" s="599">
        <v>1285443</v>
      </c>
      <c r="H192" s="599">
        <v>1351136</v>
      </c>
      <c r="I192" s="599">
        <v>1408557</v>
      </c>
      <c r="J192" s="599">
        <v>1462553</v>
      </c>
      <c r="K192" s="599">
        <v>1514607</v>
      </c>
      <c r="L192" s="599">
        <v>1573858</v>
      </c>
      <c r="M192" s="599">
        <v>1664170</v>
      </c>
      <c r="N192" s="599">
        <v>1722383</v>
      </c>
      <c r="O192" s="599">
        <v>1774422</v>
      </c>
      <c r="P192" s="599">
        <v>1817100</v>
      </c>
      <c r="Q192" s="599">
        <v>1877942</v>
      </c>
      <c r="R192" s="599">
        <v>1939217</v>
      </c>
      <c r="S192" s="600">
        <v>1989372</v>
      </c>
    </row>
    <row r="193" spans="1:19" ht="25.5">
      <c r="A193" s="602" t="s">
        <v>352</v>
      </c>
      <c r="B193" s="599">
        <v>1640732</v>
      </c>
      <c r="C193" s="599">
        <v>1671632</v>
      </c>
      <c r="D193" s="599">
        <v>1706527</v>
      </c>
      <c r="E193" s="599">
        <v>1759081</v>
      </c>
      <c r="F193" s="599">
        <v>1782106</v>
      </c>
      <c r="G193" s="599">
        <v>1815921</v>
      </c>
      <c r="H193" s="599">
        <v>1967255</v>
      </c>
      <c r="I193" s="599">
        <v>1990538</v>
      </c>
      <c r="J193" s="599">
        <v>2028837</v>
      </c>
      <c r="K193" s="599">
        <v>2012946</v>
      </c>
      <c r="L193" s="599">
        <v>1986166</v>
      </c>
      <c r="M193" s="599">
        <v>2077126</v>
      </c>
      <c r="N193" s="599">
        <v>2076138</v>
      </c>
      <c r="O193" s="599">
        <v>2025077</v>
      </c>
      <c r="P193" s="599">
        <v>2292253</v>
      </c>
      <c r="Q193" s="599">
        <v>2250351</v>
      </c>
      <c r="R193" s="599">
        <v>2195711</v>
      </c>
      <c r="S193" s="600">
        <v>2149699</v>
      </c>
    </row>
    <row r="194" spans="1:19" ht="12.75">
      <c r="A194" s="603" t="s">
        <v>318</v>
      </c>
      <c r="B194" s="599">
        <v>801507</v>
      </c>
      <c r="C194" s="599">
        <v>817759</v>
      </c>
      <c r="D194" s="599">
        <v>829000</v>
      </c>
      <c r="E194" s="599">
        <v>848898</v>
      </c>
      <c r="F194" s="599">
        <v>862556</v>
      </c>
      <c r="G194" s="599">
        <v>888491</v>
      </c>
      <c r="H194" s="599">
        <v>897993</v>
      </c>
      <c r="I194" s="599">
        <v>915199</v>
      </c>
      <c r="J194" s="599">
        <v>924410</v>
      </c>
      <c r="K194" s="599">
        <v>941563</v>
      </c>
      <c r="L194" s="599">
        <v>975342</v>
      </c>
      <c r="M194" s="599">
        <v>1053277</v>
      </c>
      <c r="N194" s="599">
        <v>1065949</v>
      </c>
      <c r="O194" s="599">
        <v>1033062</v>
      </c>
      <c r="P194" s="599">
        <v>1090757</v>
      </c>
      <c r="Q194" s="599">
        <v>1103376</v>
      </c>
      <c r="R194" s="599">
        <v>1064001</v>
      </c>
      <c r="S194" s="600">
        <v>1061413</v>
      </c>
    </row>
    <row r="195" spans="1:19" ht="12.75">
      <c r="A195" s="592" t="s">
        <v>335</v>
      </c>
      <c r="B195" s="599">
        <v>0</v>
      </c>
      <c r="C195" s="599">
        <v>0</v>
      </c>
      <c r="D195" s="599">
        <v>0</v>
      </c>
      <c r="E195" s="599">
        <v>0</v>
      </c>
      <c r="F195" s="599">
        <v>0</v>
      </c>
      <c r="G195" s="599">
        <v>0</v>
      </c>
      <c r="H195" s="599">
        <v>0</v>
      </c>
      <c r="I195" s="599">
        <v>0</v>
      </c>
      <c r="J195" s="599">
        <v>0</v>
      </c>
      <c r="K195" s="599">
        <v>0</v>
      </c>
      <c r="L195" s="599">
        <v>0</v>
      </c>
      <c r="M195" s="599">
        <v>0</v>
      </c>
      <c r="N195" s="599">
        <v>0</v>
      </c>
      <c r="O195" s="599">
        <v>0</v>
      </c>
      <c r="P195" s="599">
        <v>0</v>
      </c>
      <c r="Q195" s="599">
        <v>0</v>
      </c>
      <c r="R195" s="599">
        <v>0</v>
      </c>
      <c r="S195" s="600">
        <v>0</v>
      </c>
    </row>
    <row r="196" spans="1:19" ht="12.75">
      <c r="A196" s="592" t="s">
        <v>337</v>
      </c>
      <c r="B196" s="599">
        <v>0</v>
      </c>
      <c r="C196" s="599">
        <v>8460</v>
      </c>
      <c r="D196" s="599">
        <v>11740</v>
      </c>
      <c r="E196" s="599">
        <v>11376</v>
      </c>
      <c r="F196" s="599">
        <v>24032</v>
      </c>
      <c r="G196" s="599">
        <v>38238</v>
      </c>
      <c r="H196" s="599">
        <v>33083</v>
      </c>
      <c r="I196" s="599">
        <v>31754</v>
      </c>
      <c r="J196" s="599">
        <v>25200</v>
      </c>
      <c r="K196" s="599">
        <v>45821</v>
      </c>
      <c r="L196" s="599">
        <v>63007</v>
      </c>
      <c r="M196" s="599">
        <v>64591</v>
      </c>
      <c r="N196" s="599">
        <v>52287</v>
      </c>
      <c r="O196" s="599">
        <v>17194</v>
      </c>
      <c r="P196" s="599">
        <v>63380</v>
      </c>
      <c r="Q196" s="599">
        <v>54699</v>
      </c>
      <c r="R196" s="599">
        <v>19424</v>
      </c>
      <c r="S196" s="600">
        <v>11876</v>
      </c>
    </row>
    <row r="197" spans="1:19" ht="12.75">
      <c r="A197" s="592" t="s">
        <v>338</v>
      </c>
      <c r="B197" s="599">
        <v>0</v>
      </c>
      <c r="C197" s="599">
        <v>601</v>
      </c>
      <c r="D197" s="599">
        <v>1</v>
      </c>
      <c r="E197" s="599">
        <v>1</v>
      </c>
      <c r="F197" s="599">
        <v>1</v>
      </c>
      <c r="G197" s="599">
        <v>1</v>
      </c>
      <c r="H197" s="599">
        <v>1</v>
      </c>
      <c r="I197" s="599">
        <v>1</v>
      </c>
      <c r="J197" s="599">
        <v>6001</v>
      </c>
      <c r="K197" s="599">
        <v>1</v>
      </c>
      <c r="L197" s="599">
        <v>1</v>
      </c>
      <c r="M197" s="599">
        <v>1</v>
      </c>
      <c r="N197" s="599">
        <v>1</v>
      </c>
      <c r="O197" s="599">
        <v>1</v>
      </c>
      <c r="P197" s="599">
        <v>1</v>
      </c>
      <c r="Q197" s="599">
        <v>1</v>
      </c>
      <c r="R197" s="599">
        <v>1</v>
      </c>
      <c r="S197" s="600">
        <v>1</v>
      </c>
    </row>
    <row r="198" spans="1:19" ht="12.75">
      <c r="A198" s="592" t="s">
        <v>339</v>
      </c>
      <c r="B198" s="599">
        <v>801507</v>
      </c>
      <c r="C198" s="599">
        <v>808698</v>
      </c>
      <c r="D198" s="599">
        <v>817259</v>
      </c>
      <c r="E198" s="599">
        <v>837521</v>
      </c>
      <c r="F198" s="599">
        <v>838523</v>
      </c>
      <c r="G198" s="599">
        <v>850252</v>
      </c>
      <c r="H198" s="599">
        <v>864909</v>
      </c>
      <c r="I198" s="599">
        <v>883444</v>
      </c>
      <c r="J198" s="599">
        <v>893209</v>
      </c>
      <c r="K198" s="599">
        <v>895741</v>
      </c>
      <c r="L198" s="599">
        <v>912334</v>
      </c>
      <c r="M198" s="599">
        <v>988685</v>
      </c>
      <c r="N198" s="599">
        <v>1013661</v>
      </c>
      <c r="O198" s="599">
        <v>1015867</v>
      </c>
      <c r="P198" s="599">
        <v>1027376</v>
      </c>
      <c r="Q198" s="599">
        <v>1048676</v>
      </c>
      <c r="R198" s="599">
        <v>1044576</v>
      </c>
      <c r="S198" s="600">
        <v>1049536</v>
      </c>
    </row>
    <row r="199" spans="1:19" ht="12.75">
      <c r="A199" s="603" t="s">
        <v>319</v>
      </c>
      <c r="B199" s="599">
        <v>839225</v>
      </c>
      <c r="C199" s="599">
        <v>853873</v>
      </c>
      <c r="D199" s="599">
        <v>877527</v>
      </c>
      <c r="E199" s="599">
        <v>910183</v>
      </c>
      <c r="F199" s="599">
        <v>919550</v>
      </c>
      <c r="G199" s="599">
        <v>927430</v>
      </c>
      <c r="H199" s="599">
        <v>1069262</v>
      </c>
      <c r="I199" s="599">
        <v>1075339</v>
      </c>
      <c r="J199" s="599">
        <v>1104427</v>
      </c>
      <c r="K199" s="599">
        <v>1071383</v>
      </c>
      <c r="L199" s="599">
        <v>1010824</v>
      </c>
      <c r="M199" s="599">
        <v>1023849</v>
      </c>
      <c r="N199" s="599">
        <v>1010189</v>
      </c>
      <c r="O199" s="599">
        <v>992015</v>
      </c>
      <c r="P199" s="599">
        <v>1201496</v>
      </c>
      <c r="Q199" s="599">
        <v>1146975</v>
      </c>
      <c r="R199" s="599">
        <v>1131710</v>
      </c>
      <c r="S199" s="600">
        <v>1088286</v>
      </c>
    </row>
    <row r="200" spans="1:19" ht="12.75">
      <c r="A200" s="592" t="s">
        <v>335</v>
      </c>
      <c r="B200" s="599">
        <v>0</v>
      </c>
      <c r="C200" s="599">
        <v>0</v>
      </c>
      <c r="D200" s="599">
        <v>0</v>
      </c>
      <c r="E200" s="599">
        <v>0</v>
      </c>
      <c r="F200" s="599">
        <v>0</v>
      </c>
      <c r="G200" s="599">
        <v>0</v>
      </c>
      <c r="H200" s="599">
        <v>0</v>
      </c>
      <c r="I200" s="599">
        <v>0</v>
      </c>
      <c r="J200" s="599">
        <v>0</v>
      </c>
      <c r="K200" s="599">
        <v>0</v>
      </c>
      <c r="L200" s="599">
        <v>0</v>
      </c>
      <c r="M200" s="599">
        <v>0</v>
      </c>
      <c r="N200" s="599">
        <v>0</v>
      </c>
      <c r="O200" s="599">
        <v>0</v>
      </c>
      <c r="P200" s="599">
        <v>0</v>
      </c>
      <c r="Q200" s="599">
        <v>0</v>
      </c>
      <c r="R200" s="599">
        <v>0</v>
      </c>
      <c r="S200" s="600">
        <v>0</v>
      </c>
    </row>
    <row r="201" spans="1:19" ht="12.75">
      <c r="A201" s="592" t="s">
        <v>337</v>
      </c>
      <c r="B201" s="599">
        <v>0</v>
      </c>
      <c r="C201" s="599">
        <v>15463</v>
      </c>
      <c r="D201" s="599">
        <v>21700</v>
      </c>
      <c r="E201" s="599">
        <v>24257</v>
      </c>
      <c r="F201" s="599">
        <v>28487</v>
      </c>
      <c r="G201" s="599">
        <v>8704</v>
      </c>
      <c r="H201" s="599">
        <v>116860</v>
      </c>
      <c r="I201" s="599">
        <v>115441</v>
      </c>
      <c r="J201" s="599">
        <v>139801</v>
      </c>
      <c r="K201" s="599">
        <v>102136</v>
      </c>
      <c r="L201" s="599">
        <v>52954</v>
      </c>
      <c r="M201" s="599">
        <v>38239</v>
      </c>
      <c r="N201" s="599">
        <v>25365</v>
      </c>
      <c r="O201" s="599">
        <v>10321</v>
      </c>
      <c r="P201" s="599">
        <v>195904</v>
      </c>
      <c r="Q201" s="599">
        <v>132564</v>
      </c>
      <c r="R201" s="599">
        <v>84402</v>
      </c>
      <c r="S201" s="600">
        <v>12887</v>
      </c>
    </row>
    <row r="202" spans="1:19" ht="12.75">
      <c r="A202" s="592" t="s">
        <v>338</v>
      </c>
      <c r="B202" s="599">
        <v>0</v>
      </c>
      <c r="C202" s="599">
        <v>0</v>
      </c>
      <c r="D202" s="599">
        <v>0</v>
      </c>
      <c r="E202" s="599">
        <v>0</v>
      </c>
      <c r="F202" s="599">
        <v>0</v>
      </c>
      <c r="G202" s="599">
        <v>0</v>
      </c>
      <c r="H202" s="599">
        <v>0</v>
      </c>
      <c r="I202" s="599">
        <v>0</v>
      </c>
      <c r="J202" s="599">
        <v>0</v>
      </c>
      <c r="K202" s="599">
        <v>0</v>
      </c>
      <c r="L202" s="599">
        <v>0</v>
      </c>
      <c r="M202" s="599">
        <v>0</v>
      </c>
      <c r="N202" s="599">
        <v>0</v>
      </c>
      <c r="O202" s="599">
        <v>0</v>
      </c>
      <c r="P202" s="599">
        <v>0</v>
      </c>
      <c r="Q202" s="599">
        <v>0</v>
      </c>
      <c r="R202" s="599">
        <v>0</v>
      </c>
      <c r="S202" s="600">
        <v>0</v>
      </c>
    </row>
    <row r="203" spans="1:19" ht="12.75">
      <c r="A203" s="592" t="s">
        <v>339</v>
      </c>
      <c r="B203" s="599">
        <v>839225</v>
      </c>
      <c r="C203" s="599">
        <v>838410</v>
      </c>
      <c r="D203" s="599">
        <v>855827</v>
      </c>
      <c r="E203" s="599">
        <v>885926</v>
      </c>
      <c r="F203" s="599">
        <v>891063</v>
      </c>
      <c r="G203" s="599">
        <v>918726</v>
      </c>
      <c r="H203" s="599">
        <v>952402</v>
      </c>
      <c r="I203" s="599">
        <v>959898</v>
      </c>
      <c r="J203" s="599">
        <v>964626</v>
      </c>
      <c r="K203" s="599">
        <v>969247</v>
      </c>
      <c r="L203" s="599">
        <v>957870</v>
      </c>
      <c r="M203" s="599">
        <v>985610</v>
      </c>
      <c r="N203" s="599">
        <v>984824</v>
      </c>
      <c r="O203" s="599">
        <v>981694</v>
      </c>
      <c r="P203" s="599">
        <v>1005592</v>
      </c>
      <c r="Q203" s="599">
        <v>1014411</v>
      </c>
      <c r="R203" s="599">
        <v>1047308</v>
      </c>
      <c r="S203" s="600">
        <v>1075399</v>
      </c>
    </row>
    <row r="204" spans="1:19" ht="12.75">
      <c r="A204" s="605" t="s">
        <v>317</v>
      </c>
      <c r="B204" s="599">
        <v>0</v>
      </c>
      <c r="C204" s="599">
        <v>388192</v>
      </c>
      <c r="D204" s="599">
        <v>413186</v>
      </c>
      <c r="E204" s="599">
        <v>436938</v>
      </c>
      <c r="F204" s="599">
        <v>457774</v>
      </c>
      <c r="G204" s="599">
        <v>461598</v>
      </c>
      <c r="H204" s="599">
        <v>599193</v>
      </c>
      <c r="I204" s="599">
        <v>614877</v>
      </c>
      <c r="J204" s="599">
        <v>644442</v>
      </c>
      <c r="K204" s="599">
        <v>614890</v>
      </c>
      <c r="L204" s="599">
        <v>578702</v>
      </c>
      <c r="M204" s="599">
        <v>597703</v>
      </c>
      <c r="N204" s="599">
        <v>562581</v>
      </c>
      <c r="O204" s="599">
        <v>568199</v>
      </c>
      <c r="P204" s="599">
        <v>773019</v>
      </c>
      <c r="Q204" s="599">
        <v>721508</v>
      </c>
      <c r="R204" s="599">
        <v>687468</v>
      </c>
      <c r="S204" s="600">
        <v>631134</v>
      </c>
    </row>
    <row r="205" spans="1:19" ht="12.75">
      <c r="A205" s="592" t="s">
        <v>335</v>
      </c>
      <c r="B205" s="599">
        <v>0</v>
      </c>
      <c r="C205" s="599">
        <v>0</v>
      </c>
      <c r="D205" s="599">
        <v>0</v>
      </c>
      <c r="E205" s="599">
        <v>0</v>
      </c>
      <c r="F205" s="599">
        <v>0</v>
      </c>
      <c r="G205" s="599">
        <v>0</v>
      </c>
      <c r="H205" s="599">
        <v>0</v>
      </c>
      <c r="I205" s="599">
        <v>0</v>
      </c>
      <c r="J205" s="599">
        <v>0</v>
      </c>
      <c r="K205" s="599">
        <v>0</v>
      </c>
      <c r="L205" s="599">
        <v>0</v>
      </c>
      <c r="M205" s="599">
        <v>0</v>
      </c>
      <c r="N205" s="599">
        <v>0</v>
      </c>
      <c r="O205" s="599">
        <v>0</v>
      </c>
      <c r="P205" s="599">
        <v>0</v>
      </c>
      <c r="Q205" s="599">
        <v>0</v>
      </c>
      <c r="R205" s="599">
        <v>0</v>
      </c>
      <c r="S205" s="600">
        <v>0</v>
      </c>
    </row>
    <row r="206" spans="1:19" ht="12.75">
      <c r="A206" s="592" t="s">
        <v>337</v>
      </c>
      <c r="B206" s="599">
        <v>0</v>
      </c>
      <c r="C206" s="599">
        <v>13572</v>
      </c>
      <c r="D206" s="599">
        <v>21523</v>
      </c>
      <c r="E206" s="599">
        <v>24075</v>
      </c>
      <c r="F206" s="599">
        <v>28309</v>
      </c>
      <c r="G206" s="599">
        <v>8526</v>
      </c>
      <c r="H206" s="599">
        <v>116680</v>
      </c>
      <c r="I206" s="599">
        <v>115262</v>
      </c>
      <c r="J206" s="599">
        <v>134898</v>
      </c>
      <c r="K206" s="599">
        <v>96837</v>
      </c>
      <c r="L206" s="599">
        <v>48333</v>
      </c>
      <c r="M206" s="599">
        <v>33827</v>
      </c>
      <c r="N206" s="599">
        <v>7191</v>
      </c>
      <c r="O206" s="599">
        <v>7049</v>
      </c>
      <c r="P206" s="599">
        <v>190007</v>
      </c>
      <c r="Q206" s="599">
        <v>126506</v>
      </c>
      <c r="R206" s="599">
        <v>80194</v>
      </c>
      <c r="S206" s="600">
        <v>7048</v>
      </c>
    </row>
    <row r="207" spans="1:19" ht="12.75">
      <c r="A207" s="592" t="s">
        <v>338</v>
      </c>
      <c r="B207" s="599">
        <v>0</v>
      </c>
      <c r="C207" s="599">
        <v>0</v>
      </c>
      <c r="D207" s="599">
        <v>0</v>
      </c>
      <c r="E207" s="599">
        <v>0</v>
      </c>
      <c r="F207" s="599">
        <v>0</v>
      </c>
      <c r="G207" s="599">
        <v>0</v>
      </c>
      <c r="H207" s="599">
        <v>0</v>
      </c>
      <c r="I207" s="599">
        <v>0</v>
      </c>
      <c r="J207" s="599">
        <v>0</v>
      </c>
      <c r="K207" s="599">
        <v>0</v>
      </c>
      <c r="L207" s="599">
        <v>0</v>
      </c>
      <c r="M207" s="599">
        <v>0</v>
      </c>
      <c r="N207" s="599">
        <v>0</v>
      </c>
      <c r="O207" s="599">
        <v>0</v>
      </c>
      <c r="P207" s="599">
        <v>0</v>
      </c>
      <c r="Q207" s="599">
        <v>0</v>
      </c>
      <c r="R207" s="599">
        <v>0</v>
      </c>
      <c r="S207" s="600">
        <v>0</v>
      </c>
    </row>
    <row r="208" spans="1:19" ht="12.75">
      <c r="A208" s="592" t="s">
        <v>339</v>
      </c>
      <c r="B208" s="599">
        <v>0</v>
      </c>
      <c r="C208" s="599">
        <v>374620</v>
      </c>
      <c r="D208" s="599">
        <v>391663</v>
      </c>
      <c r="E208" s="599">
        <v>412863</v>
      </c>
      <c r="F208" s="599">
        <v>429465</v>
      </c>
      <c r="G208" s="599">
        <v>453072</v>
      </c>
      <c r="H208" s="599">
        <v>482513</v>
      </c>
      <c r="I208" s="599">
        <v>499615</v>
      </c>
      <c r="J208" s="599">
        <v>509544</v>
      </c>
      <c r="K208" s="599">
        <v>518053</v>
      </c>
      <c r="L208" s="599">
        <v>530369</v>
      </c>
      <c r="M208" s="599">
        <v>563876</v>
      </c>
      <c r="N208" s="599">
        <v>555390</v>
      </c>
      <c r="O208" s="599">
        <v>561150</v>
      </c>
      <c r="P208" s="599">
        <v>583012</v>
      </c>
      <c r="Q208" s="599">
        <v>595002</v>
      </c>
      <c r="R208" s="599">
        <v>607274</v>
      </c>
      <c r="S208" s="600">
        <v>624086</v>
      </c>
    </row>
    <row r="209" spans="1:19" ht="12.75">
      <c r="A209" s="601" t="s">
        <v>517</v>
      </c>
      <c r="B209" s="599">
        <v>77765</v>
      </c>
      <c r="C209" s="599">
        <v>81513</v>
      </c>
      <c r="D209" s="599">
        <v>125487</v>
      </c>
      <c r="E209" s="599">
        <v>106249</v>
      </c>
      <c r="F209" s="599">
        <v>128454</v>
      </c>
      <c r="G209" s="599">
        <v>125885</v>
      </c>
      <c r="H209" s="599">
        <v>70921</v>
      </c>
      <c r="I209" s="599">
        <v>61563</v>
      </c>
      <c r="J209" s="599">
        <v>86636</v>
      </c>
      <c r="K209" s="599">
        <v>67632</v>
      </c>
      <c r="L209" s="599">
        <v>65705</v>
      </c>
      <c r="M209" s="599">
        <v>91994</v>
      </c>
      <c r="N209" s="599">
        <v>81476</v>
      </c>
      <c r="O209" s="599">
        <v>34585</v>
      </c>
      <c r="P209" s="599">
        <v>29672</v>
      </c>
      <c r="Q209" s="599">
        <v>13702</v>
      </c>
      <c r="R209" s="599">
        <v>13315</v>
      </c>
      <c r="S209" s="600">
        <v>28378</v>
      </c>
    </row>
    <row r="210" spans="1:19" ht="12.75">
      <c r="A210" s="602" t="s">
        <v>318</v>
      </c>
      <c r="B210" s="599">
        <v>65460</v>
      </c>
      <c r="C210" s="599">
        <v>68789</v>
      </c>
      <c r="D210" s="599">
        <v>85584</v>
      </c>
      <c r="E210" s="599">
        <v>76452</v>
      </c>
      <c r="F210" s="599">
        <v>101232</v>
      </c>
      <c r="G210" s="599">
        <v>84513</v>
      </c>
      <c r="H210" s="599">
        <v>53847</v>
      </c>
      <c r="I210" s="599">
        <v>43649</v>
      </c>
      <c r="J210" s="599">
        <v>75927</v>
      </c>
      <c r="K210" s="599">
        <v>63174</v>
      </c>
      <c r="L210" s="599">
        <v>61132</v>
      </c>
      <c r="M210" s="599">
        <v>91738</v>
      </c>
      <c r="N210" s="599">
        <v>81125</v>
      </c>
      <c r="O210" s="599">
        <v>34585</v>
      </c>
      <c r="P210" s="599">
        <v>29672</v>
      </c>
      <c r="Q210" s="599">
        <v>13702</v>
      </c>
      <c r="R210" s="599">
        <v>13315</v>
      </c>
      <c r="S210" s="600">
        <v>28378</v>
      </c>
    </row>
    <row r="211" spans="1:19" ht="12.75">
      <c r="A211" s="605" t="s">
        <v>335</v>
      </c>
      <c r="B211" s="599">
        <v>0</v>
      </c>
      <c r="C211" s="599">
        <v>0</v>
      </c>
      <c r="D211" s="599">
        <v>0</v>
      </c>
      <c r="E211" s="599">
        <v>0</v>
      </c>
      <c r="F211" s="599">
        <v>0</v>
      </c>
      <c r="G211" s="599">
        <v>0</v>
      </c>
      <c r="H211" s="599">
        <v>0</v>
      </c>
      <c r="I211" s="599">
        <v>0</v>
      </c>
      <c r="J211" s="599">
        <v>0</v>
      </c>
      <c r="K211" s="599">
        <v>0</v>
      </c>
      <c r="L211" s="599">
        <v>0</v>
      </c>
      <c r="M211" s="599">
        <v>0</v>
      </c>
      <c r="N211" s="599">
        <v>0</v>
      </c>
      <c r="O211" s="599">
        <v>0</v>
      </c>
      <c r="P211" s="599">
        <v>0</v>
      </c>
      <c r="Q211" s="599">
        <v>0</v>
      </c>
      <c r="R211" s="599">
        <v>0</v>
      </c>
      <c r="S211" s="600">
        <v>0</v>
      </c>
    </row>
    <row r="212" spans="1:19" ht="12.75">
      <c r="A212" s="605" t="s">
        <v>337</v>
      </c>
      <c r="B212" s="599">
        <v>7528</v>
      </c>
      <c r="C212" s="599">
        <v>11135</v>
      </c>
      <c r="D212" s="599">
        <v>9235</v>
      </c>
      <c r="E212" s="599">
        <v>10735</v>
      </c>
      <c r="F212" s="599">
        <v>30344</v>
      </c>
      <c r="G212" s="599">
        <v>10064</v>
      </c>
      <c r="H212" s="599">
        <v>11814</v>
      </c>
      <c r="I212" s="599">
        <v>14250</v>
      </c>
      <c r="J212" s="599">
        <v>46750</v>
      </c>
      <c r="K212" s="599">
        <v>46750</v>
      </c>
      <c r="L212" s="599">
        <v>46750</v>
      </c>
      <c r="M212" s="599">
        <v>75400</v>
      </c>
      <c r="N212" s="599">
        <v>65470</v>
      </c>
      <c r="O212" s="599">
        <v>20110</v>
      </c>
      <c r="P212" s="599">
        <v>9400</v>
      </c>
      <c r="Q212" s="599">
        <v>400</v>
      </c>
      <c r="R212" s="599">
        <v>400</v>
      </c>
      <c r="S212" s="600">
        <v>0</v>
      </c>
    </row>
    <row r="213" spans="1:19" ht="12.75">
      <c r="A213" s="605" t="s">
        <v>338</v>
      </c>
      <c r="B213" s="599">
        <v>57932</v>
      </c>
      <c r="C213" s="599">
        <v>57654</v>
      </c>
      <c r="D213" s="599">
        <v>76349</v>
      </c>
      <c r="E213" s="599">
        <v>65717</v>
      </c>
      <c r="F213" s="599">
        <v>70888</v>
      </c>
      <c r="G213" s="599">
        <v>74449</v>
      </c>
      <c r="H213" s="599">
        <v>42033</v>
      </c>
      <c r="I213" s="599">
        <v>29399</v>
      </c>
      <c r="J213" s="599">
        <v>29177</v>
      </c>
      <c r="K213" s="599">
        <v>16424</v>
      </c>
      <c r="L213" s="599">
        <v>14382</v>
      </c>
      <c r="M213" s="599">
        <v>16338</v>
      </c>
      <c r="N213" s="599">
        <v>15655</v>
      </c>
      <c r="O213" s="599">
        <v>14475</v>
      </c>
      <c r="P213" s="599">
        <v>20272</v>
      </c>
      <c r="Q213" s="599">
        <v>13302</v>
      </c>
      <c r="R213" s="599">
        <v>12915</v>
      </c>
      <c r="S213" s="600">
        <v>28378</v>
      </c>
    </row>
    <row r="214" spans="1:19" ht="12.75">
      <c r="A214" s="605" t="s">
        <v>339</v>
      </c>
      <c r="B214" s="599">
        <v>0</v>
      </c>
      <c r="C214" s="599">
        <v>0</v>
      </c>
      <c r="D214" s="599">
        <v>0</v>
      </c>
      <c r="E214" s="599">
        <v>0</v>
      </c>
      <c r="F214" s="599">
        <v>0</v>
      </c>
      <c r="G214" s="599">
        <v>0</v>
      </c>
      <c r="H214" s="599">
        <v>0</v>
      </c>
      <c r="I214" s="599">
        <v>0</v>
      </c>
      <c r="J214" s="599">
        <v>0</v>
      </c>
      <c r="K214" s="599">
        <v>0</v>
      </c>
      <c r="L214" s="599">
        <v>0</v>
      </c>
      <c r="M214" s="599">
        <v>0</v>
      </c>
      <c r="N214" s="599">
        <v>0</v>
      </c>
      <c r="O214" s="599">
        <v>0</v>
      </c>
      <c r="P214" s="599">
        <v>0</v>
      </c>
      <c r="Q214" s="599">
        <v>0</v>
      </c>
      <c r="R214" s="599">
        <v>0</v>
      </c>
      <c r="S214" s="600">
        <v>0</v>
      </c>
    </row>
    <row r="215" spans="1:19" ht="12.75">
      <c r="A215" s="602" t="s">
        <v>319</v>
      </c>
      <c r="B215" s="599">
        <v>12305</v>
      </c>
      <c r="C215" s="599">
        <v>12724</v>
      </c>
      <c r="D215" s="599">
        <v>39903</v>
      </c>
      <c r="E215" s="599">
        <v>29797</v>
      </c>
      <c r="F215" s="599">
        <v>27222</v>
      </c>
      <c r="G215" s="599">
        <v>41372</v>
      </c>
      <c r="H215" s="599">
        <v>17074</v>
      </c>
      <c r="I215" s="599">
        <v>17914</v>
      </c>
      <c r="J215" s="599">
        <v>10709</v>
      </c>
      <c r="K215" s="599">
        <v>4458</v>
      </c>
      <c r="L215" s="599">
        <v>4573</v>
      </c>
      <c r="M215" s="599">
        <v>256</v>
      </c>
      <c r="N215" s="599">
        <v>351</v>
      </c>
      <c r="O215" s="599">
        <v>0</v>
      </c>
      <c r="P215" s="599">
        <v>0</v>
      </c>
      <c r="Q215" s="599">
        <v>0</v>
      </c>
      <c r="R215" s="599">
        <v>0</v>
      </c>
      <c r="S215" s="600">
        <v>0</v>
      </c>
    </row>
    <row r="216" spans="1:19" ht="12.75">
      <c r="A216" s="605" t="s">
        <v>335</v>
      </c>
      <c r="B216" s="599">
        <v>0</v>
      </c>
      <c r="C216" s="599">
        <v>0</v>
      </c>
      <c r="D216" s="599">
        <v>0</v>
      </c>
      <c r="E216" s="599">
        <v>0</v>
      </c>
      <c r="F216" s="599">
        <v>0</v>
      </c>
      <c r="G216" s="599">
        <v>0</v>
      </c>
      <c r="H216" s="599">
        <v>0</v>
      </c>
      <c r="I216" s="599">
        <v>0</v>
      </c>
      <c r="J216" s="599">
        <v>0</v>
      </c>
      <c r="K216" s="599">
        <v>0</v>
      </c>
      <c r="L216" s="599">
        <v>0</v>
      </c>
      <c r="M216" s="599">
        <v>0</v>
      </c>
      <c r="N216" s="599">
        <v>0</v>
      </c>
      <c r="O216" s="599">
        <v>0</v>
      </c>
      <c r="P216" s="599">
        <v>0</v>
      </c>
      <c r="Q216" s="599">
        <v>0</v>
      </c>
      <c r="R216" s="599">
        <v>0</v>
      </c>
      <c r="S216" s="600">
        <v>0</v>
      </c>
    </row>
    <row r="217" spans="1:19" ht="12.75">
      <c r="A217" s="605" t="s">
        <v>337</v>
      </c>
      <c r="B217" s="599">
        <v>2039</v>
      </c>
      <c r="C217" s="599">
        <v>4659</v>
      </c>
      <c r="D217" s="599">
        <v>17942</v>
      </c>
      <c r="E217" s="599">
        <v>6256</v>
      </c>
      <c r="F217" s="599">
        <v>9911</v>
      </c>
      <c r="G217" s="599">
        <v>4233</v>
      </c>
      <c r="H217" s="599">
        <v>2991</v>
      </c>
      <c r="I217" s="599">
        <v>7743</v>
      </c>
      <c r="J217" s="599">
        <v>8362</v>
      </c>
      <c r="K217" s="599">
        <v>4458</v>
      </c>
      <c r="L217" s="599">
        <v>4270</v>
      </c>
      <c r="M217" s="599">
        <v>0</v>
      </c>
      <c r="N217" s="599">
        <v>297</v>
      </c>
      <c r="O217" s="599">
        <v>0</v>
      </c>
      <c r="P217" s="599">
        <v>0</v>
      </c>
      <c r="Q217" s="599">
        <v>0</v>
      </c>
      <c r="R217" s="599">
        <v>0</v>
      </c>
      <c r="S217" s="600">
        <v>0</v>
      </c>
    </row>
    <row r="218" spans="1:19" ht="12.75">
      <c r="A218" s="605" t="s">
        <v>338</v>
      </c>
      <c r="B218" s="599">
        <v>9184</v>
      </c>
      <c r="C218" s="599">
        <v>7435</v>
      </c>
      <c r="D218" s="599">
        <v>21321</v>
      </c>
      <c r="E218" s="599">
        <v>23541</v>
      </c>
      <c r="F218" s="599">
        <v>17311</v>
      </c>
      <c r="G218" s="599">
        <v>37139</v>
      </c>
      <c r="H218" s="599">
        <v>14083</v>
      </c>
      <c r="I218" s="599">
        <v>10171</v>
      </c>
      <c r="J218" s="599">
        <v>2347</v>
      </c>
      <c r="K218" s="599">
        <v>0</v>
      </c>
      <c r="L218" s="599">
        <v>303</v>
      </c>
      <c r="M218" s="599">
        <v>256</v>
      </c>
      <c r="N218" s="599">
        <v>0</v>
      </c>
      <c r="O218" s="599">
        <v>0</v>
      </c>
      <c r="P218" s="599">
        <v>0</v>
      </c>
      <c r="Q218" s="599">
        <v>0</v>
      </c>
      <c r="R218" s="599">
        <v>0</v>
      </c>
      <c r="S218" s="600">
        <v>0</v>
      </c>
    </row>
    <row r="219" spans="1:19" ht="12.75">
      <c r="A219" s="605" t="s">
        <v>339</v>
      </c>
      <c r="B219" s="599">
        <v>1082</v>
      </c>
      <c r="C219" s="599">
        <v>630</v>
      </c>
      <c r="D219" s="599">
        <v>640</v>
      </c>
      <c r="E219" s="599">
        <v>0</v>
      </c>
      <c r="F219" s="599">
        <v>0</v>
      </c>
      <c r="G219" s="599">
        <v>0</v>
      </c>
      <c r="H219" s="599">
        <v>0</v>
      </c>
      <c r="I219" s="599">
        <v>0</v>
      </c>
      <c r="J219" s="599">
        <v>0</v>
      </c>
      <c r="K219" s="599">
        <v>0</v>
      </c>
      <c r="L219" s="599">
        <v>0</v>
      </c>
      <c r="M219" s="599">
        <v>0</v>
      </c>
      <c r="N219" s="599">
        <v>54</v>
      </c>
      <c r="O219" s="599">
        <v>0</v>
      </c>
      <c r="P219" s="599">
        <v>0</v>
      </c>
      <c r="Q219" s="599">
        <v>0</v>
      </c>
      <c r="R219" s="599">
        <v>0</v>
      </c>
      <c r="S219" s="600">
        <v>0</v>
      </c>
    </row>
    <row r="220" spans="1:19" ht="12.75">
      <c r="A220" s="603" t="s">
        <v>317</v>
      </c>
      <c r="B220" s="599">
        <v>0</v>
      </c>
      <c r="C220" s="599">
        <v>7888</v>
      </c>
      <c r="D220" s="599">
        <v>34057</v>
      </c>
      <c r="E220" s="599">
        <v>26358</v>
      </c>
      <c r="F220" s="599">
        <v>24029</v>
      </c>
      <c r="G220" s="599">
        <v>39118</v>
      </c>
      <c r="H220" s="599">
        <v>14083</v>
      </c>
      <c r="I220" s="599">
        <v>14521</v>
      </c>
      <c r="J220" s="599">
        <v>6133</v>
      </c>
      <c r="K220" s="599">
        <v>0</v>
      </c>
      <c r="L220" s="599">
        <v>303</v>
      </c>
      <c r="M220" s="599">
        <v>0</v>
      </c>
      <c r="N220" s="599">
        <v>351</v>
      </c>
      <c r="O220" s="599">
        <v>0</v>
      </c>
      <c r="P220" s="599">
        <v>0</v>
      </c>
      <c r="Q220" s="599">
        <v>0</v>
      </c>
      <c r="R220" s="599">
        <v>0</v>
      </c>
      <c r="S220" s="600">
        <v>0</v>
      </c>
    </row>
    <row r="221" spans="1:19" ht="12.75">
      <c r="A221" s="605" t="s">
        <v>335</v>
      </c>
      <c r="B221" s="599">
        <v>0</v>
      </c>
      <c r="C221" s="599">
        <v>0</v>
      </c>
      <c r="D221" s="599">
        <v>0</v>
      </c>
      <c r="E221" s="599">
        <v>0</v>
      </c>
      <c r="F221" s="599">
        <v>0</v>
      </c>
      <c r="G221" s="599">
        <v>0</v>
      </c>
      <c r="H221" s="599">
        <v>0</v>
      </c>
      <c r="I221" s="599">
        <v>0</v>
      </c>
      <c r="J221" s="599">
        <v>0</v>
      </c>
      <c r="K221" s="599">
        <v>0</v>
      </c>
      <c r="L221" s="599">
        <v>0</v>
      </c>
      <c r="M221" s="599">
        <v>0</v>
      </c>
      <c r="N221" s="599">
        <v>0</v>
      </c>
      <c r="O221" s="599">
        <v>0</v>
      </c>
      <c r="P221" s="599">
        <v>0</v>
      </c>
      <c r="Q221" s="599">
        <v>0</v>
      </c>
      <c r="R221" s="599">
        <v>0</v>
      </c>
      <c r="S221" s="600">
        <v>0</v>
      </c>
    </row>
    <row r="222" spans="1:19" ht="12.75">
      <c r="A222" s="605" t="s">
        <v>337</v>
      </c>
      <c r="B222" s="599">
        <v>0</v>
      </c>
      <c r="C222" s="599">
        <v>453</v>
      </c>
      <c r="D222" s="599">
        <v>12736</v>
      </c>
      <c r="E222" s="599">
        <v>2817</v>
      </c>
      <c r="F222" s="599">
        <v>6718</v>
      </c>
      <c r="G222" s="599">
        <v>1979</v>
      </c>
      <c r="H222" s="599">
        <v>0</v>
      </c>
      <c r="I222" s="599">
        <v>4350</v>
      </c>
      <c r="J222" s="599">
        <v>3786</v>
      </c>
      <c r="K222" s="599">
        <v>0</v>
      </c>
      <c r="L222" s="599">
        <v>0</v>
      </c>
      <c r="M222" s="599">
        <v>0</v>
      </c>
      <c r="N222" s="599">
        <v>297</v>
      </c>
      <c r="O222" s="599">
        <v>0</v>
      </c>
      <c r="P222" s="599">
        <v>0</v>
      </c>
      <c r="Q222" s="599">
        <v>0</v>
      </c>
      <c r="R222" s="599">
        <v>0</v>
      </c>
      <c r="S222" s="600">
        <v>0</v>
      </c>
    </row>
    <row r="223" spans="1:19" ht="12.75">
      <c r="A223" s="605" t="s">
        <v>338</v>
      </c>
      <c r="B223" s="599">
        <v>0</v>
      </c>
      <c r="C223" s="599">
        <v>7435</v>
      </c>
      <c r="D223" s="599">
        <v>21321</v>
      </c>
      <c r="E223" s="599">
        <v>23541</v>
      </c>
      <c r="F223" s="599">
        <v>17311</v>
      </c>
      <c r="G223" s="599">
        <v>37139</v>
      </c>
      <c r="H223" s="599">
        <v>14083</v>
      </c>
      <c r="I223" s="599">
        <v>10171</v>
      </c>
      <c r="J223" s="599">
        <v>2347</v>
      </c>
      <c r="K223" s="599">
        <v>0</v>
      </c>
      <c r="L223" s="599">
        <v>303</v>
      </c>
      <c r="M223" s="599">
        <v>0</v>
      </c>
      <c r="N223" s="599">
        <v>0</v>
      </c>
      <c r="O223" s="599">
        <v>0</v>
      </c>
      <c r="P223" s="599">
        <v>0</v>
      </c>
      <c r="Q223" s="599">
        <v>0</v>
      </c>
      <c r="R223" s="599">
        <v>0</v>
      </c>
      <c r="S223" s="600">
        <v>0</v>
      </c>
    </row>
    <row r="224" spans="1:19" ht="12.75">
      <c r="A224" s="605" t="s">
        <v>339</v>
      </c>
      <c r="B224" s="599">
        <v>0</v>
      </c>
      <c r="C224" s="599">
        <v>0</v>
      </c>
      <c r="D224" s="599">
        <v>0</v>
      </c>
      <c r="E224" s="599">
        <v>0</v>
      </c>
      <c r="F224" s="599">
        <v>0</v>
      </c>
      <c r="G224" s="599">
        <v>0</v>
      </c>
      <c r="H224" s="599">
        <v>0</v>
      </c>
      <c r="I224" s="599">
        <v>0</v>
      </c>
      <c r="J224" s="599">
        <v>0</v>
      </c>
      <c r="K224" s="599">
        <v>0</v>
      </c>
      <c r="L224" s="599">
        <v>0</v>
      </c>
      <c r="M224" s="599">
        <v>0</v>
      </c>
      <c r="N224" s="599">
        <v>54</v>
      </c>
      <c r="O224" s="599">
        <v>0</v>
      </c>
      <c r="P224" s="599">
        <v>0</v>
      </c>
      <c r="Q224" s="599">
        <v>0</v>
      </c>
      <c r="R224" s="599">
        <v>0</v>
      </c>
      <c r="S224" s="600">
        <v>0</v>
      </c>
    </row>
    <row r="225" spans="1:19" ht="25.5">
      <c r="A225" s="601" t="s">
        <v>518</v>
      </c>
      <c r="B225" s="599">
        <v>2335</v>
      </c>
      <c r="C225" s="599">
        <v>2335</v>
      </c>
      <c r="D225" s="599">
        <v>2303</v>
      </c>
      <c r="E225" s="599">
        <v>2408</v>
      </c>
      <c r="F225" s="599">
        <v>2422</v>
      </c>
      <c r="G225" s="599">
        <v>2022</v>
      </c>
      <c r="H225" s="599">
        <v>2022</v>
      </c>
      <c r="I225" s="599">
        <v>2022</v>
      </c>
      <c r="J225" s="599">
        <v>2022</v>
      </c>
      <c r="K225" s="599">
        <v>2022</v>
      </c>
      <c r="L225" s="599">
        <v>2022</v>
      </c>
      <c r="M225" s="599">
        <v>0</v>
      </c>
      <c r="N225" s="599">
        <v>0</v>
      </c>
      <c r="O225" s="599">
        <v>0</v>
      </c>
      <c r="P225" s="599">
        <v>0</v>
      </c>
      <c r="Q225" s="599">
        <v>0</v>
      </c>
      <c r="R225" s="599">
        <v>0</v>
      </c>
      <c r="S225" s="600">
        <v>0</v>
      </c>
    </row>
    <row r="226" spans="1:19" ht="12.75">
      <c r="A226" s="602" t="s">
        <v>318</v>
      </c>
      <c r="B226" s="599">
        <v>2335</v>
      </c>
      <c r="C226" s="599">
        <v>2335</v>
      </c>
      <c r="D226" s="599">
        <v>2303</v>
      </c>
      <c r="E226" s="599">
        <v>2408</v>
      </c>
      <c r="F226" s="599">
        <v>2422</v>
      </c>
      <c r="G226" s="599">
        <v>2022</v>
      </c>
      <c r="H226" s="599">
        <v>2022</v>
      </c>
      <c r="I226" s="599">
        <v>2022</v>
      </c>
      <c r="J226" s="599">
        <v>2022</v>
      </c>
      <c r="K226" s="599">
        <v>2022</v>
      </c>
      <c r="L226" s="599">
        <v>2022</v>
      </c>
      <c r="M226" s="599">
        <v>0</v>
      </c>
      <c r="N226" s="599">
        <v>0</v>
      </c>
      <c r="O226" s="599">
        <v>0</v>
      </c>
      <c r="P226" s="599">
        <v>0</v>
      </c>
      <c r="Q226" s="599">
        <v>0</v>
      </c>
      <c r="R226" s="599">
        <v>0</v>
      </c>
      <c r="S226" s="600">
        <v>0</v>
      </c>
    </row>
    <row r="227" spans="1:19" ht="12.75">
      <c r="A227" s="605" t="s">
        <v>335</v>
      </c>
      <c r="B227" s="599">
        <v>0</v>
      </c>
      <c r="C227" s="599">
        <v>0</v>
      </c>
      <c r="D227" s="599">
        <v>0</v>
      </c>
      <c r="E227" s="599">
        <v>0</v>
      </c>
      <c r="F227" s="599">
        <v>0</v>
      </c>
      <c r="G227" s="599">
        <v>0</v>
      </c>
      <c r="H227" s="599">
        <v>0</v>
      </c>
      <c r="I227" s="599">
        <v>0</v>
      </c>
      <c r="J227" s="599">
        <v>0</v>
      </c>
      <c r="K227" s="599">
        <v>0</v>
      </c>
      <c r="L227" s="599">
        <v>0</v>
      </c>
      <c r="M227" s="599">
        <v>0</v>
      </c>
      <c r="N227" s="599">
        <v>0</v>
      </c>
      <c r="O227" s="599">
        <v>0</v>
      </c>
      <c r="P227" s="599">
        <v>0</v>
      </c>
      <c r="Q227" s="599">
        <v>0</v>
      </c>
      <c r="R227" s="599">
        <v>0</v>
      </c>
      <c r="S227" s="600">
        <v>0</v>
      </c>
    </row>
    <row r="228" spans="1:19" ht="12.75">
      <c r="A228" s="605" t="s">
        <v>337</v>
      </c>
      <c r="B228" s="599">
        <v>301</v>
      </c>
      <c r="C228" s="599">
        <v>301</v>
      </c>
      <c r="D228" s="599">
        <v>541</v>
      </c>
      <c r="E228" s="599">
        <v>641</v>
      </c>
      <c r="F228" s="599">
        <v>641</v>
      </c>
      <c r="G228" s="599">
        <v>751</v>
      </c>
      <c r="H228" s="599">
        <v>751</v>
      </c>
      <c r="I228" s="599">
        <v>751</v>
      </c>
      <c r="J228" s="599">
        <v>751</v>
      </c>
      <c r="K228" s="599">
        <v>751</v>
      </c>
      <c r="L228" s="599">
        <v>751</v>
      </c>
      <c r="M228" s="599">
        <v>0</v>
      </c>
      <c r="N228" s="599">
        <v>0</v>
      </c>
      <c r="O228" s="599">
        <v>0</v>
      </c>
      <c r="P228" s="599">
        <v>0</v>
      </c>
      <c r="Q228" s="599">
        <v>0</v>
      </c>
      <c r="R228" s="599">
        <v>0</v>
      </c>
      <c r="S228" s="600">
        <v>0</v>
      </c>
    </row>
    <row r="229" spans="1:19" ht="12.75">
      <c r="A229" s="605" t="s">
        <v>338</v>
      </c>
      <c r="B229" s="599">
        <v>1920</v>
      </c>
      <c r="C229" s="599">
        <v>1920</v>
      </c>
      <c r="D229" s="599">
        <v>1710</v>
      </c>
      <c r="E229" s="599">
        <v>1710</v>
      </c>
      <c r="F229" s="599">
        <v>1710</v>
      </c>
      <c r="G229" s="599">
        <v>1200</v>
      </c>
      <c r="H229" s="599">
        <v>1200</v>
      </c>
      <c r="I229" s="599">
        <v>1200</v>
      </c>
      <c r="J229" s="599">
        <v>1200</v>
      </c>
      <c r="K229" s="599">
        <v>1200</v>
      </c>
      <c r="L229" s="599">
        <v>1200</v>
      </c>
      <c r="M229" s="599">
        <v>0</v>
      </c>
      <c r="N229" s="599">
        <v>0</v>
      </c>
      <c r="O229" s="599">
        <v>0</v>
      </c>
      <c r="P229" s="599">
        <v>0</v>
      </c>
      <c r="Q229" s="599">
        <v>0</v>
      </c>
      <c r="R229" s="599">
        <v>0</v>
      </c>
      <c r="S229" s="600">
        <v>0</v>
      </c>
    </row>
    <row r="230" spans="1:19" ht="12.75">
      <c r="A230" s="605" t="s">
        <v>339</v>
      </c>
      <c r="B230" s="599">
        <v>114</v>
      </c>
      <c r="C230" s="599">
        <v>114</v>
      </c>
      <c r="D230" s="599">
        <v>52</v>
      </c>
      <c r="E230" s="599">
        <v>57</v>
      </c>
      <c r="F230" s="599">
        <v>71</v>
      </c>
      <c r="G230" s="599">
        <v>71</v>
      </c>
      <c r="H230" s="599">
        <v>71</v>
      </c>
      <c r="I230" s="599">
        <v>71</v>
      </c>
      <c r="J230" s="599">
        <v>71</v>
      </c>
      <c r="K230" s="599">
        <v>71</v>
      </c>
      <c r="L230" s="599">
        <v>71</v>
      </c>
      <c r="M230" s="599">
        <v>0</v>
      </c>
      <c r="N230" s="599">
        <v>0</v>
      </c>
      <c r="O230" s="599">
        <v>0</v>
      </c>
      <c r="P230" s="599">
        <v>0</v>
      </c>
      <c r="Q230" s="599">
        <v>0</v>
      </c>
      <c r="R230" s="599">
        <v>0</v>
      </c>
      <c r="S230" s="600">
        <v>0</v>
      </c>
    </row>
    <row r="231" spans="1:19" ht="12.75">
      <c r="A231" s="602" t="s">
        <v>319</v>
      </c>
      <c r="B231" s="599">
        <v>0</v>
      </c>
      <c r="C231" s="599">
        <v>0</v>
      </c>
      <c r="D231" s="599">
        <v>0</v>
      </c>
      <c r="E231" s="599">
        <v>0</v>
      </c>
      <c r="F231" s="599">
        <v>0</v>
      </c>
      <c r="G231" s="599">
        <v>0</v>
      </c>
      <c r="H231" s="599">
        <v>0</v>
      </c>
      <c r="I231" s="599">
        <v>0</v>
      </c>
      <c r="J231" s="599">
        <v>0</v>
      </c>
      <c r="K231" s="599">
        <v>0</v>
      </c>
      <c r="L231" s="599">
        <v>0</v>
      </c>
      <c r="M231" s="599">
        <v>0</v>
      </c>
      <c r="N231" s="599">
        <v>0</v>
      </c>
      <c r="O231" s="599">
        <v>0</v>
      </c>
      <c r="P231" s="599">
        <v>0</v>
      </c>
      <c r="Q231" s="599">
        <v>0</v>
      </c>
      <c r="R231" s="599">
        <v>0</v>
      </c>
      <c r="S231" s="600">
        <v>0</v>
      </c>
    </row>
    <row r="232" spans="1:19" ht="12.75">
      <c r="A232" s="605" t="s">
        <v>335</v>
      </c>
      <c r="B232" s="599">
        <v>0</v>
      </c>
      <c r="C232" s="599">
        <v>0</v>
      </c>
      <c r="D232" s="599">
        <v>0</v>
      </c>
      <c r="E232" s="599">
        <v>0</v>
      </c>
      <c r="F232" s="599">
        <v>0</v>
      </c>
      <c r="G232" s="599">
        <v>0</v>
      </c>
      <c r="H232" s="599">
        <v>0</v>
      </c>
      <c r="I232" s="599">
        <v>0</v>
      </c>
      <c r="J232" s="599">
        <v>0</v>
      </c>
      <c r="K232" s="599">
        <v>0</v>
      </c>
      <c r="L232" s="599">
        <v>0</v>
      </c>
      <c r="M232" s="599">
        <v>0</v>
      </c>
      <c r="N232" s="599">
        <v>0</v>
      </c>
      <c r="O232" s="599">
        <v>0</v>
      </c>
      <c r="P232" s="599">
        <v>0</v>
      </c>
      <c r="Q232" s="599">
        <v>0</v>
      </c>
      <c r="R232" s="599">
        <v>0</v>
      </c>
      <c r="S232" s="600">
        <v>0</v>
      </c>
    </row>
    <row r="233" spans="1:19" ht="12.75">
      <c r="A233" s="605" t="s">
        <v>337</v>
      </c>
      <c r="B233" s="599">
        <v>0</v>
      </c>
      <c r="C233" s="599">
        <v>0</v>
      </c>
      <c r="D233" s="599">
        <v>0</v>
      </c>
      <c r="E233" s="599">
        <v>0</v>
      </c>
      <c r="F233" s="599">
        <v>0</v>
      </c>
      <c r="G233" s="599">
        <v>0</v>
      </c>
      <c r="H233" s="599">
        <v>0</v>
      </c>
      <c r="I233" s="599">
        <v>0</v>
      </c>
      <c r="J233" s="599">
        <v>0</v>
      </c>
      <c r="K233" s="599">
        <v>0</v>
      </c>
      <c r="L233" s="599">
        <v>0</v>
      </c>
      <c r="M233" s="599">
        <v>0</v>
      </c>
      <c r="N233" s="599">
        <v>0</v>
      </c>
      <c r="O233" s="599">
        <v>0</v>
      </c>
      <c r="P233" s="599">
        <v>0</v>
      </c>
      <c r="Q233" s="599">
        <v>0</v>
      </c>
      <c r="R233" s="599">
        <v>0</v>
      </c>
      <c r="S233" s="600">
        <v>0</v>
      </c>
    </row>
    <row r="234" spans="1:19" ht="12.75">
      <c r="A234" s="605" t="s">
        <v>338</v>
      </c>
      <c r="B234" s="599">
        <v>0</v>
      </c>
      <c r="C234" s="599">
        <v>0</v>
      </c>
      <c r="D234" s="599">
        <v>0</v>
      </c>
      <c r="E234" s="599">
        <v>0</v>
      </c>
      <c r="F234" s="599">
        <v>0</v>
      </c>
      <c r="G234" s="599">
        <v>0</v>
      </c>
      <c r="H234" s="599">
        <v>0</v>
      </c>
      <c r="I234" s="599">
        <v>0</v>
      </c>
      <c r="J234" s="599">
        <v>0</v>
      </c>
      <c r="K234" s="599">
        <v>0</v>
      </c>
      <c r="L234" s="599">
        <v>0</v>
      </c>
      <c r="M234" s="599">
        <v>0</v>
      </c>
      <c r="N234" s="599">
        <v>0</v>
      </c>
      <c r="O234" s="599">
        <v>0</v>
      </c>
      <c r="P234" s="599">
        <v>0</v>
      </c>
      <c r="Q234" s="599">
        <v>0</v>
      </c>
      <c r="R234" s="599">
        <v>0</v>
      </c>
      <c r="S234" s="600">
        <v>0</v>
      </c>
    </row>
    <row r="235" spans="1:19" ht="12.75">
      <c r="A235" s="605" t="s">
        <v>339</v>
      </c>
      <c r="B235" s="599">
        <v>0</v>
      </c>
      <c r="C235" s="599">
        <v>0</v>
      </c>
      <c r="D235" s="599">
        <v>0</v>
      </c>
      <c r="E235" s="599">
        <v>0</v>
      </c>
      <c r="F235" s="599">
        <v>0</v>
      </c>
      <c r="G235" s="599">
        <v>0</v>
      </c>
      <c r="H235" s="599">
        <v>0</v>
      </c>
      <c r="I235" s="599">
        <v>0</v>
      </c>
      <c r="J235" s="599">
        <v>0</v>
      </c>
      <c r="K235" s="599">
        <v>0</v>
      </c>
      <c r="L235" s="599">
        <v>0</v>
      </c>
      <c r="M235" s="599">
        <v>0</v>
      </c>
      <c r="N235" s="599">
        <v>0</v>
      </c>
      <c r="O235" s="599">
        <v>0</v>
      </c>
      <c r="P235" s="599">
        <v>0</v>
      </c>
      <c r="Q235" s="599">
        <v>0</v>
      </c>
      <c r="R235" s="599">
        <v>0</v>
      </c>
      <c r="S235" s="600">
        <v>0</v>
      </c>
    </row>
    <row r="236" spans="1:19" ht="12.75">
      <c r="A236" s="603" t="s">
        <v>317</v>
      </c>
      <c r="B236" s="599">
        <v>0</v>
      </c>
      <c r="C236" s="599">
        <v>0</v>
      </c>
      <c r="D236" s="599">
        <v>0</v>
      </c>
      <c r="E236" s="599">
        <v>0</v>
      </c>
      <c r="F236" s="599">
        <v>0</v>
      </c>
      <c r="G236" s="599">
        <v>0</v>
      </c>
      <c r="H236" s="599">
        <v>0</v>
      </c>
      <c r="I236" s="599">
        <v>0</v>
      </c>
      <c r="J236" s="599">
        <v>0</v>
      </c>
      <c r="K236" s="599">
        <v>0</v>
      </c>
      <c r="L236" s="599">
        <v>0</v>
      </c>
      <c r="M236" s="599">
        <v>0</v>
      </c>
      <c r="N236" s="599">
        <v>0</v>
      </c>
      <c r="O236" s="599">
        <v>0</v>
      </c>
      <c r="P236" s="599">
        <v>0</v>
      </c>
      <c r="Q236" s="599">
        <v>0</v>
      </c>
      <c r="R236" s="599">
        <v>0</v>
      </c>
      <c r="S236" s="600">
        <v>0</v>
      </c>
    </row>
    <row r="237" spans="1:19" ht="12.75">
      <c r="A237" s="605" t="s">
        <v>335</v>
      </c>
      <c r="B237" s="599">
        <v>0</v>
      </c>
      <c r="C237" s="599">
        <v>0</v>
      </c>
      <c r="D237" s="599">
        <v>0</v>
      </c>
      <c r="E237" s="599">
        <v>0</v>
      </c>
      <c r="F237" s="599">
        <v>0</v>
      </c>
      <c r="G237" s="599">
        <v>0</v>
      </c>
      <c r="H237" s="599">
        <v>0</v>
      </c>
      <c r="I237" s="599">
        <v>0</v>
      </c>
      <c r="J237" s="599">
        <v>0</v>
      </c>
      <c r="K237" s="599">
        <v>0</v>
      </c>
      <c r="L237" s="599">
        <v>0</v>
      </c>
      <c r="M237" s="599">
        <v>0</v>
      </c>
      <c r="N237" s="599">
        <v>0</v>
      </c>
      <c r="O237" s="599">
        <v>0</v>
      </c>
      <c r="P237" s="599">
        <v>0</v>
      </c>
      <c r="Q237" s="599">
        <v>0</v>
      </c>
      <c r="R237" s="599">
        <v>0</v>
      </c>
      <c r="S237" s="600">
        <v>0</v>
      </c>
    </row>
    <row r="238" spans="1:19" ht="12.75">
      <c r="A238" s="605" t="s">
        <v>337</v>
      </c>
      <c r="B238" s="599">
        <v>0</v>
      </c>
      <c r="C238" s="599">
        <v>0</v>
      </c>
      <c r="D238" s="599">
        <v>0</v>
      </c>
      <c r="E238" s="599">
        <v>0</v>
      </c>
      <c r="F238" s="599">
        <v>0</v>
      </c>
      <c r="G238" s="599">
        <v>0</v>
      </c>
      <c r="H238" s="599">
        <v>0</v>
      </c>
      <c r="I238" s="599">
        <v>0</v>
      </c>
      <c r="J238" s="599">
        <v>0</v>
      </c>
      <c r="K238" s="599">
        <v>0</v>
      </c>
      <c r="L238" s="599">
        <v>0</v>
      </c>
      <c r="M238" s="599">
        <v>0</v>
      </c>
      <c r="N238" s="599">
        <v>0</v>
      </c>
      <c r="O238" s="599">
        <v>0</v>
      </c>
      <c r="P238" s="599">
        <v>0</v>
      </c>
      <c r="Q238" s="599">
        <v>0</v>
      </c>
      <c r="R238" s="599">
        <v>0</v>
      </c>
      <c r="S238" s="600">
        <v>0</v>
      </c>
    </row>
    <row r="239" spans="1:19" ht="12.75">
      <c r="A239" s="605" t="s">
        <v>338</v>
      </c>
      <c r="B239" s="599">
        <v>0</v>
      </c>
      <c r="C239" s="599">
        <v>0</v>
      </c>
      <c r="D239" s="599">
        <v>0</v>
      </c>
      <c r="E239" s="599">
        <v>0</v>
      </c>
      <c r="F239" s="599">
        <v>0</v>
      </c>
      <c r="G239" s="599">
        <v>0</v>
      </c>
      <c r="H239" s="599">
        <v>0</v>
      </c>
      <c r="I239" s="599">
        <v>0</v>
      </c>
      <c r="J239" s="599">
        <v>0</v>
      </c>
      <c r="K239" s="599">
        <v>0</v>
      </c>
      <c r="L239" s="599">
        <v>0</v>
      </c>
      <c r="M239" s="599">
        <v>0</v>
      </c>
      <c r="N239" s="599">
        <v>0</v>
      </c>
      <c r="O239" s="599">
        <v>0</v>
      </c>
      <c r="P239" s="599">
        <v>0</v>
      </c>
      <c r="Q239" s="599">
        <v>0</v>
      </c>
      <c r="R239" s="599">
        <v>0</v>
      </c>
      <c r="S239" s="600">
        <v>0</v>
      </c>
    </row>
    <row r="240" spans="1:19" ht="12.75">
      <c r="A240" s="605" t="s">
        <v>339</v>
      </c>
      <c r="B240" s="599">
        <v>0</v>
      </c>
      <c r="C240" s="599">
        <v>0</v>
      </c>
      <c r="D240" s="599">
        <v>0</v>
      </c>
      <c r="E240" s="599">
        <v>0</v>
      </c>
      <c r="F240" s="599">
        <v>0</v>
      </c>
      <c r="G240" s="599">
        <v>0</v>
      </c>
      <c r="H240" s="599">
        <v>0</v>
      </c>
      <c r="I240" s="599">
        <v>0</v>
      </c>
      <c r="J240" s="599">
        <v>0</v>
      </c>
      <c r="K240" s="599">
        <v>0</v>
      </c>
      <c r="L240" s="599">
        <v>0</v>
      </c>
      <c r="M240" s="599">
        <v>0</v>
      </c>
      <c r="N240" s="599">
        <v>0</v>
      </c>
      <c r="O240" s="599">
        <v>0</v>
      </c>
      <c r="P240" s="599">
        <v>0</v>
      </c>
      <c r="Q240" s="599">
        <v>0</v>
      </c>
      <c r="R240" s="599">
        <v>0</v>
      </c>
      <c r="S240" s="600">
        <v>0</v>
      </c>
    </row>
    <row r="241" spans="1:19" ht="25.5">
      <c r="A241" s="598" t="s">
        <v>355</v>
      </c>
      <c r="B241" s="599">
        <v>2576953</v>
      </c>
      <c r="C241" s="599">
        <v>2649862</v>
      </c>
      <c r="D241" s="599">
        <v>2766761</v>
      </c>
      <c r="E241" s="599">
        <v>2791689</v>
      </c>
      <c r="F241" s="599">
        <v>2777054</v>
      </c>
      <c r="G241" s="599">
        <v>2846001</v>
      </c>
      <c r="H241" s="599">
        <v>2927196</v>
      </c>
      <c r="I241" s="599">
        <v>3002754</v>
      </c>
      <c r="J241" s="599">
        <v>3073211</v>
      </c>
      <c r="K241" s="599">
        <v>3123687</v>
      </c>
      <c r="L241" s="599">
        <v>3218765</v>
      </c>
      <c r="M241" s="599">
        <v>3279169</v>
      </c>
      <c r="N241" s="599">
        <v>3389968</v>
      </c>
      <c r="O241" s="599">
        <v>3464734</v>
      </c>
      <c r="P241" s="599">
        <v>3560897</v>
      </c>
      <c r="Q241" s="599">
        <v>3656600</v>
      </c>
      <c r="R241" s="599">
        <v>3644987</v>
      </c>
      <c r="S241" s="600">
        <v>3719791</v>
      </c>
    </row>
    <row r="242" spans="1:19" ht="12.75">
      <c r="A242" s="601" t="s">
        <v>356</v>
      </c>
      <c r="B242" s="599">
        <v>210336</v>
      </c>
      <c r="C242" s="599">
        <v>247979</v>
      </c>
      <c r="D242" s="599">
        <v>259700</v>
      </c>
      <c r="E242" s="599">
        <v>278511</v>
      </c>
      <c r="F242" s="599">
        <v>295934</v>
      </c>
      <c r="G242" s="599">
        <v>315000</v>
      </c>
      <c r="H242" s="599">
        <v>330853</v>
      </c>
      <c r="I242" s="599">
        <v>347620</v>
      </c>
      <c r="J242" s="599">
        <v>360012</v>
      </c>
      <c r="K242" s="599">
        <v>373640</v>
      </c>
      <c r="L242" s="599">
        <v>377766</v>
      </c>
      <c r="M242" s="599">
        <v>394080</v>
      </c>
      <c r="N242" s="599">
        <v>412137</v>
      </c>
      <c r="O242" s="599">
        <v>421079</v>
      </c>
      <c r="P242" s="599">
        <v>479062</v>
      </c>
      <c r="Q242" s="599">
        <v>514269</v>
      </c>
      <c r="R242" s="599">
        <v>531642</v>
      </c>
      <c r="S242" s="600">
        <v>528221</v>
      </c>
    </row>
    <row r="243" spans="1:19" ht="12.75">
      <c r="A243" s="602" t="s">
        <v>357</v>
      </c>
      <c r="B243" s="599">
        <v>210336</v>
      </c>
      <c r="C243" s="599">
        <v>247954</v>
      </c>
      <c r="D243" s="599">
        <v>259674</v>
      </c>
      <c r="E243" s="599">
        <v>278471</v>
      </c>
      <c r="F243" s="599">
        <v>295891</v>
      </c>
      <c r="G243" s="599">
        <v>314996</v>
      </c>
      <c r="H243" s="599">
        <v>330848</v>
      </c>
      <c r="I243" s="599">
        <v>347613</v>
      </c>
      <c r="J243" s="599">
        <v>360012</v>
      </c>
      <c r="K243" s="599">
        <v>373640</v>
      </c>
      <c r="L243" s="599">
        <v>377766</v>
      </c>
      <c r="M243" s="599">
        <v>394080</v>
      </c>
      <c r="N243" s="599">
        <v>412137</v>
      </c>
      <c r="O243" s="599">
        <v>421079</v>
      </c>
      <c r="P243" s="599">
        <v>479062</v>
      </c>
      <c r="Q243" s="599">
        <v>514269</v>
      </c>
      <c r="R243" s="599">
        <v>531642</v>
      </c>
      <c r="S243" s="600">
        <v>528205</v>
      </c>
    </row>
    <row r="244" spans="1:19" ht="12.75">
      <c r="A244" s="603" t="s">
        <v>318</v>
      </c>
      <c r="B244" s="599">
        <v>115251</v>
      </c>
      <c r="C244" s="599">
        <v>124200</v>
      </c>
      <c r="D244" s="599">
        <v>126183</v>
      </c>
      <c r="E244" s="599">
        <v>120860</v>
      </c>
      <c r="F244" s="599">
        <v>125855</v>
      </c>
      <c r="G244" s="599">
        <v>135313</v>
      </c>
      <c r="H244" s="599">
        <v>141616</v>
      </c>
      <c r="I244" s="599">
        <v>149586</v>
      </c>
      <c r="J244" s="599">
        <v>156291</v>
      </c>
      <c r="K244" s="599">
        <v>161257</v>
      </c>
      <c r="L244" s="599">
        <v>163962</v>
      </c>
      <c r="M244" s="599">
        <v>181237</v>
      </c>
      <c r="N244" s="599">
        <v>190268</v>
      </c>
      <c r="O244" s="599">
        <v>194953</v>
      </c>
      <c r="P244" s="599">
        <v>243811</v>
      </c>
      <c r="Q244" s="599">
        <v>238766</v>
      </c>
      <c r="R244" s="599">
        <v>235267</v>
      </c>
      <c r="S244" s="600">
        <v>222900</v>
      </c>
    </row>
    <row r="245" spans="1:19" ht="12.75">
      <c r="A245" s="592" t="s">
        <v>335</v>
      </c>
      <c r="B245" s="599">
        <v>0</v>
      </c>
      <c r="C245" s="599">
        <v>15</v>
      </c>
      <c r="D245" s="599">
        <v>4</v>
      </c>
      <c r="E245" s="599">
        <v>12</v>
      </c>
      <c r="F245" s="599">
        <v>12</v>
      </c>
      <c r="G245" s="599">
        <v>0</v>
      </c>
      <c r="H245" s="599">
        <v>0</v>
      </c>
      <c r="I245" s="599">
        <v>0</v>
      </c>
      <c r="J245" s="599">
        <v>0</v>
      </c>
      <c r="K245" s="599">
        <v>18</v>
      </c>
      <c r="L245" s="599">
        <v>0</v>
      </c>
      <c r="M245" s="599">
        <v>0</v>
      </c>
      <c r="N245" s="599">
        <v>0</v>
      </c>
      <c r="O245" s="599">
        <v>0</v>
      </c>
      <c r="P245" s="599">
        <v>0</v>
      </c>
      <c r="Q245" s="599">
        <v>0</v>
      </c>
      <c r="R245" s="599">
        <v>0</v>
      </c>
      <c r="S245" s="600">
        <v>0</v>
      </c>
    </row>
    <row r="246" spans="1:19" ht="12.75">
      <c r="A246" s="592" t="s">
        <v>337</v>
      </c>
      <c r="B246" s="599">
        <v>8533</v>
      </c>
      <c r="C246" s="599">
        <v>8508</v>
      </c>
      <c r="D246" s="599">
        <v>7620</v>
      </c>
      <c r="E246" s="599">
        <v>7831</v>
      </c>
      <c r="F246" s="599">
        <v>8782</v>
      </c>
      <c r="G246" s="599">
        <v>13411</v>
      </c>
      <c r="H246" s="599">
        <v>12815</v>
      </c>
      <c r="I246" s="599">
        <v>16267</v>
      </c>
      <c r="J246" s="599">
        <v>15401</v>
      </c>
      <c r="K246" s="599">
        <v>15827</v>
      </c>
      <c r="L246" s="599">
        <v>17625</v>
      </c>
      <c r="M246" s="599">
        <v>20138</v>
      </c>
      <c r="N246" s="599">
        <v>13193</v>
      </c>
      <c r="O246" s="599">
        <v>13326</v>
      </c>
      <c r="P246" s="599">
        <v>52911</v>
      </c>
      <c r="Q246" s="599">
        <v>54956</v>
      </c>
      <c r="R246" s="599">
        <v>55398</v>
      </c>
      <c r="S246" s="600">
        <v>54482</v>
      </c>
    </row>
    <row r="247" spans="1:19" ht="12.75">
      <c r="A247" s="592" t="s">
        <v>338</v>
      </c>
      <c r="B247" s="599">
        <v>57704</v>
      </c>
      <c r="C247" s="599">
        <v>61885</v>
      </c>
      <c r="D247" s="599">
        <v>61862</v>
      </c>
      <c r="E247" s="599">
        <v>52931</v>
      </c>
      <c r="F247" s="599">
        <v>53871</v>
      </c>
      <c r="G247" s="599">
        <v>55581</v>
      </c>
      <c r="H247" s="599">
        <v>60698</v>
      </c>
      <c r="I247" s="599">
        <v>61199</v>
      </c>
      <c r="J247" s="599">
        <v>66027</v>
      </c>
      <c r="K247" s="599">
        <v>67788</v>
      </c>
      <c r="L247" s="599">
        <v>65900</v>
      </c>
      <c r="M247" s="599">
        <v>76115</v>
      </c>
      <c r="N247" s="599">
        <v>83311</v>
      </c>
      <c r="O247" s="599">
        <v>84865</v>
      </c>
      <c r="P247" s="599">
        <v>88085</v>
      </c>
      <c r="Q247" s="599">
        <v>78539</v>
      </c>
      <c r="R247" s="599">
        <v>69825</v>
      </c>
      <c r="S247" s="600">
        <v>58029</v>
      </c>
    </row>
    <row r="248" spans="1:19" ht="12.75">
      <c r="A248" s="592" t="s">
        <v>339</v>
      </c>
      <c r="B248" s="599">
        <v>49014</v>
      </c>
      <c r="C248" s="599">
        <v>53792</v>
      </c>
      <c r="D248" s="599">
        <v>56697</v>
      </c>
      <c r="E248" s="599">
        <v>60086</v>
      </c>
      <c r="F248" s="599">
        <v>63190</v>
      </c>
      <c r="G248" s="599">
        <v>66321</v>
      </c>
      <c r="H248" s="599">
        <v>68103</v>
      </c>
      <c r="I248" s="599">
        <v>72120</v>
      </c>
      <c r="J248" s="599">
        <v>74863</v>
      </c>
      <c r="K248" s="599">
        <v>77624</v>
      </c>
      <c r="L248" s="599">
        <v>80437</v>
      </c>
      <c r="M248" s="599">
        <v>84984</v>
      </c>
      <c r="N248" s="599">
        <v>93764</v>
      </c>
      <c r="O248" s="599">
        <v>96762</v>
      </c>
      <c r="P248" s="599">
        <v>102815</v>
      </c>
      <c r="Q248" s="599">
        <v>105271</v>
      </c>
      <c r="R248" s="599">
        <v>110044</v>
      </c>
      <c r="S248" s="600">
        <v>110389</v>
      </c>
    </row>
    <row r="249" spans="1:19" ht="12.75">
      <c r="A249" s="603" t="s">
        <v>319</v>
      </c>
      <c r="B249" s="599">
        <v>95085</v>
      </c>
      <c r="C249" s="599">
        <v>123754</v>
      </c>
      <c r="D249" s="599">
        <v>133491</v>
      </c>
      <c r="E249" s="599">
        <v>157611</v>
      </c>
      <c r="F249" s="599">
        <v>170036</v>
      </c>
      <c r="G249" s="599">
        <v>179683</v>
      </c>
      <c r="H249" s="599">
        <v>189232</v>
      </c>
      <c r="I249" s="599">
        <v>198027</v>
      </c>
      <c r="J249" s="599">
        <v>203721</v>
      </c>
      <c r="K249" s="599">
        <v>212383</v>
      </c>
      <c r="L249" s="599">
        <v>213804</v>
      </c>
      <c r="M249" s="599">
        <v>212843</v>
      </c>
      <c r="N249" s="599">
        <v>221869</v>
      </c>
      <c r="O249" s="599">
        <v>226126</v>
      </c>
      <c r="P249" s="599">
        <v>235251</v>
      </c>
      <c r="Q249" s="599">
        <v>275503</v>
      </c>
      <c r="R249" s="599">
        <v>296375</v>
      </c>
      <c r="S249" s="600">
        <v>305305</v>
      </c>
    </row>
    <row r="250" spans="1:19" ht="12.75">
      <c r="A250" s="592" t="s">
        <v>335</v>
      </c>
      <c r="B250" s="599">
        <v>0</v>
      </c>
      <c r="C250" s="599">
        <v>0</v>
      </c>
      <c r="D250" s="599">
        <v>0</v>
      </c>
      <c r="E250" s="599">
        <v>0</v>
      </c>
      <c r="F250" s="599">
        <v>0</v>
      </c>
      <c r="G250" s="599">
        <v>0</v>
      </c>
      <c r="H250" s="599">
        <v>0</v>
      </c>
      <c r="I250" s="599">
        <v>0</v>
      </c>
      <c r="J250" s="599">
        <v>0</v>
      </c>
      <c r="K250" s="599">
        <v>0</v>
      </c>
      <c r="L250" s="599">
        <v>0</v>
      </c>
      <c r="M250" s="599">
        <v>0</v>
      </c>
      <c r="N250" s="599">
        <v>0</v>
      </c>
      <c r="O250" s="599">
        <v>0</v>
      </c>
      <c r="P250" s="599">
        <v>0</v>
      </c>
      <c r="Q250" s="599">
        <v>0</v>
      </c>
      <c r="R250" s="599">
        <v>0</v>
      </c>
      <c r="S250" s="600">
        <v>0</v>
      </c>
    </row>
    <row r="251" spans="1:19" ht="12.75">
      <c r="A251" s="592" t="s">
        <v>337</v>
      </c>
      <c r="B251" s="599">
        <v>12353</v>
      </c>
      <c r="C251" s="599">
        <v>18769</v>
      </c>
      <c r="D251" s="599">
        <v>18813</v>
      </c>
      <c r="E251" s="599">
        <v>21427</v>
      </c>
      <c r="F251" s="599">
        <v>24814</v>
      </c>
      <c r="G251" s="599">
        <v>27015</v>
      </c>
      <c r="H251" s="599">
        <v>28251</v>
      </c>
      <c r="I251" s="599">
        <v>30154</v>
      </c>
      <c r="J251" s="599">
        <v>32931</v>
      </c>
      <c r="K251" s="599">
        <v>33808</v>
      </c>
      <c r="L251" s="599">
        <v>34349</v>
      </c>
      <c r="M251" s="599">
        <v>30277</v>
      </c>
      <c r="N251" s="599">
        <v>31842</v>
      </c>
      <c r="O251" s="599">
        <v>31947</v>
      </c>
      <c r="P251" s="599">
        <v>33642</v>
      </c>
      <c r="Q251" s="599">
        <v>26023</v>
      </c>
      <c r="R251" s="599">
        <v>25611</v>
      </c>
      <c r="S251" s="600">
        <v>27315</v>
      </c>
    </row>
    <row r="252" spans="1:19" ht="12.75">
      <c r="A252" s="592" t="s">
        <v>338</v>
      </c>
      <c r="B252" s="599">
        <v>7985</v>
      </c>
      <c r="C252" s="599">
        <v>8392</v>
      </c>
      <c r="D252" s="599">
        <v>10968</v>
      </c>
      <c r="E252" s="599">
        <v>11941</v>
      </c>
      <c r="F252" s="599">
        <v>12417</v>
      </c>
      <c r="G252" s="599">
        <v>12460</v>
      </c>
      <c r="H252" s="599">
        <v>12525</v>
      </c>
      <c r="I252" s="599">
        <v>12532</v>
      </c>
      <c r="J252" s="599">
        <v>12226</v>
      </c>
      <c r="K252" s="599">
        <v>12575</v>
      </c>
      <c r="L252" s="599">
        <v>12503</v>
      </c>
      <c r="M252" s="599">
        <v>10396</v>
      </c>
      <c r="N252" s="599">
        <v>8281</v>
      </c>
      <c r="O252" s="599">
        <v>8039</v>
      </c>
      <c r="P252" s="599">
        <v>8100</v>
      </c>
      <c r="Q252" s="599">
        <v>31585</v>
      </c>
      <c r="R252" s="599">
        <v>32259</v>
      </c>
      <c r="S252" s="600">
        <v>32661</v>
      </c>
    </row>
    <row r="253" spans="1:19" ht="12.75">
      <c r="A253" s="592" t="s">
        <v>339</v>
      </c>
      <c r="B253" s="599">
        <v>74747</v>
      </c>
      <c r="C253" s="599">
        <v>96593</v>
      </c>
      <c r="D253" s="599">
        <v>103710</v>
      </c>
      <c r="E253" s="599">
        <v>124243</v>
      </c>
      <c r="F253" s="599">
        <v>132805</v>
      </c>
      <c r="G253" s="599">
        <v>140208</v>
      </c>
      <c r="H253" s="599">
        <v>148456</v>
      </c>
      <c r="I253" s="599">
        <v>155341</v>
      </c>
      <c r="J253" s="599">
        <v>158564</v>
      </c>
      <c r="K253" s="599">
        <v>166000</v>
      </c>
      <c r="L253" s="599">
        <v>166952</v>
      </c>
      <c r="M253" s="599">
        <v>172170</v>
      </c>
      <c r="N253" s="599">
        <v>181746</v>
      </c>
      <c r="O253" s="599">
        <v>186140</v>
      </c>
      <c r="P253" s="599">
        <v>193509</v>
      </c>
      <c r="Q253" s="599">
        <v>217895</v>
      </c>
      <c r="R253" s="599">
        <v>238505</v>
      </c>
      <c r="S253" s="600">
        <v>245329</v>
      </c>
    </row>
    <row r="254" spans="1:19" ht="12.75">
      <c r="A254" s="605" t="s">
        <v>317</v>
      </c>
      <c r="B254" s="599">
        <v>0</v>
      </c>
      <c r="C254" s="599">
        <v>47211</v>
      </c>
      <c r="D254" s="599">
        <v>50977</v>
      </c>
      <c r="E254" s="599">
        <v>62666</v>
      </c>
      <c r="F254" s="599">
        <v>70679</v>
      </c>
      <c r="G254" s="599">
        <v>73809</v>
      </c>
      <c r="H254" s="599">
        <v>78384</v>
      </c>
      <c r="I254" s="599">
        <v>82973</v>
      </c>
      <c r="J254" s="599">
        <v>86026</v>
      </c>
      <c r="K254" s="599">
        <v>91671</v>
      </c>
      <c r="L254" s="599">
        <v>95668</v>
      </c>
      <c r="M254" s="599">
        <v>96527</v>
      </c>
      <c r="N254" s="599">
        <v>96806</v>
      </c>
      <c r="O254" s="599">
        <v>98915</v>
      </c>
      <c r="P254" s="599">
        <v>102093</v>
      </c>
      <c r="Q254" s="599">
        <v>138997</v>
      </c>
      <c r="R254" s="599">
        <v>151952</v>
      </c>
      <c r="S254" s="600">
        <v>155962</v>
      </c>
    </row>
    <row r="255" spans="1:19" ht="12.75">
      <c r="A255" s="592" t="s">
        <v>335</v>
      </c>
      <c r="B255" s="599">
        <v>0</v>
      </c>
      <c r="C255" s="599">
        <v>0</v>
      </c>
      <c r="D255" s="599">
        <v>0</v>
      </c>
      <c r="E255" s="599">
        <v>0</v>
      </c>
      <c r="F255" s="599">
        <v>0</v>
      </c>
      <c r="G255" s="599">
        <v>0</v>
      </c>
      <c r="H255" s="599">
        <v>0</v>
      </c>
      <c r="I255" s="599">
        <v>0</v>
      </c>
      <c r="J255" s="599">
        <v>0</v>
      </c>
      <c r="K255" s="599">
        <v>0</v>
      </c>
      <c r="L255" s="599">
        <v>0</v>
      </c>
      <c r="M255" s="599">
        <v>0</v>
      </c>
      <c r="N255" s="599">
        <v>0</v>
      </c>
      <c r="O255" s="599">
        <v>0</v>
      </c>
      <c r="P255" s="599">
        <v>0</v>
      </c>
      <c r="Q255" s="599">
        <v>0</v>
      </c>
      <c r="R255" s="599">
        <v>0</v>
      </c>
      <c r="S255" s="600">
        <v>0</v>
      </c>
    </row>
    <row r="256" spans="1:19" ht="12.75">
      <c r="A256" s="592" t="s">
        <v>337</v>
      </c>
      <c r="B256" s="599">
        <v>0</v>
      </c>
      <c r="C256" s="599">
        <v>7913</v>
      </c>
      <c r="D256" s="599">
        <v>8089</v>
      </c>
      <c r="E256" s="599">
        <v>10122</v>
      </c>
      <c r="F256" s="599">
        <v>10683</v>
      </c>
      <c r="G256" s="599">
        <v>10654</v>
      </c>
      <c r="H256" s="599">
        <v>11711</v>
      </c>
      <c r="I256" s="599">
        <v>11751</v>
      </c>
      <c r="J256" s="599">
        <v>12228</v>
      </c>
      <c r="K256" s="599">
        <v>14165</v>
      </c>
      <c r="L256" s="599">
        <v>15005</v>
      </c>
      <c r="M256" s="599">
        <v>14244</v>
      </c>
      <c r="N256" s="599">
        <v>14320</v>
      </c>
      <c r="O256" s="599">
        <v>13443</v>
      </c>
      <c r="P256" s="599">
        <v>13971</v>
      </c>
      <c r="Q256" s="599">
        <v>12075</v>
      </c>
      <c r="R256" s="599">
        <v>11910</v>
      </c>
      <c r="S256" s="600">
        <v>11967</v>
      </c>
    </row>
    <row r="257" spans="1:19" ht="12.75">
      <c r="A257" s="592" t="s">
        <v>338</v>
      </c>
      <c r="B257" s="599">
        <v>0</v>
      </c>
      <c r="C257" s="599">
        <v>5541</v>
      </c>
      <c r="D257" s="599">
        <v>7232</v>
      </c>
      <c r="E257" s="599">
        <v>8714</v>
      </c>
      <c r="F257" s="599">
        <v>9256</v>
      </c>
      <c r="G257" s="599">
        <v>9289</v>
      </c>
      <c r="H257" s="599">
        <v>9322</v>
      </c>
      <c r="I257" s="599">
        <v>9347</v>
      </c>
      <c r="J257" s="599">
        <v>9373</v>
      </c>
      <c r="K257" s="599">
        <v>9796</v>
      </c>
      <c r="L257" s="599">
        <v>9840</v>
      </c>
      <c r="M257" s="599">
        <v>7797</v>
      </c>
      <c r="N257" s="599">
        <v>5565</v>
      </c>
      <c r="O257" s="599">
        <v>5369</v>
      </c>
      <c r="P257" s="599">
        <v>5369</v>
      </c>
      <c r="Q257" s="599">
        <v>28853</v>
      </c>
      <c r="R257" s="599">
        <v>29388</v>
      </c>
      <c r="S257" s="600">
        <v>29733</v>
      </c>
    </row>
    <row r="258" spans="1:19" ht="12.75">
      <c r="A258" s="592" t="s">
        <v>339</v>
      </c>
      <c r="B258" s="599">
        <v>0</v>
      </c>
      <c r="C258" s="599">
        <v>33757</v>
      </c>
      <c r="D258" s="599">
        <v>35656</v>
      </c>
      <c r="E258" s="599">
        <v>43830</v>
      </c>
      <c r="F258" s="599">
        <v>50740</v>
      </c>
      <c r="G258" s="599">
        <v>53866</v>
      </c>
      <c r="H258" s="599">
        <v>57351</v>
      </c>
      <c r="I258" s="599">
        <v>61875</v>
      </c>
      <c r="J258" s="599">
        <v>64425</v>
      </c>
      <c r="K258" s="599">
        <v>67710</v>
      </c>
      <c r="L258" s="599">
        <v>70823</v>
      </c>
      <c r="M258" s="599">
        <v>74486</v>
      </c>
      <c r="N258" s="599">
        <v>76921</v>
      </c>
      <c r="O258" s="599">
        <v>80103</v>
      </c>
      <c r="P258" s="599">
        <v>82753</v>
      </c>
      <c r="Q258" s="599">
        <v>98069</v>
      </c>
      <c r="R258" s="599">
        <v>110654</v>
      </c>
      <c r="S258" s="600">
        <v>114262</v>
      </c>
    </row>
    <row r="259" spans="1:19" ht="25.5">
      <c r="A259" s="602" t="s">
        <v>487</v>
      </c>
      <c r="B259" s="599">
        <v>0</v>
      </c>
      <c r="C259" s="599">
        <v>25</v>
      </c>
      <c r="D259" s="599">
        <v>26</v>
      </c>
      <c r="E259" s="599">
        <v>40</v>
      </c>
      <c r="F259" s="599">
        <v>43</v>
      </c>
      <c r="G259" s="599">
        <v>4</v>
      </c>
      <c r="H259" s="599">
        <v>5</v>
      </c>
      <c r="I259" s="599">
        <v>7</v>
      </c>
      <c r="J259" s="599">
        <v>0</v>
      </c>
      <c r="K259" s="599">
        <v>0</v>
      </c>
      <c r="L259" s="599">
        <v>0</v>
      </c>
      <c r="M259" s="599">
        <v>0</v>
      </c>
      <c r="N259" s="599">
        <v>0</v>
      </c>
      <c r="O259" s="599">
        <v>0</v>
      </c>
      <c r="P259" s="599">
        <v>0</v>
      </c>
      <c r="Q259" s="599">
        <v>0</v>
      </c>
      <c r="R259" s="599">
        <v>0</v>
      </c>
      <c r="S259" s="600">
        <v>16</v>
      </c>
    </row>
    <row r="260" spans="1:19" ht="12.75">
      <c r="A260" s="603" t="s">
        <v>318</v>
      </c>
      <c r="B260" s="599">
        <v>0</v>
      </c>
      <c r="C260" s="599">
        <v>3</v>
      </c>
      <c r="D260" s="599">
        <v>1</v>
      </c>
      <c r="E260" s="599">
        <v>1</v>
      </c>
      <c r="F260" s="599">
        <v>2</v>
      </c>
      <c r="G260" s="599">
        <v>2</v>
      </c>
      <c r="H260" s="599">
        <v>1</v>
      </c>
      <c r="I260" s="599">
        <v>1</v>
      </c>
      <c r="J260" s="599">
        <v>0</v>
      </c>
      <c r="K260" s="599">
        <v>0</v>
      </c>
      <c r="L260" s="599">
        <v>0</v>
      </c>
      <c r="M260" s="599">
        <v>0</v>
      </c>
      <c r="N260" s="599">
        <v>0</v>
      </c>
      <c r="O260" s="599">
        <v>0</v>
      </c>
      <c r="P260" s="599">
        <v>0</v>
      </c>
      <c r="Q260" s="599">
        <v>0</v>
      </c>
      <c r="R260" s="599">
        <v>0</v>
      </c>
      <c r="S260" s="600">
        <v>0</v>
      </c>
    </row>
    <row r="261" spans="1:19" ht="12.75">
      <c r="A261" s="592" t="s">
        <v>335</v>
      </c>
      <c r="B261" s="599">
        <v>0</v>
      </c>
      <c r="C261" s="599">
        <v>0</v>
      </c>
      <c r="D261" s="599">
        <v>0</v>
      </c>
      <c r="E261" s="599">
        <v>0</v>
      </c>
      <c r="F261" s="599">
        <v>0</v>
      </c>
      <c r="G261" s="599">
        <v>0</v>
      </c>
      <c r="H261" s="599">
        <v>0</v>
      </c>
      <c r="I261" s="599">
        <v>0</v>
      </c>
      <c r="J261" s="599">
        <v>0</v>
      </c>
      <c r="K261" s="599">
        <v>0</v>
      </c>
      <c r="L261" s="599">
        <v>0</v>
      </c>
      <c r="M261" s="599">
        <v>0</v>
      </c>
      <c r="N261" s="599">
        <v>0</v>
      </c>
      <c r="O261" s="599">
        <v>0</v>
      </c>
      <c r="P261" s="599">
        <v>0</v>
      </c>
      <c r="Q261" s="599">
        <v>0</v>
      </c>
      <c r="R261" s="599">
        <v>0</v>
      </c>
      <c r="S261" s="600">
        <v>0</v>
      </c>
    </row>
    <row r="262" spans="1:19" ht="12.75">
      <c r="A262" s="592" t="s">
        <v>337</v>
      </c>
      <c r="B262" s="599">
        <v>0</v>
      </c>
      <c r="C262" s="599">
        <v>0</v>
      </c>
      <c r="D262" s="599">
        <v>0</v>
      </c>
      <c r="E262" s="599">
        <v>0</v>
      </c>
      <c r="F262" s="599">
        <v>0</v>
      </c>
      <c r="G262" s="599">
        <v>0</v>
      </c>
      <c r="H262" s="599">
        <v>0</v>
      </c>
      <c r="I262" s="599">
        <v>0</v>
      </c>
      <c r="J262" s="599">
        <v>0</v>
      </c>
      <c r="K262" s="599">
        <v>0</v>
      </c>
      <c r="L262" s="599">
        <v>0</v>
      </c>
      <c r="M262" s="599">
        <v>0</v>
      </c>
      <c r="N262" s="599">
        <v>0</v>
      </c>
      <c r="O262" s="599">
        <v>0</v>
      </c>
      <c r="P262" s="599">
        <v>0</v>
      </c>
      <c r="Q262" s="599">
        <v>0</v>
      </c>
      <c r="R262" s="599">
        <v>0</v>
      </c>
      <c r="S262" s="600">
        <v>0</v>
      </c>
    </row>
    <row r="263" spans="1:19" ht="12.75">
      <c r="A263" s="592" t="s">
        <v>338</v>
      </c>
      <c r="B263" s="599">
        <v>0</v>
      </c>
      <c r="C263" s="599">
        <v>0</v>
      </c>
      <c r="D263" s="599">
        <v>0</v>
      </c>
      <c r="E263" s="599">
        <v>0</v>
      </c>
      <c r="F263" s="599">
        <v>0</v>
      </c>
      <c r="G263" s="599">
        <v>0</v>
      </c>
      <c r="H263" s="599">
        <v>0</v>
      </c>
      <c r="I263" s="599">
        <v>0</v>
      </c>
      <c r="J263" s="599">
        <v>0</v>
      </c>
      <c r="K263" s="599">
        <v>0</v>
      </c>
      <c r="L263" s="599">
        <v>0</v>
      </c>
      <c r="M263" s="599">
        <v>0</v>
      </c>
      <c r="N263" s="599">
        <v>0</v>
      </c>
      <c r="O263" s="599">
        <v>0</v>
      </c>
      <c r="P263" s="599">
        <v>0</v>
      </c>
      <c r="Q263" s="599">
        <v>0</v>
      </c>
      <c r="R263" s="599">
        <v>0</v>
      </c>
      <c r="S263" s="600">
        <v>0</v>
      </c>
    </row>
    <row r="264" spans="1:19" ht="12.75">
      <c r="A264" s="592" t="s">
        <v>339</v>
      </c>
      <c r="B264" s="599">
        <v>0</v>
      </c>
      <c r="C264" s="599">
        <v>3</v>
      </c>
      <c r="D264" s="599">
        <v>1</v>
      </c>
      <c r="E264" s="599">
        <v>1</v>
      </c>
      <c r="F264" s="599">
        <v>2</v>
      </c>
      <c r="G264" s="599">
        <v>2</v>
      </c>
      <c r="H264" s="599">
        <v>1</v>
      </c>
      <c r="I264" s="599">
        <v>1</v>
      </c>
      <c r="J264" s="599">
        <v>0</v>
      </c>
      <c r="K264" s="599">
        <v>0</v>
      </c>
      <c r="L264" s="599">
        <v>0</v>
      </c>
      <c r="M264" s="599">
        <v>0</v>
      </c>
      <c r="N264" s="599">
        <v>0</v>
      </c>
      <c r="O264" s="599">
        <v>0</v>
      </c>
      <c r="P264" s="599">
        <v>0</v>
      </c>
      <c r="Q264" s="599">
        <v>0</v>
      </c>
      <c r="R264" s="599">
        <v>0</v>
      </c>
      <c r="S264" s="600">
        <v>0</v>
      </c>
    </row>
    <row r="265" spans="1:19" ht="12.75">
      <c r="A265" s="603" t="s">
        <v>319</v>
      </c>
      <c r="B265" s="599">
        <v>0</v>
      </c>
      <c r="C265" s="599">
        <v>22</v>
      </c>
      <c r="D265" s="599">
        <v>25</v>
      </c>
      <c r="E265" s="599">
        <v>39</v>
      </c>
      <c r="F265" s="599">
        <v>41</v>
      </c>
      <c r="G265" s="599">
        <v>2</v>
      </c>
      <c r="H265" s="599">
        <v>4</v>
      </c>
      <c r="I265" s="599">
        <v>6</v>
      </c>
      <c r="J265" s="599">
        <v>0</v>
      </c>
      <c r="K265" s="599">
        <v>0</v>
      </c>
      <c r="L265" s="599">
        <v>0</v>
      </c>
      <c r="M265" s="599">
        <v>0</v>
      </c>
      <c r="N265" s="599">
        <v>0</v>
      </c>
      <c r="O265" s="599">
        <v>0</v>
      </c>
      <c r="P265" s="599">
        <v>0</v>
      </c>
      <c r="Q265" s="599">
        <v>0</v>
      </c>
      <c r="R265" s="599">
        <v>0</v>
      </c>
      <c r="S265" s="600">
        <v>16</v>
      </c>
    </row>
    <row r="266" spans="1:19" ht="12.75">
      <c r="A266" s="592" t="s">
        <v>335</v>
      </c>
      <c r="B266" s="599">
        <v>0</v>
      </c>
      <c r="C266" s="599">
        <v>0</v>
      </c>
      <c r="D266" s="599">
        <v>0</v>
      </c>
      <c r="E266" s="599">
        <v>0</v>
      </c>
      <c r="F266" s="599">
        <v>0</v>
      </c>
      <c r="G266" s="599">
        <v>0</v>
      </c>
      <c r="H266" s="599">
        <v>0</v>
      </c>
      <c r="I266" s="599">
        <v>0</v>
      </c>
      <c r="J266" s="599">
        <v>0</v>
      </c>
      <c r="K266" s="599">
        <v>0</v>
      </c>
      <c r="L266" s="599">
        <v>0</v>
      </c>
      <c r="M266" s="599">
        <v>0</v>
      </c>
      <c r="N266" s="599">
        <v>0</v>
      </c>
      <c r="O266" s="599">
        <v>0</v>
      </c>
      <c r="P266" s="599">
        <v>0</v>
      </c>
      <c r="Q266" s="599">
        <v>0</v>
      </c>
      <c r="R266" s="599">
        <v>0</v>
      </c>
      <c r="S266" s="600">
        <v>0</v>
      </c>
    </row>
    <row r="267" spans="1:19" ht="12.75">
      <c r="A267" s="592" t="s">
        <v>337</v>
      </c>
      <c r="B267" s="599">
        <v>0</v>
      </c>
      <c r="C267" s="599">
        <v>0</v>
      </c>
      <c r="D267" s="599">
        <v>0</v>
      </c>
      <c r="E267" s="599">
        <v>0</v>
      </c>
      <c r="F267" s="599">
        <v>0</v>
      </c>
      <c r="G267" s="599">
        <v>0</v>
      </c>
      <c r="H267" s="599">
        <v>0</v>
      </c>
      <c r="I267" s="599">
        <v>0</v>
      </c>
      <c r="J267" s="599">
        <v>0</v>
      </c>
      <c r="K267" s="599">
        <v>0</v>
      </c>
      <c r="L267" s="599">
        <v>0</v>
      </c>
      <c r="M267" s="599">
        <v>0</v>
      </c>
      <c r="N267" s="599">
        <v>0</v>
      </c>
      <c r="O267" s="599">
        <v>0</v>
      </c>
      <c r="P267" s="599">
        <v>0</v>
      </c>
      <c r="Q267" s="599">
        <v>0</v>
      </c>
      <c r="R267" s="599">
        <v>0</v>
      </c>
      <c r="S267" s="600">
        <v>0</v>
      </c>
    </row>
    <row r="268" spans="1:19" ht="12.75">
      <c r="A268" s="592" t="s">
        <v>338</v>
      </c>
      <c r="B268" s="599">
        <v>0</v>
      </c>
      <c r="C268" s="599">
        <v>0</v>
      </c>
      <c r="D268" s="599">
        <v>0</v>
      </c>
      <c r="E268" s="599">
        <v>0</v>
      </c>
      <c r="F268" s="599">
        <v>0</v>
      </c>
      <c r="G268" s="599">
        <v>0</v>
      </c>
      <c r="H268" s="599">
        <v>0</v>
      </c>
      <c r="I268" s="599">
        <v>0</v>
      </c>
      <c r="J268" s="599">
        <v>0</v>
      </c>
      <c r="K268" s="599">
        <v>0</v>
      </c>
      <c r="L268" s="599">
        <v>0</v>
      </c>
      <c r="M268" s="599">
        <v>0</v>
      </c>
      <c r="N268" s="599">
        <v>0</v>
      </c>
      <c r="O268" s="599">
        <v>0</v>
      </c>
      <c r="P268" s="599">
        <v>0</v>
      </c>
      <c r="Q268" s="599">
        <v>0</v>
      </c>
      <c r="R268" s="599">
        <v>0</v>
      </c>
      <c r="S268" s="600">
        <v>0</v>
      </c>
    </row>
    <row r="269" spans="1:19" ht="12.75">
      <c r="A269" s="592" t="s">
        <v>339</v>
      </c>
      <c r="B269" s="599">
        <v>0</v>
      </c>
      <c r="C269" s="599">
        <v>22</v>
      </c>
      <c r="D269" s="599">
        <v>25</v>
      </c>
      <c r="E269" s="599">
        <v>39</v>
      </c>
      <c r="F269" s="599">
        <v>41</v>
      </c>
      <c r="G269" s="599">
        <v>2</v>
      </c>
      <c r="H269" s="599">
        <v>4</v>
      </c>
      <c r="I269" s="599">
        <v>6</v>
      </c>
      <c r="J269" s="599">
        <v>0</v>
      </c>
      <c r="K269" s="599">
        <v>0</v>
      </c>
      <c r="L269" s="599">
        <v>0</v>
      </c>
      <c r="M269" s="599">
        <v>0</v>
      </c>
      <c r="N269" s="599">
        <v>0</v>
      </c>
      <c r="O269" s="599">
        <v>0</v>
      </c>
      <c r="P269" s="599">
        <v>0</v>
      </c>
      <c r="Q269" s="599">
        <v>0</v>
      </c>
      <c r="R269" s="599">
        <v>0</v>
      </c>
      <c r="S269" s="600">
        <v>16</v>
      </c>
    </row>
    <row r="270" spans="1:19" ht="12.75">
      <c r="A270" s="605" t="s">
        <v>317</v>
      </c>
      <c r="B270" s="599">
        <v>0</v>
      </c>
      <c r="C270" s="599">
        <v>22</v>
      </c>
      <c r="D270" s="599">
        <v>25</v>
      </c>
      <c r="E270" s="599">
        <v>39</v>
      </c>
      <c r="F270" s="599">
        <v>41</v>
      </c>
      <c r="G270" s="599">
        <v>2</v>
      </c>
      <c r="H270" s="599">
        <v>4</v>
      </c>
      <c r="I270" s="599">
        <v>6</v>
      </c>
      <c r="J270" s="599">
        <v>0</v>
      </c>
      <c r="K270" s="599">
        <v>0</v>
      </c>
      <c r="L270" s="599">
        <v>0</v>
      </c>
      <c r="M270" s="599">
        <v>0</v>
      </c>
      <c r="N270" s="599">
        <v>0</v>
      </c>
      <c r="O270" s="599">
        <v>0</v>
      </c>
      <c r="P270" s="599">
        <v>0</v>
      </c>
      <c r="Q270" s="599">
        <v>0</v>
      </c>
      <c r="R270" s="599">
        <v>0</v>
      </c>
      <c r="S270" s="600">
        <v>16</v>
      </c>
    </row>
    <row r="271" spans="1:19" ht="12.75">
      <c r="A271" s="592" t="s">
        <v>335</v>
      </c>
      <c r="B271" s="599">
        <v>0</v>
      </c>
      <c r="C271" s="599">
        <v>0</v>
      </c>
      <c r="D271" s="599">
        <v>0</v>
      </c>
      <c r="E271" s="599">
        <v>0</v>
      </c>
      <c r="F271" s="599">
        <v>0</v>
      </c>
      <c r="G271" s="599">
        <v>0</v>
      </c>
      <c r="H271" s="599">
        <v>0</v>
      </c>
      <c r="I271" s="599">
        <v>0</v>
      </c>
      <c r="J271" s="599">
        <v>0</v>
      </c>
      <c r="K271" s="599">
        <v>0</v>
      </c>
      <c r="L271" s="599">
        <v>0</v>
      </c>
      <c r="M271" s="599">
        <v>0</v>
      </c>
      <c r="N271" s="599">
        <v>0</v>
      </c>
      <c r="O271" s="599">
        <v>0</v>
      </c>
      <c r="P271" s="599">
        <v>0</v>
      </c>
      <c r="Q271" s="599">
        <v>0</v>
      </c>
      <c r="R271" s="599">
        <v>0</v>
      </c>
      <c r="S271" s="600">
        <v>0</v>
      </c>
    </row>
    <row r="272" spans="1:19" ht="12.75">
      <c r="A272" s="592" t="s">
        <v>337</v>
      </c>
      <c r="B272" s="599">
        <v>0</v>
      </c>
      <c r="C272" s="599">
        <v>0</v>
      </c>
      <c r="D272" s="599">
        <v>0</v>
      </c>
      <c r="E272" s="599">
        <v>0</v>
      </c>
      <c r="F272" s="599">
        <v>0</v>
      </c>
      <c r="G272" s="599">
        <v>0</v>
      </c>
      <c r="H272" s="599">
        <v>0</v>
      </c>
      <c r="I272" s="599">
        <v>0</v>
      </c>
      <c r="J272" s="599">
        <v>0</v>
      </c>
      <c r="K272" s="599">
        <v>0</v>
      </c>
      <c r="L272" s="599">
        <v>0</v>
      </c>
      <c r="M272" s="599">
        <v>0</v>
      </c>
      <c r="N272" s="599">
        <v>0</v>
      </c>
      <c r="O272" s="599">
        <v>0</v>
      </c>
      <c r="P272" s="599">
        <v>0</v>
      </c>
      <c r="Q272" s="599">
        <v>0</v>
      </c>
      <c r="R272" s="599">
        <v>0</v>
      </c>
      <c r="S272" s="600">
        <v>0</v>
      </c>
    </row>
    <row r="273" spans="1:19" ht="12.75">
      <c r="A273" s="592" t="s">
        <v>338</v>
      </c>
      <c r="B273" s="599">
        <v>0</v>
      </c>
      <c r="C273" s="599">
        <v>0</v>
      </c>
      <c r="D273" s="599">
        <v>0</v>
      </c>
      <c r="E273" s="599">
        <v>0</v>
      </c>
      <c r="F273" s="599">
        <v>0</v>
      </c>
      <c r="G273" s="599">
        <v>0</v>
      </c>
      <c r="H273" s="599">
        <v>0</v>
      </c>
      <c r="I273" s="599">
        <v>0</v>
      </c>
      <c r="J273" s="599">
        <v>0</v>
      </c>
      <c r="K273" s="599">
        <v>0</v>
      </c>
      <c r="L273" s="599">
        <v>0</v>
      </c>
      <c r="M273" s="599">
        <v>0</v>
      </c>
      <c r="N273" s="599">
        <v>0</v>
      </c>
      <c r="O273" s="599">
        <v>0</v>
      </c>
      <c r="P273" s="599">
        <v>0</v>
      </c>
      <c r="Q273" s="599">
        <v>0</v>
      </c>
      <c r="R273" s="599">
        <v>0</v>
      </c>
      <c r="S273" s="600">
        <v>0</v>
      </c>
    </row>
    <row r="274" spans="1:19" ht="12.75">
      <c r="A274" s="592" t="s">
        <v>339</v>
      </c>
      <c r="B274" s="599">
        <v>0</v>
      </c>
      <c r="C274" s="599">
        <v>22</v>
      </c>
      <c r="D274" s="599">
        <v>25</v>
      </c>
      <c r="E274" s="599">
        <v>39</v>
      </c>
      <c r="F274" s="599">
        <v>41</v>
      </c>
      <c r="G274" s="599">
        <v>2</v>
      </c>
      <c r="H274" s="599">
        <v>4</v>
      </c>
      <c r="I274" s="599">
        <v>6</v>
      </c>
      <c r="J274" s="599">
        <v>0</v>
      </c>
      <c r="K274" s="599">
        <v>0</v>
      </c>
      <c r="L274" s="599">
        <v>0</v>
      </c>
      <c r="M274" s="599">
        <v>0</v>
      </c>
      <c r="N274" s="599">
        <v>0</v>
      </c>
      <c r="O274" s="599">
        <v>0</v>
      </c>
      <c r="P274" s="599">
        <v>0</v>
      </c>
      <c r="Q274" s="599">
        <v>0</v>
      </c>
      <c r="R274" s="599">
        <v>0</v>
      </c>
      <c r="S274" s="600">
        <v>16</v>
      </c>
    </row>
    <row r="275" spans="1:19" ht="25.5">
      <c r="A275" s="601" t="s">
        <v>488</v>
      </c>
      <c r="B275" s="599">
        <v>56561</v>
      </c>
      <c r="C275" s="599">
        <v>56856</v>
      </c>
      <c r="D275" s="599">
        <v>118187</v>
      </c>
      <c r="E275" s="599">
        <v>126841</v>
      </c>
      <c r="F275" s="599">
        <v>126540</v>
      </c>
      <c r="G275" s="599">
        <v>128659</v>
      </c>
      <c r="H275" s="599">
        <v>137697</v>
      </c>
      <c r="I275" s="599">
        <v>141099</v>
      </c>
      <c r="J275" s="599">
        <v>155069</v>
      </c>
      <c r="K275" s="599">
        <v>163001</v>
      </c>
      <c r="L275" s="599">
        <v>168357</v>
      </c>
      <c r="M275" s="599">
        <v>176871</v>
      </c>
      <c r="N275" s="599">
        <v>191053</v>
      </c>
      <c r="O275" s="599">
        <v>199493</v>
      </c>
      <c r="P275" s="599">
        <v>204212</v>
      </c>
      <c r="Q275" s="599">
        <v>203089</v>
      </c>
      <c r="R275" s="599">
        <v>197750</v>
      </c>
      <c r="S275" s="600">
        <v>194966</v>
      </c>
    </row>
    <row r="276" spans="1:19" ht="12.75">
      <c r="A276" s="602" t="s">
        <v>318</v>
      </c>
      <c r="B276" s="599">
        <v>5325</v>
      </c>
      <c r="C276" s="599">
        <v>5315</v>
      </c>
      <c r="D276" s="599">
        <v>29971</v>
      </c>
      <c r="E276" s="599">
        <v>26859</v>
      </c>
      <c r="F276" s="599">
        <v>27061</v>
      </c>
      <c r="G276" s="599">
        <v>26763</v>
      </c>
      <c r="H276" s="599">
        <v>35075</v>
      </c>
      <c r="I276" s="599">
        <v>39617</v>
      </c>
      <c r="J276" s="599">
        <v>41057</v>
      </c>
      <c r="K276" s="599">
        <v>42237</v>
      </c>
      <c r="L276" s="599">
        <v>42225</v>
      </c>
      <c r="M276" s="599">
        <v>44028</v>
      </c>
      <c r="N276" s="599">
        <v>45929</v>
      </c>
      <c r="O276" s="599">
        <v>47979</v>
      </c>
      <c r="P276" s="599">
        <v>52575</v>
      </c>
      <c r="Q276" s="599">
        <v>52548</v>
      </c>
      <c r="R276" s="599">
        <v>45350</v>
      </c>
      <c r="S276" s="600">
        <v>38897</v>
      </c>
    </row>
    <row r="277" spans="1:19" ht="12.75">
      <c r="A277" s="605" t="s">
        <v>335</v>
      </c>
      <c r="B277" s="599">
        <v>0</v>
      </c>
      <c r="C277" s="599">
        <v>0</v>
      </c>
      <c r="D277" s="599">
        <v>0</v>
      </c>
      <c r="E277" s="599">
        <v>0</v>
      </c>
      <c r="F277" s="599">
        <v>0</v>
      </c>
      <c r="G277" s="599">
        <v>0</v>
      </c>
      <c r="H277" s="599">
        <v>0</v>
      </c>
      <c r="I277" s="599">
        <v>0</v>
      </c>
      <c r="J277" s="599">
        <v>0</v>
      </c>
      <c r="K277" s="599">
        <v>0</v>
      </c>
      <c r="L277" s="599">
        <v>0</v>
      </c>
      <c r="M277" s="599">
        <v>0</v>
      </c>
      <c r="N277" s="599">
        <v>0</v>
      </c>
      <c r="O277" s="599">
        <v>0</v>
      </c>
      <c r="P277" s="599">
        <v>0</v>
      </c>
      <c r="Q277" s="599">
        <v>0</v>
      </c>
      <c r="R277" s="599">
        <v>0</v>
      </c>
      <c r="S277" s="600">
        <v>0</v>
      </c>
    </row>
    <row r="278" spans="1:19" ht="12.75">
      <c r="A278" s="605" t="s">
        <v>337</v>
      </c>
      <c r="B278" s="599">
        <v>0</v>
      </c>
      <c r="C278" s="599">
        <v>0</v>
      </c>
      <c r="D278" s="599">
        <v>3877</v>
      </c>
      <c r="E278" s="599">
        <v>3861</v>
      </c>
      <c r="F278" s="599">
        <v>4061</v>
      </c>
      <c r="G278" s="599">
        <v>3761</v>
      </c>
      <c r="H278" s="599">
        <v>5893</v>
      </c>
      <c r="I278" s="599">
        <v>8448</v>
      </c>
      <c r="J278" s="599">
        <v>9007</v>
      </c>
      <c r="K278" s="599">
        <v>9821</v>
      </c>
      <c r="L278" s="599">
        <v>9685</v>
      </c>
      <c r="M278" s="599">
        <v>9735</v>
      </c>
      <c r="N278" s="599">
        <v>9836</v>
      </c>
      <c r="O278" s="599">
        <v>10175</v>
      </c>
      <c r="P278" s="599">
        <v>13896</v>
      </c>
      <c r="Q278" s="599">
        <v>14037</v>
      </c>
      <c r="R278" s="599">
        <v>13916</v>
      </c>
      <c r="S278" s="600">
        <v>12880</v>
      </c>
    </row>
    <row r="279" spans="1:19" ht="12.75">
      <c r="A279" s="605" t="s">
        <v>338</v>
      </c>
      <c r="B279" s="599">
        <v>5325</v>
      </c>
      <c r="C279" s="599">
        <v>5315</v>
      </c>
      <c r="D279" s="599">
        <v>25842</v>
      </c>
      <c r="E279" s="599">
        <v>22713</v>
      </c>
      <c r="F279" s="599">
        <v>22734</v>
      </c>
      <c r="G279" s="599">
        <v>22716</v>
      </c>
      <c r="H279" s="599">
        <v>28898</v>
      </c>
      <c r="I279" s="599">
        <v>30901</v>
      </c>
      <c r="J279" s="599">
        <v>31555</v>
      </c>
      <c r="K279" s="599">
        <v>31804</v>
      </c>
      <c r="L279" s="599">
        <v>31903</v>
      </c>
      <c r="M279" s="599">
        <v>33716</v>
      </c>
      <c r="N279" s="599">
        <v>35598</v>
      </c>
      <c r="O279" s="599">
        <v>37248</v>
      </c>
      <c r="P279" s="599">
        <v>38122</v>
      </c>
      <c r="Q279" s="599">
        <v>37956</v>
      </c>
      <c r="R279" s="599">
        <v>30920</v>
      </c>
      <c r="S279" s="600">
        <v>25606</v>
      </c>
    </row>
    <row r="280" spans="1:19" ht="12.75">
      <c r="A280" s="605" t="s">
        <v>339</v>
      </c>
      <c r="B280" s="599">
        <v>0</v>
      </c>
      <c r="C280" s="599">
        <v>0</v>
      </c>
      <c r="D280" s="599">
        <v>252</v>
      </c>
      <c r="E280" s="599">
        <v>285</v>
      </c>
      <c r="F280" s="599">
        <v>266</v>
      </c>
      <c r="G280" s="599">
        <v>286</v>
      </c>
      <c r="H280" s="599">
        <v>284</v>
      </c>
      <c r="I280" s="599">
        <v>268</v>
      </c>
      <c r="J280" s="599">
        <v>495</v>
      </c>
      <c r="K280" s="599">
        <v>612</v>
      </c>
      <c r="L280" s="599">
        <v>637</v>
      </c>
      <c r="M280" s="599">
        <v>577</v>
      </c>
      <c r="N280" s="599">
        <v>495</v>
      </c>
      <c r="O280" s="599">
        <v>556</v>
      </c>
      <c r="P280" s="599">
        <v>557</v>
      </c>
      <c r="Q280" s="599">
        <v>555</v>
      </c>
      <c r="R280" s="599">
        <v>514</v>
      </c>
      <c r="S280" s="600">
        <v>411</v>
      </c>
    </row>
    <row r="281" spans="1:19" ht="12.75">
      <c r="A281" s="602" t="s">
        <v>319</v>
      </c>
      <c r="B281" s="599">
        <v>51236</v>
      </c>
      <c r="C281" s="599">
        <v>51541</v>
      </c>
      <c r="D281" s="599">
        <v>88216</v>
      </c>
      <c r="E281" s="599">
        <v>99982</v>
      </c>
      <c r="F281" s="599">
        <v>99479</v>
      </c>
      <c r="G281" s="599">
        <v>101896</v>
      </c>
      <c r="H281" s="599">
        <v>102622</v>
      </c>
      <c r="I281" s="599">
        <v>101482</v>
      </c>
      <c r="J281" s="599">
        <v>114012</v>
      </c>
      <c r="K281" s="599">
        <v>120764</v>
      </c>
      <c r="L281" s="599">
        <v>126132</v>
      </c>
      <c r="M281" s="599">
        <v>132843</v>
      </c>
      <c r="N281" s="599">
        <v>145124</v>
      </c>
      <c r="O281" s="599">
        <v>151514</v>
      </c>
      <c r="P281" s="599">
        <v>151637</v>
      </c>
      <c r="Q281" s="599">
        <v>150541</v>
      </c>
      <c r="R281" s="599">
        <v>152400</v>
      </c>
      <c r="S281" s="600">
        <v>156069</v>
      </c>
    </row>
    <row r="282" spans="1:19" ht="12.75">
      <c r="A282" s="605" t="s">
        <v>335</v>
      </c>
      <c r="B282" s="599">
        <v>0</v>
      </c>
      <c r="C282" s="599">
        <v>0</v>
      </c>
      <c r="D282" s="599">
        <v>0</v>
      </c>
      <c r="E282" s="599">
        <v>0</v>
      </c>
      <c r="F282" s="599">
        <v>0</v>
      </c>
      <c r="G282" s="599">
        <v>0</v>
      </c>
      <c r="H282" s="599">
        <v>0</v>
      </c>
      <c r="I282" s="599">
        <v>0</v>
      </c>
      <c r="J282" s="599">
        <v>0</v>
      </c>
      <c r="K282" s="599">
        <v>0</v>
      </c>
      <c r="L282" s="599">
        <v>0</v>
      </c>
      <c r="M282" s="599">
        <v>0</v>
      </c>
      <c r="N282" s="599">
        <v>0</v>
      </c>
      <c r="O282" s="599">
        <v>0</v>
      </c>
      <c r="P282" s="599">
        <v>0</v>
      </c>
      <c r="Q282" s="599">
        <v>0</v>
      </c>
      <c r="R282" s="599">
        <v>0</v>
      </c>
      <c r="S282" s="600">
        <v>0</v>
      </c>
    </row>
    <row r="283" spans="1:19" ht="12.75">
      <c r="A283" s="605" t="s">
        <v>337</v>
      </c>
      <c r="B283" s="599">
        <v>3438</v>
      </c>
      <c r="C283" s="599">
        <v>3878</v>
      </c>
      <c r="D283" s="599">
        <v>28617</v>
      </c>
      <c r="E283" s="599">
        <v>32223</v>
      </c>
      <c r="F283" s="599">
        <v>31728</v>
      </c>
      <c r="G283" s="599">
        <v>31790</v>
      </c>
      <c r="H283" s="599">
        <v>32179</v>
      </c>
      <c r="I283" s="599">
        <v>32405</v>
      </c>
      <c r="J283" s="599">
        <v>34375</v>
      </c>
      <c r="K283" s="599">
        <v>35225</v>
      </c>
      <c r="L283" s="599">
        <v>36683</v>
      </c>
      <c r="M283" s="599">
        <v>40553</v>
      </c>
      <c r="N283" s="599">
        <v>42461</v>
      </c>
      <c r="O283" s="599">
        <v>46732</v>
      </c>
      <c r="P283" s="599">
        <v>48458</v>
      </c>
      <c r="Q283" s="599">
        <v>46558</v>
      </c>
      <c r="R283" s="599">
        <v>46894</v>
      </c>
      <c r="S283" s="600">
        <v>48176</v>
      </c>
    </row>
    <row r="284" spans="1:19" ht="12.75">
      <c r="A284" s="605" t="s">
        <v>338</v>
      </c>
      <c r="B284" s="599">
        <v>42803</v>
      </c>
      <c r="C284" s="599">
        <v>42414</v>
      </c>
      <c r="D284" s="599">
        <v>48127</v>
      </c>
      <c r="E284" s="599">
        <v>50691</v>
      </c>
      <c r="F284" s="599">
        <v>50675</v>
      </c>
      <c r="G284" s="599">
        <v>53147</v>
      </c>
      <c r="H284" s="599">
        <v>53098</v>
      </c>
      <c r="I284" s="599">
        <v>51456</v>
      </c>
      <c r="J284" s="599">
        <v>61698</v>
      </c>
      <c r="K284" s="599">
        <v>67192</v>
      </c>
      <c r="L284" s="599">
        <v>71566</v>
      </c>
      <c r="M284" s="599">
        <v>74215</v>
      </c>
      <c r="N284" s="599">
        <v>82996</v>
      </c>
      <c r="O284" s="599">
        <v>84302</v>
      </c>
      <c r="P284" s="599">
        <v>82806</v>
      </c>
      <c r="Q284" s="599">
        <v>86088</v>
      </c>
      <c r="R284" s="599">
        <v>87883</v>
      </c>
      <c r="S284" s="600">
        <v>90433</v>
      </c>
    </row>
    <row r="285" spans="1:19" ht="12.75">
      <c r="A285" s="605" t="s">
        <v>339</v>
      </c>
      <c r="B285" s="599">
        <v>4995</v>
      </c>
      <c r="C285" s="599">
        <v>5249</v>
      </c>
      <c r="D285" s="599">
        <v>11472</v>
      </c>
      <c r="E285" s="599">
        <v>17068</v>
      </c>
      <c r="F285" s="599">
        <v>17076</v>
      </c>
      <c r="G285" s="599">
        <v>16959</v>
      </c>
      <c r="H285" s="599">
        <v>17345</v>
      </c>
      <c r="I285" s="599">
        <v>17621</v>
      </c>
      <c r="J285" s="599">
        <v>17939</v>
      </c>
      <c r="K285" s="599">
        <v>18347</v>
      </c>
      <c r="L285" s="599">
        <v>17883</v>
      </c>
      <c r="M285" s="599">
        <v>18075</v>
      </c>
      <c r="N285" s="599">
        <v>19667</v>
      </c>
      <c r="O285" s="599">
        <v>20480</v>
      </c>
      <c r="P285" s="599">
        <v>20373</v>
      </c>
      <c r="Q285" s="599">
        <v>17895</v>
      </c>
      <c r="R285" s="599">
        <v>17623</v>
      </c>
      <c r="S285" s="600">
        <v>17460</v>
      </c>
    </row>
    <row r="286" spans="1:19" ht="12.75">
      <c r="A286" s="603" t="s">
        <v>317</v>
      </c>
      <c r="B286" s="599">
        <v>0</v>
      </c>
      <c r="C286" s="599">
        <v>47603</v>
      </c>
      <c r="D286" s="599">
        <v>62719</v>
      </c>
      <c r="E286" s="599">
        <v>71234</v>
      </c>
      <c r="F286" s="599">
        <v>71376</v>
      </c>
      <c r="G286" s="599">
        <v>73775</v>
      </c>
      <c r="H286" s="599">
        <v>74011</v>
      </c>
      <c r="I286" s="599">
        <v>72887</v>
      </c>
      <c r="J286" s="599">
        <v>85787</v>
      </c>
      <c r="K286" s="599">
        <v>93332</v>
      </c>
      <c r="L286" s="599">
        <v>99399</v>
      </c>
      <c r="M286" s="599">
        <v>106756</v>
      </c>
      <c r="N286" s="599">
        <v>117844</v>
      </c>
      <c r="O286" s="599">
        <v>124455</v>
      </c>
      <c r="P286" s="599">
        <v>123615</v>
      </c>
      <c r="Q286" s="599">
        <v>126572</v>
      </c>
      <c r="R286" s="599">
        <v>127292</v>
      </c>
      <c r="S286" s="600">
        <v>129600</v>
      </c>
    </row>
    <row r="287" spans="1:19" ht="12.75">
      <c r="A287" s="605" t="s">
        <v>335</v>
      </c>
      <c r="B287" s="599">
        <v>0</v>
      </c>
      <c r="C287" s="599">
        <v>0</v>
      </c>
      <c r="D287" s="599">
        <v>0</v>
      </c>
      <c r="E287" s="599">
        <v>0</v>
      </c>
      <c r="F287" s="599">
        <v>0</v>
      </c>
      <c r="G287" s="599">
        <v>0</v>
      </c>
      <c r="H287" s="599">
        <v>0</v>
      </c>
      <c r="I287" s="599">
        <v>0</v>
      </c>
      <c r="J287" s="599">
        <v>0</v>
      </c>
      <c r="K287" s="599">
        <v>0</v>
      </c>
      <c r="L287" s="599">
        <v>0</v>
      </c>
      <c r="M287" s="599">
        <v>0</v>
      </c>
      <c r="N287" s="599">
        <v>0</v>
      </c>
      <c r="O287" s="599">
        <v>0</v>
      </c>
      <c r="P287" s="599">
        <v>0</v>
      </c>
      <c r="Q287" s="599">
        <v>0</v>
      </c>
      <c r="R287" s="599">
        <v>0</v>
      </c>
      <c r="S287" s="600">
        <v>0</v>
      </c>
    </row>
    <row r="288" spans="1:19" ht="12.75">
      <c r="A288" s="605" t="s">
        <v>337</v>
      </c>
      <c r="B288" s="599">
        <v>0</v>
      </c>
      <c r="C288" s="599">
        <v>1334</v>
      </c>
      <c r="D288" s="599">
        <v>10032</v>
      </c>
      <c r="E288" s="599">
        <v>13991</v>
      </c>
      <c r="F288" s="599">
        <v>14071</v>
      </c>
      <c r="G288" s="599">
        <v>14071</v>
      </c>
      <c r="H288" s="599">
        <v>14289</v>
      </c>
      <c r="I288" s="599">
        <v>14468</v>
      </c>
      <c r="J288" s="599">
        <v>16869</v>
      </c>
      <c r="K288" s="599">
        <v>18344</v>
      </c>
      <c r="L288" s="599">
        <v>20172</v>
      </c>
      <c r="M288" s="599">
        <v>24437</v>
      </c>
      <c r="N288" s="599">
        <v>25622</v>
      </c>
      <c r="O288" s="599">
        <v>30174</v>
      </c>
      <c r="P288" s="599">
        <v>31224</v>
      </c>
      <c r="Q288" s="599">
        <v>30796</v>
      </c>
      <c r="R288" s="599">
        <v>30331</v>
      </c>
      <c r="S288" s="600">
        <v>30328</v>
      </c>
    </row>
    <row r="289" spans="1:19" ht="12.75">
      <c r="A289" s="605" t="s">
        <v>338</v>
      </c>
      <c r="B289" s="599">
        <v>0</v>
      </c>
      <c r="C289" s="599">
        <v>42414</v>
      </c>
      <c r="D289" s="599">
        <v>47247</v>
      </c>
      <c r="E289" s="599">
        <v>49790</v>
      </c>
      <c r="F289" s="599">
        <v>49793</v>
      </c>
      <c r="G289" s="599">
        <v>52255</v>
      </c>
      <c r="H289" s="599">
        <v>52197</v>
      </c>
      <c r="I289" s="599">
        <v>50562</v>
      </c>
      <c r="J289" s="599">
        <v>60825</v>
      </c>
      <c r="K289" s="599">
        <v>66342</v>
      </c>
      <c r="L289" s="599">
        <v>70752</v>
      </c>
      <c r="M289" s="599">
        <v>73420</v>
      </c>
      <c r="N289" s="599">
        <v>82165</v>
      </c>
      <c r="O289" s="599">
        <v>83485</v>
      </c>
      <c r="P289" s="599">
        <v>81971</v>
      </c>
      <c r="Q289" s="599">
        <v>85252</v>
      </c>
      <c r="R289" s="599">
        <v>87005</v>
      </c>
      <c r="S289" s="600">
        <v>89537</v>
      </c>
    </row>
    <row r="290" spans="1:19" ht="12.75">
      <c r="A290" s="605" t="s">
        <v>339</v>
      </c>
      <c r="B290" s="599">
        <v>0</v>
      </c>
      <c r="C290" s="599">
        <v>3855</v>
      </c>
      <c r="D290" s="599">
        <v>5440</v>
      </c>
      <c r="E290" s="599">
        <v>7453</v>
      </c>
      <c r="F290" s="599">
        <v>7512</v>
      </c>
      <c r="G290" s="599">
        <v>7449</v>
      </c>
      <c r="H290" s="599">
        <v>7525</v>
      </c>
      <c r="I290" s="599">
        <v>7857</v>
      </c>
      <c r="J290" s="599">
        <v>8093</v>
      </c>
      <c r="K290" s="599">
        <v>8646</v>
      </c>
      <c r="L290" s="599">
        <v>8475</v>
      </c>
      <c r="M290" s="599">
        <v>8899</v>
      </c>
      <c r="N290" s="599">
        <v>10057</v>
      </c>
      <c r="O290" s="599">
        <v>10796</v>
      </c>
      <c r="P290" s="599">
        <v>10420</v>
      </c>
      <c r="Q290" s="599">
        <v>10524</v>
      </c>
      <c r="R290" s="599">
        <v>9956</v>
      </c>
      <c r="S290" s="600">
        <v>9735</v>
      </c>
    </row>
    <row r="291" spans="1:19" ht="12.75">
      <c r="A291" s="601" t="s">
        <v>489</v>
      </c>
      <c r="B291" s="599">
        <v>2310056</v>
      </c>
      <c r="C291" s="599">
        <v>2345027</v>
      </c>
      <c r="D291" s="599">
        <v>2388874</v>
      </c>
      <c r="E291" s="599">
        <v>2386337</v>
      </c>
      <c r="F291" s="599">
        <v>2354580</v>
      </c>
      <c r="G291" s="599">
        <v>2402342</v>
      </c>
      <c r="H291" s="599">
        <v>2458646</v>
      </c>
      <c r="I291" s="599">
        <v>2514035</v>
      </c>
      <c r="J291" s="599">
        <v>2558130</v>
      </c>
      <c r="K291" s="599">
        <v>2587046</v>
      </c>
      <c r="L291" s="599">
        <v>2672642</v>
      </c>
      <c r="M291" s="599">
        <v>2708218</v>
      </c>
      <c r="N291" s="599">
        <v>2786778</v>
      </c>
      <c r="O291" s="599">
        <v>2844162</v>
      </c>
      <c r="P291" s="599">
        <v>2877623</v>
      </c>
      <c r="Q291" s="599">
        <v>2939242</v>
      </c>
      <c r="R291" s="599">
        <v>2915595</v>
      </c>
      <c r="S291" s="600">
        <v>2996604</v>
      </c>
    </row>
    <row r="292" spans="1:19" ht="12.75">
      <c r="A292" s="602" t="s">
        <v>490</v>
      </c>
      <c r="B292" s="599">
        <v>938136</v>
      </c>
      <c r="C292" s="599">
        <v>935592</v>
      </c>
      <c r="D292" s="599">
        <v>970150</v>
      </c>
      <c r="E292" s="599">
        <v>973423</v>
      </c>
      <c r="F292" s="599">
        <v>974838</v>
      </c>
      <c r="G292" s="599">
        <v>974838</v>
      </c>
      <c r="H292" s="599">
        <v>974838</v>
      </c>
      <c r="I292" s="599">
        <v>985938</v>
      </c>
      <c r="J292" s="599">
        <v>992438</v>
      </c>
      <c r="K292" s="599">
        <v>994035</v>
      </c>
      <c r="L292" s="599">
        <v>1013865</v>
      </c>
      <c r="M292" s="599">
        <v>1030033</v>
      </c>
      <c r="N292" s="599">
        <v>1060734</v>
      </c>
      <c r="O292" s="599">
        <v>1093070</v>
      </c>
      <c r="P292" s="599">
        <v>1093070</v>
      </c>
      <c r="Q292" s="599">
        <v>1093070</v>
      </c>
      <c r="R292" s="599">
        <v>1113070</v>
      </c>
      <c r="S292" s="600">
        <v>1110070</v>
      </c>
    </row>
    <row r="293" spans="1:19" ht="12.75">
      <c r="A293" s="602" t="s">
        <v>491</v>
      </c>
      <c r="B293" s="599">
        <v>885448</v>
      </c>
      <c r="C293" s="599">
        <v>895053</v>
      </c>
      <c r="D293" s="599">
        <v>940896</v>
      </c>
      <c r="E293" s="599">
        <v>953841</v>
      </c>
      <c r="F293" s="599">
        <v>1018490</v>
      </c>
      <c r="G293" s="599">
        <v>1073524</v>
      </c>
      <c r="H293" s="599">
        <v>1101674</v>
      </c>
      <c r="I293" s="599">
        <v>1103239</v>
      </c>
      <c r="J293" s="599">
        <v>1213432</v>
      </c>
      <c r="K293" s="599">
        <v>1217701</v>
      </c>
      <c r="L293" s="599">
        <v>1218593</v>
      </c>
      <c r="M293" s="599">
        <v>1227443</v>
      </c>
      <c r="N293" s="599">
        <v>1230257</v>
      </c>
      <c r="O293" s="599">
        <v>1236809</v>
      </c>
      <c r="P293" s="599">
        <v>1365585</v>
      </c>
      <c r="Q293" s="599">
        <v>1403408</v>
      </c>
      <c r="R293" s="599">
        <v>1498066</v>
      </c>
      <c r="S293" s="600">
        <v>1528781</v>
      </c>
    </row>
    <row r="294" spans="1:19" ht="12.75">
      <c r="A294" s="635" t="s">
        <v>492</v>
      </c>
      <c r="B294" s="608">
        <v>486472</v>
      </c>
      <c r="C294" s="608">
        <v>514382</v>
      </c>
      <c r="D294" s="608">
        <v>477828</v>
      </c>
      <c r="E294" s="608">
        <v>459073</v>
      </c>
      <c r="F294" s="608">
        <v>361252</v>
      </c>
      <c r="G294" s="608">
        <v>353980</v>
      </c>
      <c r="H294" s="608">
        <v>382134</v>
      </c>
      <c r="I294" s="608">
        <v>424858</v>
      </c>
      <c r="J294" s="608">
        <v>352260</v>
      </c>
      <c r="K294" s="608">
        <v>375310</v>
      </c>
      <c r="L294" s="608">
        <v>440184</v>
      </c>
      <c r="M294" s="608">
        <v>450742</v>
      </c>
      <c r="N294" s="608">
        <v>495787</v>
      </c>
      <c r="O294" s="608">
        <v>514283</v>
      </c>
      <c r="P294" s="608">
        <v>418968</v>
      </c>
      <c r="Q294" s="608">
        <v>442764</v>
      </c>
      <c r="R294" s="608">
        <v>304459</v>
      </c>
      <c r="S294" s="609">
        <v>357753</v>
      </c>
    </row>
    <row r="295" spans="1:19" ht="12.75">
      <c r="A295" s="610" t="s">
        <v>311</v>
      </c>
      <c r="B295" s="593">
        <v>0</v>
      </c>
      <c r="C295" s="593">
        <v>0</v>
      </c>
      <c r="D295" s="593">
        <v>0</v>
      </c>
      <c r="E295" s="593">
        <v>0</v>
      </c>
      <c r="F295" s="593">
        <v>0</v>
      </c>
      <c r="G295" s="593">
        <v>0</v>
      </c>
      <c r="H295" s="593">
        <v>0</v>
      </c>
      <c r="I295" s="593">
        <v>0</v>
      </c>
      <c r="J295" s="593">
        <v>0</v>
      </c>
      <c r="K295" s="593">
        <v>0</v>
      </c>
      <c r="L295" s="593">
        <v>0</v>
      </c>
      <c r="M295" s="593">
        <v>0</v>
      </c>
      <c r="N295" s="593">
        <v>0</v>
      </c>
      <c r="O295" s="593">
        <v>0</v>
      </c>
      <c r="P295" s="593">
        <v>0</v>
      </c>
      <c r="Q295" s="593">
        <v>0</v>
      </c>
      <c r="R295" s="593">
        <v>0</v>
      </c>
      <c r="S295" s="593">
        <v>0</v>
      </c>
    </row>
    <row r="296" spans="1:19" ht="13.5">
      <c r="A296" s="611" t="s">
        <v>519</v>
      </c>
      <c r="B296" s="612"/>
      <c r="C296" s="612"/>
      <c r="D296" s="612"/>
      <c r="E296" s="612"/>
      <c r="F296" s="612"/>
      <c r="G296" s="612"/>
      <c r="H296" s="612"/>
      <c r="I296" s="612"/>
      <c r="J296" s="612"/>
      <c r="K296" s="612"/>
      <c r="L296" s="612"/>
      <c r="M296" s="612"/>
      <c r="N296" s="612"/>
      <c r="O296" s="612"/>
      <c r="P296" s="612"/>
      <c r="Q296" s="612"/>
      <c r="R296" s="612"/>
      <c r="S296" s="612"/>
    </row>
  </sheetData>
  <mergeCells count="1">
    <mergeCell ref="A1:G1"/>
  </mergeCells>
  <printOptions horizontalCentered="1"/>
  <pageMargins left="0.5511811023622047" right="0.3937007874015748" top="0.5511811023622047" bottom="0.7874015748031497" header="0.3937007874015748" footer="0.3937007874015748"/>
  <pageSetup fitToHeight="7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63"/>
  <sheetViews>
    <sheetView view="pageBreakPreview" zoomScale="75" zoomScaleSheetLayoutView="75" workbookViewId="0" topLeftCell="A1">
      <pane xSplit="1" ySplit="5" topLeftCell="B1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7.625" defaultRowHeight="12.75"/>
  <cols>
    <col min="1" max="1" width="44.375" style="646" customWidth="1"/>
    <col min="2" max="12" width="5.625" style="646" hidden="1" customWidth="1"/>
    <col min="13" max="13" width="7.125" style="646" hidden="1" customWidth="1"/>
    <col min="14" max="14" width="5.625" style="646" hidden="1" customWidth="1"/>
    <col min="15" max="15" width="4.625" style="646" hidden="1" customWidth="1"/>
    <col min="16" max="16" width="4.125" style="646" hidden="1" customWidth="1"/>
    <col min="17" max="17" width="5.625" style="646" hidden="1" customWidth="1"/>
    <col min="18" max="18" width="4.875" style="647" hidden="1" customWidth="1"/>
    <col min="19" max="22" width="5.625" style="647" hidden="1" customWidth="1"/>
    <col min="23" max="23" width="4.875" style="647" hidden="1" customWidth="1"/>
    <col min="24" max="25" width="5.625" style="647" hidden="1" customWidth="1"/>
    <col min="26" max="27" width="5.00390625" style="647" hidden="1" customWidth="1"/>
    <col min="28" max="28" width="5.625" style="647" hidden="1" customWidth="1"/>
    <col min="29" max="29" width="4.875" style="647" hidden="1" customWidth="1"/>
    <col min="30" max="30" width="5.625" style="647" hidden="1" customWidth="1"/>
    <col min="31" max="31" width="5.125" style="647" hidden="1" customWidth="1"/>
    <col min="32" max="32" width="5.375" style="647" hidden="1" customWidth="1"/>
    <col min="33" max="33" width="4.75390625" style="647" hidden="1" customWidth="1"/>
    <col min="34" max="49" width="5.625" style="647" hidden="1" customWidth="1"/>
    <col min="50" max="51" width="7.625" style="646" hidden="1" customWidth="1"/>
    <col min="52" max="52" width="8.75390625" style="646" customWidth="1"/>
    <col min="53" max="54" width="7.625" style="646" hidden="1" customWidth="1"/>
    <col min="55" max="55" width="7.625" style="646" customWidth="1"/>
    <col min="56" max="57" width="0" style="646" hidden="1" customWidth="1"/>
    <col min="58" max="58" width="7.625" style="646" customWidth="1"/>
    <col min="59" max="60" width="0" style="646" hidden="1" customWidth="1"/>
    <col min="61" max="61" width="7.625" style="646" customWidth="1"/>
    <col min="62" max="63" width="0" style="646" hidden="1" customWidth="1"/>
    <col min="64" max="64" width="7.625" style="646" customWidth="1"/>
    <col min="65" max="66" width="0" style="646" hidden="1" customWidth="1"/>
    <col min="67" max="67" width="7.625" style="646" customWidth="1"/>
    <col min="68" max="68" width="0" style="646" hidden="1" customWidth="1"/>
    <col min="69" max="16384" width="7.625" style="646" customWidth="1"/>
  </cols>
  <sheetData>
    <row r="1" spans="1:67" s="638" customFormat="1" ht="26.25" customHeight="1">
      <c r="A1" s="636" t="s">
        <v>1403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</row>
    <row r="2" spans="1:67" s="644" customFormat="1" ht="12.75" customHeight="1">
      <c r="A2" s="639" t="s">
        <v>520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AS2" s="641"/>
      <c r="AT2" s="641"/>
      <c r="AU2" s="641"/>
      <c r="AV2" s="641"/>
      <c r="AW2" s="641"/>
      <c r="AX2" s="642"/>
      <c r="AY2" s="642"/>
      <c r="AZ2" s="642"/>
      <c r="BA2" s="642"/>
      <c r="BB2" s="642"/>
      <c r="BC2" s="642"/>
      <c r="BD2" s="642"/>
      <c r="BE2" s="642"/>
      <c r="BF2" s="642"/>
      <c r="BG2" s="642"/>
      <c r="BH2" s="642"/>
      <c r="BI2" s="642"/>
      <c r="BJ2" s="642"/>
      <c r="BK2" s="642"/>
      <c r="BL2" s="642"/>
      <c r="BM2" s="642"/>
      <c r="BN2" s="642"/>
      <c r="BO2" s="643" t="s">
        <v>1312</v>
      </c>
    </row>
    <row r="3" spans="1:67" ht="12.75" customHeight="1">
      <c r="A3" s="645"/>
      <c r="AX3" s="647"/>
      <c r="AY3" s="647"/>
      <c r="AZ3" s="648"/>
      <c r="BA3" s="649"/>
      <c r="BB3" s="649"/>
      <c r="BC3" s="649"/>
      <c r="BD3" s="649"/>
      <c r="BE3" s="649"/>
      <c r="BF3" s="649"/>
      <c r="BG3" s="649"/>
      <c r="BH3" s="649"/>
      <c r="BI3" s="649"/>
      <c r="BJ3" s="649"/>
      <c r="BK3" s="649"/>
      <c r="BL3" s="649"/>
      <c r="BM3" s="649"/>
      <c r="BN3" s="649"/>
      <c r="BO3" s="650"/>
    </row>
    <row r="4" spans="1:68" ht="12.75" customHeight="1">
      <c r="A4" s="651" t="s">
        <v>1065</v>
      </c>
      <c r="B4" s="652" t="s">
        <v>521</v>
      </c>
      <c r="C4" s="652" t="s">
        <v>1365</v>
      </c>
      <c r="D4" s="652" t="s">
        <v>522</v>
      </c>
      <c r="E4" s="653" t="s">
        <v>523</v>
      </c>
      <c r="F4" s="654" t="s">
        <v>1093</v>
      </c>
      <c r="G4" s="654" t="s">
        <v>135</v>
      </c>
      <c r="H4" s="654" t="s">
        <v>524</v>
      </c>
      <c r="I4" s="654" t="s">
        <v>525</v>
      </c>
      <c r="J4" s="653" t="s">
        <v>134</v>
      </c>
      <c r="K4" s="653" t="s">
        <v>526</v>
      </c>
      <c r="L4" s="654" t="s">
        <v>527</v>
      </c>
      <c r="M4" s="654" t="s">
        <v>64</v>
      </c>
      <c r="N4" s="654" t="s">
        <v>528</v>
      </c>
      <c r="O4" s="654" t="s">
        <v>1365</v>
      </c>
      <c r="P4" s="654" t="s">
        <v>1366</v>
      </c>
      <c r="Q4" s="653" t="s">
        <v>523</v>
      </c>
      <c r="R4" s="655" t="s">
        <v>1093</v>
      </c>
      <c r="S4" s="654" t="s">
        <v>135</v>
      </c>
      <c r="T4" s="654" t="s">
        <v>524</v>
      </c>
      <c r="U4" s="654" t="s">
        <v>525</v>
      </c>
      <c r="V4" s="654" t="s">
        <v>134</v>
      </c>
      <c r="W4" s="654" t="s">
        <v>526</v>
      </c>
      <c r="X4" s="654" t="s">
        <v>527</v>
      </c>
      <c r="Y4" s="654" t="s">
        <v>64</v>
      </c>
      <c r="Z4" s="654" t="s">
        <v>529</v>
      </c>
      <c r="AA4" s="654" t="s">
        <v>1365</v>
      </c>
      <c r="AB4" s="654" t="s">
        <v>1366</v>
      </c>
      <c r="AC4" s="653" t="s">
        <v>523</v>
      </c>
      <c r="AD4" s="655" t="s">
        <v>1093</v>
      </c>
      <c r="AE4" s="655" t="s">
        <v>135</v>
      </c>
      <c r="AF4" s="655" t="s">
        <v>524</v>
      </c>
      <c r="AG4" s="655" t="s">
        <v>525</v>
      </c>
      <c r="AH4" s="655" t="s">
        <v>134</v>
      </c>
      <c r="AI4" s="655" t="s">
        <v>526</v>
      </c>
      <c r="AJ4" s="654" t="s">
        <v>527</v>
      </c>
      <c r="AK4" s="654" t="s">
        <v>64</v>
      </c>
      <c r="AL4" s="654" t="s">
        <v>530</v>
      </c>
      <c r="AM4" s="654" t="s">
        <v>1365</v>
      </c>
      <c r="AN4" s="654" t="s">
        <v>522</v>
      </c>
      <c r="AO4" s="653" t="s">
        <v>523</v>
      </c>
      <c r="AP4" s="653" t="s">
        <v>1093</v>
      </c>
      <c r="AQ4" s="655" t="s">
        <v>135</v>
      </c>
      <c r="AR4" s="655" t="s">
        <v>524</v>
      </c>
      <c r="AS4" s="655" t="s">
        <v>525</v>
      </c>
      <c r="AT4" s="655" t="s">
        <v>134</v>
      </c>
      <c r="AU4" s="655" t="s">
        <v>526</v>
      </c>
      <c r="AV4" s="655" t="s">
        <v>527</v>
      </c>
      <c r="AW4" s="655" t="s">
        <v>531</v>
      </c>
      <c r="AX4" s="654" t="s">
        <v>532</v>
      </c>
      <c r="AY4" s="654" t="s">
        <v>533</v>
      </c>
      <c r="AZ4" s="656" t="s">
        <v>534</v>
      </c>
      <c r="BA4" s="657" t="s">
        <v>535</v>
      </c>
      <c r="BB4" s="657" t="s">
        <v>536</v>
      </c>
      <c r="BC4" s="657" t="s">
        <v>537</v>
      </c>
      <c r="BD4" s="657" t="s">
        <v>538</v>
      </c>
      <c r="BE4" s="657" t="s">
        <v>539</v>
      </c>
      <c r="BF4" s="657" t="s">
        <v>540</v>
      </c>
      <c r="BG4" s="657" t="s">
        <v>541</v>
      </c>
      <c r="BH4" s="657" t="s">
        <v>542</v>
      </c>
      <c r="BI4" s="657" t="s">
        <v>543</v>
      </c>
      <c r="BJ4" s="657" t="s">
        <v>544</v>
      </c>
      <c r="BK4" s="657" t="s">
        <v>545</v>
      </c>
      <c r="BL4" s="657" t="s">
        <v>546</v>
      </c>
      <c r="BM4" s="657" t="s">
        <v>547</v>
      </c>
      <c r="BN4" s="657" t="s">
        <v>548</v>
      </c>
      <c r="BO4" s="658" t="s">
        <v>549</v>
      </c>
      <c r="BP4" s="654" t="s">
        <v>550</v>
      </c>
    </row>
    <row r="5" spans="1:67" ht="12.75" customHeight="1">
      <c r="A5" s="659"/>
      <c r="AZ5" s="660"/>
      <c r="BA5" s="661"/>
      <c r="BB5" s="661"/>
      <c r="BC5" s="661"/>
      <c r="BD5" s="661"/>
      <c r="BE5" s="661"/>
      <c r="BF5" s="661"/>
      <c r="BG5" s="661"/>
      <c r="BH5" s="661"/>
      <c r="BI5" s="661"/>
      <c r="BJ5" s="661"/>
      <c r="BK5" s="661"/>
      <c r="BL5" s="661"/>
      <c r="BM5" s="661"/>
      <c r="BN5" s="661"/>
      <c r="BO5" s="662"/>
    </row>
    <row r="6" spans="1:68" ht="12.75" customHeight="1">
      <c r="A6" s="663" t="s">
        <v>1034</v>
      </c>
      <c r="B6" s="646">
        <v>3.99</v>
      </c>
      <c r="C6" s="646">
        <v>3.15</v>
      </c>
      <c r="D6" s="646">
        <v>3.61</v>
      </c>
      <c r="E6" s="646">
        <v>3.69</v>
      </c>
      <c r="F6" s="646">
        <v>3.48</v>
      </c>
      <c r="G6" s="646">
        <v>4.11</v>
      </c>
      <c r="H6" s="646">
        <v>3.48</v>
      </c>
      <c r="I6" s="646">
        <v>4.07</v>
      </c>
      <c r="J6" s="646">
        <v>4.07</v>
      </c>
      <c r="K6" s="647">
        <v>4.49</v>
      </c>
      <c r="L6" s="646">
        <v>4.79</v>
      </c>
      <c r="M6" s="646">
        <v>4.71</v>
      </c>
      <c r="N6" s="646">
        <v>4.35</v>
      </c>
      <c r="O6" s="646">
        <v>4.28</v>
      </c>
      <c r="P6" s="646">
        <v>4.22</v>
      </c>
      <c r="Q6" s="646">
        <v>4.43</v>
      </c>
      <c r="R6" s="647">
        <v>4.55</v>
      </c>
      <c r="S6" s="647">
        <v>4.55</v>
      </c>
      <c r="T6" s="647">
        <v>4.63</v>
      </c>
      <c r="U6" s="647">
        <v>4.84</v>
      </c>
      <c r="V6" s="647">
        <v>4.85</v>
      </c>
      <c r="W6" s="647">
        <v>4.71</v>
      </c>
      <c r="X6" s="647">
        <v>4.88</v>
      </c>
      <c r="Y6" s="647">
        <v>4.73</v>
      </c>
      <c r="Z6" s="647">
        <v>4.87</v>
      </c>
      <c r="AA6" s="647">
        <v>4.62</v>
      </c>
      <c r="AB6" s="647">
        <v>4.5</v>
      </c>
      <c r="AC6" s="647">
        <v>3.98</v>
      </c>
      <c r="AD6" s="647">
        <v>3.98</v>
      </c>
      <c r="AE6" s="647">
        <v>3.76</v>
      </c>
      <c r="AF6" s="647">
        <v>3.72</v>
      </c>
      <c r="AG6" s="647">
        <v>3.85</v>
      </c>
      <c r="AH6" s="647">
        <v>3.81</v>
      </c>
      <c r="AI6" s="647">
        <v>3.76</v>
      </c>
      <c r="AJ6" s="647">
        <v>3.76</v>
      </c>
      <c r="AK6" s="647">
        <v>3.35</v>
      </c>
      <c r="AL6" s="647">
        <v>2.52</v>
      </c>
      <c r="AM6" s="647">
        <v>2.55</v>
      </c>
      <c r="AN6" s="647">
        <v>2.58</v>
      </c>
      <c r="AO6" s="647">
        <v>2.98</v>
      </c>
      <c r="AP6" s="647">
        <v>2.99</v>
      </c>
      <c r="AQ6" s="647">
        <v>2.54</v>
      </c>
      <c r="AR6" s="647">
        <v>2.54</v>
      </c>
      <c r="AS6" s="647">
        <v>2.58</v>
      </c>
      <c r="AT6" s="647">
        <v>2.61</v>
      </c>
      <c r="AU6" s="647">
        <v>2.63</v>
      </c>
      <c r="AV6" s="647">
        <v>2.63</v>
      </c>
      <c r="AW6" s="647">
        <v>2.86</v>
      </c>
      <c r="AX6" s="646">
        <v>2.53</v>
      </c>
      <c r="AY6" s="646">
        <v>2.44</v>
      </c>
      <c r="AZ6" s="664">
        <v>2.57</v>
      </c>
      <c r="BA6" s="665">
        <v>2.61</v>
      </c>
      <c r="BB6" s="665">
        <v>3.89</v>
      </c>
      <c r="BC6" s="665">
        <v>2.46</v>
      </c>
      <c r="BD6" s="665">
        <v>2.46</v>
      </c>
      <c r="BE6" s="665">
        <v>2.42</v>
      </c>
      <c r="BF6" s="665">
        <v>2.41</v>
      </c>
      <c r="BG6" s="665">
        <v>2.46</v>
      </c>
      <c r="BH6" s="665">
        <v>2.38</v>
      </c>
      <c r="BI6" s="666">
        <v>2.4</v>
      </c>
      <c r="BJ6" s="665">
        <v>2.48</v>
      </c>
      <c r="BK6" s="665">
        <v>1.91</v>
      </c>
      <c r="BL6" s="665">
        <v>1.93</v>
      </c>
      <c r="BM6" s="665">
        <v>1.97</v>
      </c>
      <c r="BN6" s="665">
        <v>2.05</v>
      </c>
      <c r="BO6" s="667">
        <v>2.08</v>
      </c>
      <c r="BP6" s="647">
        <v>2.059182500555745</v>
      </c>
    </row>
    <row r="7" spans="1:68" ht="12.75" customHeight="1">
      <c r="A7" s="668" t="s">
        <v>1035</v>
      </c>
      <c r="AZ7" s="664"/>
      <c r="BA7" s="665"/>
      <c r="BB7" s="665"/>
      <c r="BC7" s="665"/>
      <c r="BD7" s="665"/>
      <c r="BE7" s="665"/>
      <c r="BF7" s="665"/>
      <c r="BG7" s="665"/>
      <c r="BH7" s="665"/>
      <c r="BI7" s="665"/>
      <c r="BJ7" s="665"/>
      <c r="BK7" s="665"/>
      <c r="BL7" s="665"/>
      <c r="BM7" s="665"/>
      <c r="BN7" s="665"/>
      <c r="BO7" s="667"/>
      <c r="BP7" s="647"/>
    </row>
    <row r="8" spans="1:68" ht="12.75" customHeight="1">
      <c r="A8" s="663" t="s">
        <v>551</v>
      </c>
      <c r="AZ8" s="664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7"/>
      <c r="BP8" s="647"/>
    </row>
    <row r="9" spans="1:68" ht="12.75" customHeight="1">
      <c r="A9" s="668" t="s">
        <v>1036</v>
      </c>
      <c r="AZ9" s="664"/>
      <c r="BA9" s="665"/>
      <c r="BB9" s="665"/>
      <c r="BC9" s="665"/>
      <c r="BD9" s="665"/>
      <c r="BE9" s="665"/>
      <c r="BF9" s="665"/>
      <c r="BG9" s="665"/>
      <c r="BH9" s="665"/>
      <c r="BI9" s="665"/>
      <c r="BJ9" s="665"/>
      <c r="BK9" s="665"/>
      <c r="BL9" s="665"/>
      <c r="BM9" s="665"/>
      <c r="BN9" s="665"/>
      <c r="BO9" s="667"/>
      <c r="BP9" s="647"/>
    </row>
    <row r="10" spans="1:68" ht="12.75" customHeight="1">
      <c r="A10" s="668" t="s">
        <v>1037</v>
      </c>
      <c r="AZ10" s="664"/>
      <c r="BA10" s="665"/>
      <c r="BB10" s="665"/>
      <c r="BC10" s="665"/>
      <c r="BD10" s="665"/>
      <c r="BE10" s="665"/>
      <c r="BF10" s="665"/>
      <c r="BG10" s="666"/>
      <c r="BH10" s="666"/>
      <c r="BI10" s="666"/>
      <c r="BJ10" s="665"/>
      <c r="BK10" s="665"/>
      <c r="BL10" s="665"/>
      <c r="BM10" s="665"/>
      <c r="BN10" s="665"/>
      <c r="BO10" s="667"/>
      <c r="BP10" s="647"/>
    </row>
    <row r="11" spans="1:68" ht="12.75" customHeight="1">
      <c r="A11" s="668" t="s">
        <v>1038</v>
      </c>
      <c r="B11" s="646">
        <v>1.23</v>
      </c>
      <c r="C11" s="646">
        <v>1.48</v>
      </c>
      <c r="D11" s="646">
        <v>2.86</v>
      </c>
      <c r="E11" s="646">
        <v>3.17</v>
      </c>
      <c r="F11" s="646">
        <v>3.22</v>
      </c>
      <c r="G11" s="646">
        <v>4.31</v>
      </c>
      <c r="H11" s="646">
        <v>2.84</v>
      </c>
      <c r="I11" s="646">
        <v>3.71</v>
      </c>
      <c r="J11" s="646">
        <v>3.51</v>
      </c>
      <c r="K11" s="647">
        <v>3.6</v>
      </c>
      <c r="L11" s="646">
        <v>4.15</v>
      </c>
      <c r="M11" s="646">
        <v>2.67</v>
      </c>
      <c r="N11" s="646">
        <v>0.83</v>
      </c>
      <c r="O11" s="646">
        <v>1.97</v>
      </c>
      <c r="P11" s="646">
        <v>3.36</v>
      </c>
      <c r="Q11" s="646">
        <v>4.11</v>
      </c>
      <c r="R11" s="647">
        <v>3.7</v>
      </c>
      <c r="S11" s="647">
        <v>3.82</v>
      </c>
      <c r="T11" s="647">
        <v>4.48</v>
      </c>
      <c r="U11" s="647">
        <v>5.7</v>
      </c>
      <c r="V11" s="647">
        <v>3.67</v>
      </c>
      <c r="W11" s="647">
        <v>4.78</v>
      </c>
      <c r="X11" s="647">
        <v>3.78</v>
      </c>
      <c r="Y11" s="647">
        <v>5.51</v>
      </c>
      <c r="Z11" s="647">
        <v>0.99</v>
      </c>
      <c r="AA11" s="647">
        <v>1.52</v>
      </c>
      <c r="AB11" s="647">
        <v>1.22</v>
      </c>
      <c r="AC11" s="647">
        <v>1.69</v>
      </c>
      <c r="AD11" s="647">
        <v>1.69</v>
      </c>
      <c r="AE11" s="647">
        <v>7.03</v>
      </c>
      <c r="AF11" s="647">
        <v>4.47</v>
      </c>
      <c r="AG11" s="647">
        <v>3.13</v>
      </c>
      <c r="AH11" s="647">
        <v>2.94</v>
      </c>
      <c r="AI11" s="647">
        <v>3.15</v>
      </c>
      <c r="AJ11" s="647">
        <v>1.0045960887180572</v>
      </c>
      <c r="AK11" s="647">
        <v>1.2268450047381085</v>
      </c>
      <c r="AL11" s="647">
        <v>0.7123150211426843</v>
      </c>
      <c r="AM11" s="647">
        <v>1.0045960887180572</v>
      </c>
      <c r="AN11" s="647">
        <v>1.4495421188406077</v>
      </c>
      <c r="AO11" s="647">
        <v>4.427379105787144</v>
      </c>
      <c r="AP11" s="647">
        <v>2.1305255314879368</v>
      </c>
      <c r="AQ11" s="647">
        <v>1.652383664248891</v>
      </c>
      <c r="AR11" s="647">
        <v>1.6625354937318537</v>
      </c>
      <c r="AS11" s="647">
        <v>2.3141890090444095</v>
      </c>
      <c r="AT11" s="647">
        <v>1.81492450119638</v>
      </c>
      <c r="AU11" s="647">
        <v>2.487926909844229</v>
      </c>
      <c r="AV11" s="647">
        <v>2.9285894370007393</v>
      </c>
      <c r="AW11" s="647">
        <v>1.1055628139368112</v>
      </c>
      <c r="AX11" s="646">
        <v>0.71</v>
      </c>
      <c r="AY11" s="646">
        <v>1.58</v>
      </c>
      <c r="AZ11" s="664">
        <v>2.05</v>
      </c>
      <c r="BA11" s="665">
        <v>1.86</v>
      </c>
      <c r="BB11" s="665">
        <v>3.09</v>
      </c>
      <c r="BC11" s="665">
        <v>2.05</v>
      </c>
      <c r="BD11" s="665">
        <v>2.17</v>
      </c>
      <c r="BE11" s="665">
        <v>2.02</v>
      </c>
      <c r="BF11" s="665">
        <v>1.99</v>
      </c>
      <c r="BG11" s="666">
        <v>2.0795615606666873</v>
      </c>
      <c r="BH11" s="666">
        <v>2.008251165391406</v>
      </c>
      <c r="BI11" s="666">
        <v>1.99</v>
      </c>
      <c r="BJ11" s="665">
        <v>1.93</v>
      </c>
      <c r="BK11" s="665">
        <v>1.92</v>
      </c>
      <c r="BL11" s="665">
        <v>1.97</v>
      </c>
      <c r="BM11" s="665">
        <v>2.09</v>
      </c>
      <c r="BN11" s="665">
        <v>2.11</v>
      </c>
      <c r="BO11" s="667">
        <v>2.07</v>
      </c>
      <c r="BP11" s="647">
        <v>2.059182500555745</v>
      </c>
    </row>
    <row r="12" spans="1:68" ht="12.75" customHeight="1">
      <c r="A12" s="668" t="s">
        <v>1039</v>
      </c>
      <c r="B12" s="646">
        <v>0.81</v>
      </c>
      <c r="C12" s="646">
        <v>1.33</v>
      </c>
      <c r="D12" s="646">
        <v>2.71</v>
      </c>
      <c r="E12" s="646">
        <v>3.07</v>
      </c>
      <c r="F12" s="647">
        <v>3.1</v>
      </c>
      <c r="G12" s="646">
        <v>4.29</v>
      </c>
      <c r="H12" s="647">
        <v>2.8</v>
      </c>
      <c r="I12" s="646">
        <v>3.75</v>
      </c>
      <c r="J12" s="646">
        <v>3.44</v>
      </c>
      <c r="K12" s="646">
        <v>3.51</v>
      </c>
      <c r="L12" s="646">
        <v>4.09</v>
      </c>
      <c r="M12" s="646">
        <v>2.41</v>
      </c>
      <c r="N12" s="646">
        <v>0.68</v>
      </c>
      <c r="O12" s="646">
        <v>1.92</v>
      </c>
      <c r="P12" s="646">
        <v>3.18</v>
      </c>
      <c r="Q12" s="646">
        <v>3.85</v>
      </c>
      <c r="R12" s="647">
        <v>3.66</v>
      </c>
      <c r="S12" s="647">
        <v>3.74</v>
      </c>
      <c r="T12" s="647">
        <v>4.35</v>
      </c>
      <c r="U12" s="647">
        <v>5.79</v>
      </c>
      <c r="V12" s="647">
        <v>3.58</v>
      </c>
      <c r="W12" s="647">
        <v>4.91</v>
      </c>
      <c r="X12" s="647">
        <v>3.66</v>
      </c>
      <c r="Y12" s="647">
        <v>5.07</v>
      </c>
      <c r="Z12" s="647">
        <v>0.81</v>
      </c>
      <c r="AA12" s="647">
        <v>1.46</v>
      </c>
      <c r="AB12" s="647">
        <v>1.1</v>
      </c>
      <c r="AC12" s="647">
        <v>1.58</v>
      </c>
      <c r="AD12" s="647">
        <v>1.59</v>
      </c>
      <c r="AE12" s="647">
        <v>7.3</v>
      </c>
      <c r="AF12" s="647">
        <v>4.65</v>
      </c>
      <c r="AG12" s="647">
        <v>2.97</v>
      </c>
      <c r="AH12" s="647">
        <v>2.71</v>
      </c>
      <c r="AI12" s="647">
        <v>3.23</v>
      </c>
      <c r="AJ12" s="647">
        <v>0.7324474178817209</v>
      </c>
      <c r="AK12" s="647">
        <v>1.0550678923378687</v>
      </c>
      <c r="AL12" s="647">
        <v>0.6720612923067248</v>
      </c>
      <c r="AM12" s="647">
        <v>0.954147393455429</v>
      </c>
      <c r="AN12" s="647">
        <v>1.4495421188406077</v>
      </c>
      <c r="AO12" s="647">
        <v>4.7503944372568885</v>
      </c>
      <c r="AP12" s="647">
        <v>2.038807169923551</v>
      </c>
      <c r="AQ12" s="647">
        <v>1.652383664248891</v>
      </c>
      <c r="AR12" s="647">
        <v>1.6320827930202064</v>
      </c>
      <c r="AS12" s="647">
        <v>2.2937670152974654</v>
      </c>
      <c r="AT12" s="647">
        <v>1.81492450119638</v>
      </c>
      <c r="AU12" s="647">
        <v>2.5800152432569723</v>
      </c>
      <c r="AV12" s="647">
        <v>3.0107645300602615</v>
      </c>
      <c r="AW12" s="647">
        <v>0.9440604265592123</v>
      </c>
      <c r="AX12" s="646">
        <v>0.65</v>
      </c>
      <c r="AY12" s="647">
        <v>1.6</v>
      </c>
      <c r="AZ12" s="669">
        <v>2.07</v>
      </c>
      <c r="BA12" s="665">
        <v>1.83</v>
      </c>
      <c r="BB12" s="665">
        <v>3.03</v>
      </c>
      <c r="BC12" s="665">
        <v>1.98</v>
      </c>
      <c r="BD12" s="665">
        <v>2.15</v>
      </c>
      <c r="BE12" s="666">
        <v>2</v>
      </c>
      <c r="BF12" s="665">
        <v>1.96</v>
      </c>
      <c r="BG12" s="666">
        <v>2.06937156438776</v>
      </c>
      <c r="BH12" s="666">
        <v>1.9777035486973293</v>
      </c>
      <c r="BI12" s="666">
        <v>1.97</v>
      </c>
      <c r="BJ12" s="665">
        <v>1.89</v>
      </c>
      <c r="BK12" s="666">
        <v>1.9</v>
      </c>
      <c r="BL12" s="665">
        <v>1.95</v>
      </c>
      <c r="BM12" s="665">
        <v>2.05</v>
      </c>
      <c r="BN12" s="665">
        <v>2.07</v>
      </c>
      <c r="BO12" s="667">
        <v>2.05</v>
      </c>
      <c r="BP12" s="647">
        <v>2.059182500555745</v>
      </c>
    </row>
    <row r="13" spans="1:68" ht="12.75" customHeight="1">
      <c r="A13" s="668" t="s">
        <v>552</v>
      </c>
      <c r="B13" s="646">
        <v>0.83</v>
      </c>
      <c r="C13" s="646">
        <v>1.28</v>
      </c>
      <c r="D13" s="646">
        <v>2.86</v>
      </c>
      <c r="E13" s="646">
        <v>2.93</v>
      </c>
      <c r="F13" s="646">
        <v>3.14</v>
      </c>
      <c r="G13" s="646">
        <v>4.23</v>
      </c>
      <c r="H13" s="646">
        <v>2.68</v>
      </c>
      <c r="I13" s="646">
        <v>3.41</v>
      </c>
      <c r="J13" s="646">
        <v>3.12</v>
      </c>
      <c r="K13" s="646">
        <v>3.77</v>
      </c>
      <c r="L13" s="646">
        <v>3.91</v>
      </c>
      <c r="M13" s="646">
        <v>1.96</v>
      </c>
      <c r="N13" s="646">
        <v>0.69</v>
      </c>
      <c r="O13" s="646">
        <v>1.66</v>
      </c>
      <c r="P13" s="646">
        <v>3.54</v>
      </c>
      <c r="Q13" s="646">
        <v>5.85</v>
      </c>
      <c r="R13" s="647">
        <v>3.42</v>
      </c>
      <c r="S13" s="647">
        <v>3.52</v>
      </c>
      <c r="T13" s="647">
        <v>4.48</v>
      </c>
      <c r="U13" s="647">
        <v>5.23</v>
      </c>
      <c r="V13" s="647">
        <v>3.12</v>
      </c>
      <c r="W13" s="647">
        <v>3.71</v>
      </c>
      <c r="X13" s="647">
        <v>3.21</v>
      </c>
      <c r="Y13" s="647">
        <v>3.07</v>
      </c>
      <c r="Z13" s="647">
        <v>1</v>
      </c>
      <c r="AA13" s="647">
        <v>1.47</v>
      </c>
      <c r="AB13" s="647">
        <v>1.16</v>
      </c>
      <c r="AC13" s="647">
        <v>1.85</v>
      </c>
      <c r="AD13" s="647">
        <v>1.94</v>
      </c>
      <c r="AE13" s="647">
        <v>6</v>
      </c>
      <c r="AF13" s="647">
        <v>3.31</v>
      </c>
      <c r="AG13" s="647">
        <v>2.99</v>
      </c>
      <c r="AH13" s="647">
        <v>4.28</v>
      </c>
      <c r="AI13" s="647">
        <v>2.39</v>
      </c>
      <c r="AJ13" s="647">
        <v>1.0752630862811197</v>
      </c>
      <c r="AK13" s="647">
        <v>0.8029398616399508</v>
      </c>
      <c r="AL13" s="647">
        <v>0.7525835036544581</v>
      </c>
      <c r="AM13" s="647">
        <v>0.9844138381489564</v>
      </c>
      <c r="AN13" s="647">
        <v>1.3381374857144523</v>
      </c>
      <c r="AO13" s="647">
        <v>3.237056227132462</v>
      </c>
      <c r="AP13" s="647">
        <v>1.87593871167413</v>
      </c>
      <c r="AQ13" s="647">
        <v>1.3887620459852812</v>
      </c>
      <c r="AR13" s="647">
        <v>1.500217691317829</v>
      </c>
      <c r="AS13" s="647">
        <v>2.3346147400338912</v>
      </c>
      <c r="AT13" s="647">
        <v>1.520494416555107</v>
      </c>
      <c r="AU13" s="647">
        <v>2.048994369093604</v>
      </c>
      <c r="AV13" s="647">
        <v>2.4981552033216836</v>
      </c>
      <c r="AW13" s="647">
        <v>0.9440604265592123</v>
      </c>
      <c r="AX13" s="646">
        <v>0.86</v>
      </c>
      <c r="AY13" s="646">
        <v>1.36</v>
      </c>
      <c r="AZ13" s="664">
        <v>1.78</v>
      </c>
      <c r="BA13" s="665">
        <v>1.76</v>
      </c>
      <c r="BB13" s="665">
        <v>3.54</v>
      </c>
      <c r="BC13" s="665">
        <v>2.04</v>
      </c>
      <c r="BD13" s="665">
        <v>2.09</v>
      </c>
      <c r="BE13" s="665">
        <v>1.97</v>
      </c>
      <c r="BF13" s="665">
        <v>1.97</v>
      </c>
      <c r="BG13" s="666">
        <v>2.038807169923551</v>
      </c>
      <c r="BH13" s="666">
        <v>1.9675228734014283</v>
      </c>
      <c r="BI13" s="666">
        <v>1.9</v>
      </c>
      <c r="BJ13" s="666">
        <v>1.9</v>
      </c>
      <c r="BK13" s="665">
        <v>1.88</v>
      </c>
      <c r="BL13" s="665">
        <v>1.94</v>
      </c>
      <c r="BM13" s="665">
        <v>2.02</v>
      </c>
      <c r="BN13" s="665">
        <v>2.13</v>
      </c>
      <c r="BO13" s="670">
        <v>2.1</v>
      </c>
      <c r="BP13" s="647">
        <v>2.0693715643877564</v>
      </c>
    </row>
    <row r="14" spans="1:68" ht="12.75" customHeight="1">
      <c r="A14" s="668" t="s">
        <v>553</v>
      </c>
      <c r="B14" s="646">
        <v>1.29</v>
      </c>
      <c r="C14" s="646">
        <v>1.93</v>
      </c>
      <c r="D14" s="646">
        <v>3.08</v>
      </c>
      <c r="E14" s="646">
        <v>3.54</v>
      </c>
      <c r="F14" s="646">
        <v>3.51</v>
      </c>
      <c r="G14" s="646">
        <v>4.71</v>
      </c>
      <c r="H14" s="646">
        <v>3.09</v>
      </c>
      <c r="I14" s="646">
        <v>3.86</v>
      </c>
      <c r="J14" s="646">
        <v>3.96</v>
      </c>
      <c r="K14" s="646">
        <v>3.63</v>
      </c>
      <c r="L14" s="646">
        <v>4.63</v>
      </c>
      <c r="M14" s="646">
        <v>3.54</v>
      </c>
      <c r="N14" s="646">
        <v>1.39</v>
      </c>
      <c r="O14" s="646">
        <v>2.01</v>
      </c>
      <c r="P14" s="646">
        <v>3.93</v>
      </c>
      <c r="Q14" s="646">
        <v>3.97</v>
      </c>
      <c r="R14" s="647">
        <v>3.86</v>
      </c>
      <c r="S14" s="647">
        <v>4.71</v>
      </c>
      <c r="T14" s="647">
        <v>4.97</v>
      </c>
      <c r="U14" s="647">
        <v>5.69</v>
      </c>
      <c r="V14" s="647">
        <v>4.69</v>
      </c>
      <c r="W14" s="647">
        <v>5.56</v>
      </c>
      <c r="X14" s="647">
        <v>5.56</v>
      </c>
      <c r="Y14" s="647">
        <v>9.25</v>
      </c>
      <c r="Z14" s="647">
        <v>2.01</v>
      </c>
      <c r="AA14" s="647">
        <v>2.45</v>
      </c>
      <c r="AB14" s="647">
        <v>1.89</v>
      </c>
      <c r="AC14" s="647">
        <v>1.99</v>
      </c>
      <c r="AD14" s="647">
        <v>1.83</v>
      </c>
      <c r="AE14" s="647">
        <v>7.32</v>
      </c>
      <c r="AF14" s="647">
        <v>5.21</v>
      </c>
      <c r="AG14" s="647">
        <v>4.39</v>
      </c>
      <c r="AH14" s="647">
        <v>2.19</v>
      </c>
      <c r="AI14" s="647">
        <v>3.95</v>
      </c>
      <c r="AJ14" s="647">
        <v>2.6107282055893855</v>
      </c>
      <c r="AK14" s="647">
        <v>1.7742669721072524</v>
      </c>
      <c r="AL14" s="647">
        <v>0.8734775224106484</v>
      </c>
      <c r="AM14" s="647">
        <v>0.7324474178817209</v>
      </c>
      <c r="AN14" s="647">
        <v>2.089752489470831</v>
      </c>
      <c r="AO14" s="647">
        <v>4.198696619526565</v>
      </c>
      <c r="AP14" s="647">
        <v>3.1650049434697847</v>
      </c>
      <c r="AQ14" s="647">
        <v>2.0999443508774362</v>
      </c>
      <c r="AR14" s="647">
        <v>2.212116400307118</v>
      </c>
      <c r="AS14" s="647">
        <v>2.6619352085166303</v>
      </c>
      <c r="AT14" s="647">
        <v>2.487926909844229</v>
      </c>
      <c r="AU14" s="647">
        <v>2.938858036370018</v>
      </c>
      <c r="AV14" s="647">
        <v>3.195878418790632</v>
      </c>
      <c r="AW14" s="647">
        <v>1.2976545217506796</v>
      </c>
      <c r="AX14" s="646">
        <v>0.93</v>
      </c>
      <c r="AY14" s="646">
        <v>2.24</v>
      </c>
      <c r="AZ14" s="664">
        <v>3.18</v>
      </c>
      <c r="BA14" s="665">
        <v>1.86</v>
      </c>
      <c r="BB14" s="665">
        <v>2.77</v>
      </c>
      <c r="BC14" s="665">
        <v>2.62</v>
      </c>
      <c r="BD14" s="665">
        <v>2.27</v>
      </c>
      <c r="BE14" s="665">
        <v>2.52</v>
      </c>
      <c r="BF14" s="665">
        <v>1.86</v>
      </c>
      <c r="BG14" s="666">
        <v>2.1305255314879368</v>
      </c>
      <c r="BH14" s="666">
        <v>2.0999443508774362</v>
      </c>
      <c r="BI14" s="666">
        <v>2.06</v>
      </c>
      <c r="BJ14" s="665">
        <v>2.03</v>
      </c>
      <c r="BK14" s="665">
        <v>2.09</v>
      </c>
      <c r="BL14" s="665">
        <v>2.08</v>
      </c>
      <c r="BM14" s="665">
        <v>2.13</v>
      </c>
      <c r="BN14" s="665">
        <v>2.17</v>
      </c>
      <c r="BO14" s="670">
        <v>2.2</v>
      </c>
      <c r="BP14" s="647">
        <v>2.1305255314879368</v>
      </c>
    </row>
    <row r="15" spans="1:68" ht="12.75" customHeight="1">
      <c r="A15" s="668" t="s">
        <v>554</v>
      </c>
      <c r="B15" s="646">
        <v>2.93</v>
      </c>
      <c r="C15" s="646">
        <v>2.72</v>
      </c>
      <c r="D15" s="646">
        <v>3.36</v>
      </c>
      <c r="E15" s="646">
        <v>3.92</v>
      </c>
      <c r="F15" s="646">
        <v>3.68</v>
      </c>
      <c r="G15" s="646">
        <v>4.47</v>
      </c>
      <c r="H15" s="646">
        <v>3.53</v>
      </c>
      <c r="I15" s="646">
        <v>4.07</v>
      </c>
      <c r="J15" s="646">
        <v>4.11</v>
      </c>
      <c r="K15" s="646">
        <v>4.17</v>
      </c>
      <c r="L15" s="646">
        <v>4.66</v>
      </c>
      <c r="M15" s="646">
        <v>3.52</v>
      </c>
      <c r="N15" s="646">
        <v>2.71</v>
      </c>
      <c r="O15" s="646">
        <v>3.64</v>
      </c>
      <c r="P15" s="646">
        <v>4.35</v>
      </c>
      <c r="Q15" s="646">
        <v>4.34</v>
      </c>
      <c r="R15" s="647">
        <v>4.43</v>
      </c>
      <c r="S15" s="647">
        <v>4.82</v>
      </c>
      <c r="T15" s="647">
        <v>5.1</v>
      </c>
      <c r="U15" s="647">
        <v>5.69</v>
      </c>
      <c r="V15" s="647">
        <v>5.18</v>
      </c>
      <c r="W15" s="647">
        <v>5.32</v>
      </c>
      <c r="X15" s="647">
        <v>5.71</v>
      </c>
      <c r="Y15" s="647">
        <v>6.68</v>
      </c>
      <c r="Z15" s="647">
        <v>3.32</v>
      </c>
      <c r="AA15" s="647">
        <v>3.35</v>
      </c>
      <c r="AB15" s="647">
        <v>3.19</v>
      </c>
      <c r="AC15" s="647">
        <v>3.19</v>
      </c>
      <c r="AD15" s="647">
        <v>2.88</v>
      </c>
      <c r="AE15" s="647">
        <v>4.11</v>
      </c>
      <c r="AF15" s="647">
        <v>5.22</v>
      </c>
      <c r="AG15" s="647">
        <v>4.89</v>
      </c>
      <c r="AH15" s="647">
        <v>4.46</v>
      </c>
      <c r="AI15" s="647">
        <v>4.08</v>
      </c>
      <c r="AJ15" s="647">
        <v>3.9601103771628843</v>
      </c>
      <c r="AK15" s="647">
        <v>3.134139935176239</v>
      </c>
      <c r="AL15" s="647">
        <v>0.9037217969309008</v>
      </c>
      <c r="AM15" s="647">
        <v>2.2529342370457783</v>
      </c>
      <c r="AN15" s="647">
        <v>2.436799475389284</v>
      </c>
      <c r="AO15" s="647">
        <v>3.5566952945970565</v>
      </c>
      <c r="AP15" s="647">
        <v>3.031317697848457</v>
      </c>
      <c r="AQ15" s="647">
        <v>2.436799475389284</v>
      </c>
      <c r="AR15" s="647">
        <v>2.846474438909574</v>
      </c>
      <c r="AS15" s="647">
        <v>2.7029176756038</v>
      </c>
      <c r="AT15" s="647">
        <v>2.375477416228877</v>
      </c>
      <c r="AU15" s="647">
        <v>2.5493107079235244</v>
      </c>
      <c r="AV15" s="647">
        <v>3.474121061454305</v>
      </c>
      <c r="AW15" s="647">
        <v>3.2782490967269595</v>
      </c>
      <c r="AX15" s="646">
        <v>1.26</v>
      </c>
      <c r="AY15" s="647">
        <v>2.7</v>
      </c>
      <c r="AZ15" s="669">
        <v>3.36</v>
      </c>
      <c r="BA15" s="665">
        <v>3.51</v>
      </c>
      <c r="BB15" s="665">
        <v>4.18</v>
      </c>
      <c r="BC15" s="665">
        <v>3.63</v>
      </c>
      <c r="BD15" s="665">
        <v>2.68</v>
      </c>
      <c r="BE15" s="665">
        <v>3.15</v>
      </c>
      <c r="BF15" s="665">
        <v>3.38</v>
      </c>
      <c r="BG15" s="666">
        <v>3.2679494670619924</v>
      </c>
      <c r="BH15" s="666">
        <v>2.6619352085166303</v>
      </c>
      <c r="BI15" s="666">
        <v>4.49</v>
      </c>
      <c r="BJ15" s="665">
        <v>2.95</v>
      </c>
      <c r="BK15" s="665">
        <v>3.19</v>
      </c>
      <c r="BL15" s="665">
        <v>4.51</v>
      </c>
      <c r="BM15" s="665">
        <v>2.96</v>
      </c>
      <c r="BN15" s="665">
        <v>4.12</v>
      </c>
      <c r="BO15" s="667">
        <v>2.52</v>
      </c>
      <c r="BP15" s="647">
        <v>2.4265767945403027</v>
      </c>
    </row>
    <row r="16" spans="1:68" ht="12.75" customHeight="1">
      <c r="A16" s="668" t="s">
        <v>555</v>
      </c>
      <c r="B16" s="646">
        <v>3.82</v>
      </c>
      <c r="C16" s="646">
        <v>3.84</v>
      </c>
      <c r="D16" s="646">
        <v>4.32</v>
      </c>
      <c r="E16" s="646">
        <v>4.58</v>
      </c>
      <c r="F16" s="646">
        <v>4.38</v>
      </c>
      <c r="G16" s="646">
        <v>3.54</v>
      </c>
      <c r="H16" s="646">
        <v>4.06</v>
      </c>
      <c r="I16" s="647">
        <v>4.3</v>
      </c>
      <c r="J16" s="646">
        <v>5.08</v>
      </c>
      <c r="K16" s="646">
        <v>4.78</v>
      </c>
      <c r="L16" s="646">
        <v>5.26</v>
      </c>
      <c r="M16" s="646">
        <v>4.96</v>
      </c>
      <c r="N16" s="646">
        <v>3.98</v>
      </c>
      <c r="O16" s="646">
        <v>5.48</v>
      </c>
      <c r="P16" s="646">
        <v>4.55</v>
      </c>
      <c r="Q16" s="646">
        <v>5.06</v>
      </c>
      <c r="R16" s="647">
        <v>4.55</v>
      </c>
      <c r="S16" s="647">
        <v>5.24</v>
      </c>
      <c r="T16" s="647">
        <v>5.46</v>
      </c>
      <c r="U16" s="647">
        <v>6.33</v>
      </c>
      <c r="V16" s="647">
        <v>5.62</v>
      </c>
      <c r="W16" s="647">
        <v>5.1</v>
      </c>
      <c r="X16" s="647">
        <v>5.34</v>
      </c>
      <c r="Y16" s="647">
        <v>6.28</v>
      </c>
      <c r="Z16" s="647">
        <v>4.71</v>
      </c>
      <c r="AA16" s="647">
        <v>5.23</v>
      </c>
      <c r="AB16" s="647">
        <v>4.68</v>
      </c>
      <c r="AC16" s="647">
        <v>3.4</v>
      </c>
      <c r="AD16" s="647">
        <v>4.55</v>
      </c>
      <c r="AE16" s="647">
        <v>5.69</v>
      </c>
      <c r="AF16" s="647">
        <v>5.48</v>
      </c>
      <c r="AG16" s="647">
        <v>5.94</v>
      </c>
      <c r="AH16" s="647">
        <v>4.69</v>
      </c>
      <c r="AI16" s="647">
        <v>4.16</v>
      </c>
      <c r="AJ16" s="647">
        <v>4.918125217823399</v>
      </c>
      <c r="AK16" s="647">
        <v>4.258674220286451</v>
      </c>
      <c r="AL16" s="647">
        <v>2.7234145324435133</v>
      </c>
      <c r="AM16" s="647">
        <v>2.6863312380170257</v>
      </c>
      <c r="AN16" s="647">
        <v>2.9521705813552845</v>
      </c>
      <c r="AO16" s="647">
        <v>3.4844395388218263</v>
      </c>
      <c r="AP16" s="647">
        <v>6.301939834212034</v>
      </c>
      <c r="AQ16" s="647">
        <v>4.6525116260966115</v>
      </c>
      <c r="AR16" s="647">
        <v>3.456329996949603</v>
      </c>
      <c r="AS16" s="655" t="s">
        <v>251</v>
      </c>
      <c r="AT16" s="655">
        <v>3.0415956913506736</v>
      </c>
      <c r="AU16" s="655">
        <v>3.71633197123471</v>
      </c>
      <c r="AV16" s="655">
        <v>3.929612926399928</v>
      </c>
      <c r="AW16" s="655">
        <v>4.581759257781326</v>
      </c>
      <c r="AX16" s="646">
        <v>2.88</v>
      </c>
      <c r="AY16" s="646">
        <v>3.19</v>
      </c>
      <c r="AZ16" s="664">
        <v>4.38</v>
      </c>
      <c r="BA16" s="665">
        <v>3.86</v>
      </c>
      <c r="BB16" s="665">
        <v>4.94</v>
      </c>
      <c r="BC16" s="665">
        <v>3.75</v>
      </c>
      <c r="BD16" s="666">
        <v>3.2</v>
      </c>
      <c r="BE16" s="665">
        <v>3.98</v>
      </c>
      <c r="BF16" s="665">
        <v>3.16</v>
      </c>
      <c r="BG16" s="666">
        <v>2.8977892724839194</v>
      </c>
      <c r="BH16" s="666">
        <v>3.924171430050727</v>
      </c>
      <c r="BI16" s="666">
        <v>3.05</v>
      </c>
      <c r="BJ16" s="666">
        <v>4.7</v>
      </c>
      <c r="BK16" s="665">
        <v>2.78</v>
      </c>
      <c r="BL16" s="665">
        <v>3.52</v>
      </c>
      <c r="BM16" s="665">
        <v>4.43</v>
      </c>
      <c r="BN16" s="665">
        <v>4.02</v>
      </c>
      <c r="BO16" s="667">
        <v>3.97</v>
      </c>
      <c r="BP16" s="647">
        <v>2.836487359306239</v>
      </c>
    </row>
    <row r="17" spans="1:67" ht="12" customHeight="1">
      <c r="A17" s="668"/>
      <c r="AZ17" s="664"/>
      <c r="BA17" s="665"/>
      <c r="BB17" s="665"/>
      <c r="BC17" s="665"/>
      <c r="BD17" s="665"/>
      <c r="BE17" s="665"/>
      <c r="BF17" s="665"/>
      <c r="BG17" s="665"/>
      <c r="BH17" s="665"/>
      <c r="BI17" s="665"/>
      <c r="BJ17" s="665"/>
      <c r="BK17" s="665"/>
      <c r="BL17" s="665"/>
      <c r="BM17" s="665"/>
      <c r="BN17" s="665"/>
      <c r="BO17" s="667"/>
    </row>
    <row r="18" spans="1:67" ht="12.75" customHeight="1">
      <c r="A18" s="668" t="s">
        <v>1040</v>
      </c>
      <c r="AZ18" s="664"/>
      <c r="BA18" s="665"/>
      <c r="BB18" s="665"/>
      <c r="BC18" s="665"/>
      <c r="BD18" s="665"/>
      <c r="BE18" s="665"/>
      <c r="BF18" s="665"/>
      <c r="BG18" s="665"/>
      <c r="BH18" s="665"/>
      <c r="BI18" s="665"/>
      <c r="BJ18" s="665"/>
      <c r="BK18" s="665"/>
      <c r="BL18" s="665"/>
      <c r="BM18" s="665"/>
      <c r="BN18" s="665"/>
      <c r="BO18" s="667"/>
    </row>
    <row r="19" spans="1:68" ht="12.75" customHeight="1">
      <c r="A19" s="671" t="s">
        <v>556</v>
      </c>
      <c r="C19" s="647">
        <v>0.27375685921766646</v>
      </c>
      <c r="D19" s="647">
        <v>0.2843528046627908</v>
      </c>
      <c r="E19" s="647">
        <v>0.2997181173916674</v>
      </c>
      <c r="F19" s="647">
        <v>0.30824896873875574</v>
      </c>
      <c r="G19" s="647">
        <v>0.30201642727911704</v>
      </c>
      <c r="H19" s="647">
        <v>0.3172687409254804</v>
      </c>
      <c r="I19" s="647">
        <v>0.32820454408541977</v>
      </c>
      <c r="J19" s="647">
        <v>0.34337858633890495</v>
      </c>
      <c r="K19" s="647">
        <v>0.3307219062865574</v>
      </c>
      <c r="L19" s="647">
        <v>0.34029806525712747</v>
      </c>
      <c r="M19" s="647">
        <v>0.3237807924522551</v>
      </c>
      <c r="N19" s="647">
        <v>0.35231191149451835</v>
      </c>
      <c r="O19" s="647">
        <v>0.3758735364386201</v>
      </c>
      <c r="P19" s="647">
        <v>0.3593729632364484</v>
      </c>
      <c r="Q19" s="647">
        <v>0.3717862902220537</v>
      </c>
      <c r="R19" s="647">
        <v>0.35050224107975314</v>
      </c>
      <c r="S19" s="647">
        <v>0.39069035161172216</v>
      </c>
      <c r="T19" s="647">
        <v>0.3682887065953988</v>
      </c>
      <c r="U19" s="647">
        <v>0.3960762910540261</v>
      </c>
      <c r="V19" s="647">
        <v>0.42440572822628475</v>
      </c>
      <c r="W19" s="647">
        <v>0.41054840538716775</v>
      </c>
      <c r="X19" s="647">
        <v>0.4374470124598018</v>
      </c>
      <c r="Y19" s="647">
        <v>0.42483677425604327</v>
      </c>
      <c r="Z19" s="647">
        <v>0.4216449755508611</v>
      </c>
      <c r="AA19" s="647">
        <v>0.45475092292757147</v>
      </c>
      <c r="AB19" s="647">
        <v>0.4232444925266643</v>
      </c>
      <c r="AC19" s="647">
        <v>0.5320125480757776</v>
      </c>
      <c r="AD19" s="647">
        <v>0.5294636865041946</v>
      </c>
      <c r="AE19" s="647">
        <v>0.5269255850353538</v>
      </c>
      <c r="AF19" s="647">
        <v>0.5134202820443967</v>
      </c>
      <c r="AG19" s="647">
        <v>0.5130449706902906</v>
      </c>
      <c r="AH19" s="647">
        <v>0.5103965016453493</v>
      </c>
      <c r="AI19" s="647">
        <v>0.4833858260096413</v>
      </c>
      <c r="AJ19" s="647">
        <v>0.5546395472400878</v>
      </c>
      <c r="AK19" s="647">
        <v>0.5199984000424873</v>
      </c>
      <c r="AL19" s="647">
        <v>0.5594292992976202</v>
      </c>
      <c r="AM19" s="647">
        <v>0.5865710829112247</v>
      </c>
      <c r="AN19" s="647">
        <v>0.5714914853030661</v>
      </c>
      <c r="AO19" s="647">
        <v>0.5855657119268942</v>
      </c>
      <c r="AP19" s="647">
        <v>0.5765177875686645</v>
      </c>
      <c r="AQ19" s="647">
        <v>0.5724967273351256</v>
      </c>
      <c r="AR19" s="647">
        <v>0.5322942293229493</v>
      </c>
      <c r="AS19" s="647">
        <v>0.5383236647592549</v>
      </c>
      <c r="AT19" s="647">
        <v>0.5463634276456686</v>
      </c>
      <c r="AU19" s="647">
        <v>0.5664654132949698</v>
      </c>
      <c r="AV19" s="647">
        <v>0.5765177875686645</v>
      </c>
      <c r="AW19" s="647">
        <v>0.5423434725378096</v>
      </c>
      <c r="AX19" s="647">
        <v>0.6086915752040012</v>
      </c>
      <c r="AY19" s="647">
        <v>0.6398689285820769</v>
      </c>
      <c r="AZ19" s="669">
        <v>0.5986362532406364</v>
      </c>
      <c r="BA19" s="666">
        <v>0.5745072390309636</v>
      </c>
      <c r="BB19" s="666">
        <v>0.5765177875686645</v>
      </c>
      <c r="BC19" s="666">
        <v>0.6217648711322132</v>
      </c>
      <c r="BD19" s="666">
        <v>0.6147252106075696</v>
      </c>
      <c r="BE19" s="666">
        <v>0.592603502261535</v>
      </c>
      <c r="BF19" s="666">
        <v>0.5574190638983234</v>
      </c>
      <c r="BG19" s="666">
        <v>0.5604344308115516</v>
      </c>
      <c r="BH19" s="666">
        <v>0.5453584250563415</v>
      </c>
      <c r="BI19" s="666">
        <v>0.5513885787194805</v>
      </c>
      <c r="BJ19" s="666">
        <v>0.5805389951732298</v>
      </c>
      <c r="BK19" s="665">
        <v>0.61</v>
      </c>
      <c r="BL19" s="665">
        <v>0.76</v>
      </c>
      <c r="BM19" s="666">
        <v>0.6</v>
      </c>
      <c r="BN19" s="666">
        <v>0.6</v>
      </c>
      <c r="BO19" s="667">
        <v>0.64</v>
      </c>
      <c r="BP19" s="647">
        <v>0.6539519264078475</v>
      </c>
    </row>
    <row r="20" spans="1:68" ht="12.75" customHeight="1">
      <c r="A20" s="668" t="s">
        <v>1041</v>
      </c>
      <c r="C20" s="647">
        <v>0.8854789753577563</v>
      </c>
      <c r="D20" s="647">
        <v>0.7037949860673853</v>
      </c>
      <c r="E20" s="647">
        <v>0.7169625356094889</v>
      </c>
      <c r="F20" s="647">
        <v>0.9239535040389768</v>
      </c>
      <c r="G20" s="647">
        <v>0.7490934954951012</v>
      </c>
      <c r="H20" s="647">
        <v>0.7884082966571393</v>
      </c>
      <c r="I20" s="647">
        <v>0.7153006708381149</v>
      </c>
      <c r="J20" s="647">
        <v>0.7149868326226105</v>
      </c>
      <c r="K20" s="647">
        <v>0.7363187307200869</v>
      </c>
      <c r="L20" s="647">
        <v>0.7288963820771599</v>
      </c>
      <c r="M20" s="647">
        <v>0.7814666417574223</v>
      </c>
      <c r="N20" s="647">
        <v>0.7077614360528894</v>
      </c>
      <c r="O20" s="647">
        <v>0.7283592518240622</v>
      </c>
      <c r="P20" s="647">
        <v>0.766134298652954</v>
      </c>
      <c r="Q20" s="647">
        <v>0.7135406195835747</v>
      </c>
      <c r="R20" s="647">
        <v>0.6562773609956052</v>
      </c>
      <c r="S20" s="647">
        <v>0.7358507754903432</v>
      </c>
      <c r="T20" s="647">
        <v>0.7454173932001762</v>
      </c>
      <c r="U20" s="647">
        <v>0.737282769786618</v>
      </c>
      <c r="V20" s="647">
        <v>0.6790619408393317</v>
      </c>
      <c r="W20" s="647">
        <v>0.656214360732732</v>
      </c>
      <c r="X20" s="647">
        <v>0.5910990254244242</v>
      </c>
      <c r="Y20" s="647">
        <v>0.6359949216495187</v>
      </c>
      <c r="Z20" s="647">
        <v>0.552377613799182</v>
      </c>
      <c r="AA20" s="647">
        <v>0.598464517489905</v>
      </c>
      <c r="AB20" s="647">
        <v>0.6106968566317761</v>
      </c>
      <c r="AC20" s="647">
        <v>0.612452651420603</v>
      </c>
      <c r="AD20" s="647">
        <v>0.6226752234253841</v>
      </c>
      <c r="AE20" s="647">
        <v>0.5675819222690892</v>
      </c>
      <c r="AF20" s="647">
        <v>0.6985652690145727</v>
      </c>
      <c r="AG20" s="647">
        <v>0.8889784539034995</v>
      </c>
      <c r="AH20" s="647">
        <v>0.8921793522068233</v>
      </c>
      <c r="AI20" s="647">
        <v>0.8971294783671091</v>
      </c>
      <c r="AJ20" s="647">
        <v>0.8831831511867838</v>
      </c>
      <c r="AK20" s="647">
        <v>0.8298885747210383</v>
      </c>
      <c r="AL20" s="647">
        <v>0.7908522321104172</v>
      </c>
      <c r="AM20" s="647">
        <v>0.7848089156140103</v>
      </c>
      <c r="AN20" s="647">
        <v>0.6197534934841986</v>
      </c>
      <c r="AO20" s="647">
        <v>0.5956198362963683</v>
      </c>
      <c r="AP20" s="647">
        <v>0.7465422905376551</v>
      </c>
      <c r="AQ20" s="647">
        <v>0.7797730722650664</v>
      </c>
      <c r="AR20" s="647">
        <v>0.6931926606479344</v>
      </c>
      <c r="AS20" s="647">
        <v>0.7173477745140211</v>
      </c>
      <c r="AT20" s="647">
        <v>0.7445286266221096</v>
      </c>
      <c r="AU20" s="647">
        <v>0.715334645501664</v>
      </c>
      <c r="AV20" s="647">
        <v>0.7707091354811846</v>
      </c>
      <c r="AW20" s="647">
        <v>0.8089841747065174</v>
      </c>
      <c r="AX20" s="647">
        <v>0.6609941027270638</v>
      </c>
      <c r="AY20" s="647">
        <v>0.6549579239457426</v>
      </c>
      <c r="AZ20" s="669">
        <v>0.6529459380862246</v>
      </c>
      <c r="BA20" s="666">
        <v>0.50717514931653</v>
      </c>
      <c r="BB20" s="666">
        <v>0.6207591777010135</v>
      </c>
      <c r="BC20" s="666">
        <v>0.5523936365603666</v>
      </c>
      <c r="BD20" s="666">
        <v>0.534304004304964</v>
      </c>
      <c r="BE20" s="666">
        <v>0.5966252993989674</v>
      </c>
      <c r="BF20" s="666">
        <v>0.4810574092678932</v>
      </c>
      <c r="BG20" s="666">
        <v>0.44992515799304744</v>
      </c>
      <c r="BH20" s="666">
        <v>0.4710137813194404</v>
      </c>
      <c r="BI20" s="666">
        <v>0.4469128287714508</v>
      </c>
      <c r="BJ20" s="666">
        <v>0.4961245768520417</v>
      </c>
      <c r="BK20" s="665">
        <v>0.53</v>
      </c>
      <c r="BL20" s="665">
        <v>0.85</v>
      </c>
      <c r="BM20" s="665">
        <v>0.56</v>
      </c>
      <c r="BN20" s="666">
        <v>0.67</v>
      </c>
      <c r="BO20" s="667">
        <v>0.67</v>
      </c>
      <c r="BP20" s="647">
        <v>0.6801108580154702</v>
      </c>
    </row>
    <row r="21" spans="1:68" ht="12.75" customHeight="1">
      <c r="A21" s="668" t="s">
        <v>1042</v>
      </c>
      <c r="C21" s="647">
        <v>1.732757782124028</v>
      </c>
      <c r="D21" s="647">
        <v>1.6748208961137712</v>
      </c>
      <c r="E21" s="647">
        <v>1.6520751088906271</v>
      </c>
      <c r="F21" s="647">
        <v>1.7067533843320604</v>
      </c>
      <c r="G21" s="647">
        <v>1.6950142284918979</v>
      </c>
      <c r="H21" s="647">
        <v>1.7358904107366957</v>
      </c>
      <c r="I21" s="647">
        <v>1.7146773362706647</v>
      </c>
      <c r="J21" s="647">
        <v>1.7225743566824159</v>
      </c>
      <c r="K21" s="647">
        <v>1.7464658966670488</v>
      </c>
      <c r="L21" s="647">
        <v>1.7669020834401472</v>
      </c>
      <c r="M21" s="647">
        <v>1.7777394603691654</v>
      </c>
      <c r="N21" s="647">
        <v>1.757273046225305</v>
      </c>
      <c r="O21" s="647">
        <v>1.7595887817168254</v>
      </c>
      <c r="P21" s="647">
        <v>1.7691810609498093</v>
      </c>
      <c r="Q21" s="647">
        <v>1.602256126304713</v>
      </c>
      <c r="R21" s="647">
        <v>1.1994606282658138</v>
      </c>
      <c r="S21" s="647">
        <v>1.2342205143618834</v>
      </c>
      <c r="T21" s="647">
        <v>1.151159947398206</v>
      </c>
      <c r="U21" s="647">
        <v>1.096025285756519</v>
      </c>
      <c r="V21" s="647">
        <v>0.8558694792249355</v>
      </c>
      <c r="W21" s="647">
        <v>0.7791379246015584</v>
      </c>
      <c r="X21" s="647">
        <v>0.6001123752132687</v>
      </c>
      <c r="Y21" s="647">
        <v>0.590539399102008</v>
      </c>
      <c r="Z21" s="647">
        <v>0.5580066794843797</v>
      </c>
      <c r="AA21" s="647">
        <v>0.6450831578395322</v>
      </c>
      <c r="AB21" s="647">
        <v>0.5335589760375514</v>
      </c>
      <c r="AC21" s="647">
        <v>0.5856860234215278</v>
      </c>
      <c r="AD21" s="647">
        <v>0.5873915053965284</v>
      </c>
      <c r="AE21" s="647">
        <v>0.5772583396173703</v>
      </c>
      <c r="AF21" s="647">
        <v>0.5646536058246721</v>
      </c>
      <c r="AG21" s="647">
        <v>0.556578060423929</v>
      </c>
      <c r="AH21" s="647">
        <v>0.5810583899115818</v>
      </c>
      <c r="AI21" s="647">
        <v>0.5565727763849004</v>
      </c>
      <c r="AJ21" s="647">
        <v>0.4488906042848573</v>
      </c>
      <c r="AK21" s="647">
        <v>0.41056315315013414</v>
      </c>
      <c r="AL21" s="647">
        <v>0.44892103905167513</v>
      </c>
      <c r="AM21" s="647">
        <v>0.4800530050592</v>
      </c>
      <c r="AN21" s="647">
        <v>0.42281717588017464</v>
      </c>
      <c r="AO21" s="647">
        <v>0.378655573116915</v>
      </c>
      <c r="AP21" s="647">
        <v>0.31946681811698685</v>
      </c>
      <c r="AQ21" s="647">
        <v>0.3144522927211124</v>
      </c>
      <c r="AR21" s="647">
        <v>0.2903857690103706</v>
      </c>
      <c r="AS21" s="647">
        <v>0.2683294385225077</v>
      </c>
      <c r="AT21" s="647">
        <v>0.3144522927211124</v>
      </c>
      <c r="AU21" s="647">
        <v>0.3224756436464471</v>
      </c>
      <c r="AV21" s="647">
        <v>0.2984073554424649</v>
      </c>
      <c r="AW21" s="647">
        <v>0.28136218721894757</v>
      </c>
      <c r="AX21" s="647">
        <v>0.2984073554424649</v>
      </c>
      <c r="AY21" s="647">
        <v>0.3796590481770723</v>
      </c>
      <c r="AZ21" s="669">
        <v>0.3064295299995523</v>
      </c>
      <c r="BA21" s="666">
        <v>0.2893831120568402</v>
      </c>
      <c r="BB21" s="666">
        <v>0.3144522927211124</v>
      </c>
      <c r="BC21" s="666">
        <v>0.2903857690103706</v>
      </c>
      <c r="BD21" s="666">
        <v>0.31244654689825957</v>
      </c>
      <c r="BE21" s="666">
        <v>0.3244815732892148</v>
      </c>
      <c r="BF21" s="666">
        <v>0.27835449201123463</v>
      </c>
      <c r="BG21" s="666">
        <v>0.3184638946559515</v>
      </c>
      <c r="BH21" s="666">
        <v>0.32548455189780334</v>
      </c>
      <c r="BI21" s="666">
        <v>0.30041284394355383</v>
      </c>
      <c r="BJ21" s="666">
        <v>0.34654922603556404</v>
      </c>
      <c r="BK21" s="665">
        <v>0.33</v>
      </c>
      <c r="BL21" s="665">
        <v>0.55</v>
      </c>
      <c r="BM21" s="665">
        <v>0.32</v>
      </c>
      <c r="BN21" s="666">
        <v>0.5</v>
      </c>
      <c r="BO21" s="667">
        <v>0.32</v>
      </c>
      <c r="BP21" s="647">
        <v>0.44892103905167513</v>
      </c>
    </row>
    <row r="22" spans="1:67" ht="12.75" customHeight="1">
      <c r="A22" s="668"/>
      <c r="K22" s="647"/>
      <c r="O22" s="647"/>
      <c r="AL22" s="672"/>
      <c r="AZ22" s="669"/>
      <c r="BA22" s="665"/>
      <c r="BB22" s="665"/>
      <c r="BC22" s="665"/>
      <c r="BD22" s="666"/>
      <c r="BE22" s="665"/>
      <c r="BF22" s="665"/>
      <c r="BG22" s="665"/>
      <c r="BH22" s="665"/>
      <c r="BI22" s="665"/>
      <c r="BJ22" s="665"/>
      <c r="BK22" s="665"/>
      <c r="BL22" s="665"/>
      <c r="BM22" s="665"/>
      <c r="BN22" s="665"/>
      <c r="BO22" s="667"/>
    </row>
    <row r="23" spans="1:67" ht="12.75" customHeight="1">
      <c r="A23" s="668" t="s">
        <v>1043</v>
      </c>
      <c r="J23" s="647"/>
      <c r="AZ23" s="664"/>
      <c r="BA23" s="665"/>
      <c r="BB23" s="665"/>
      <c r="BC23" s="665"/>
      <c r="BD23" s="665"/>
      <c r="BE23" s="665"/>
      <c r="BF23" s="665"/>
      <c r="BG23" s="665"/>
      <c r="BH23" s="665"/>
      <c r="BI23" s="665"/>
      <c r="BJ23" s="665"/>
      <c r="BK23" s="665"/>
      <c r="BL23" s="665"/>
      <c r="BM23" s="665"/>
      <c r="BN23" s="665"/>
      <c r="BO23" s="667"/>
    </row>
    <row r="24" spans="1:68" s="673" customFormat="1" ht="12.75" customHeight="1">
      <c r="A24" s="671" t="s">
        <v>556</v>
      </c>
      <c r="B24" s="647">
        <v>3.23</v>
      </c>
      <c r="C24" s="647">
        <v>2.78</v>
      </c>
      <c r="D24" s="647">
        <v>3.26</v>
      </c>
      <c r="E24" s="647">
        <v>3.11</v>
      </c>
      <c r="F24" s="647">
        <v>2.86</v>
      </c>
      <c r="G24" s="647">
        <v>3.28</v>
      </c>
      <c r="H24" s="647">
        <v>2.95</v>
      </c>
      <c r="I24" s="647">
        <v>3.4</v>
      </c>
      <c r="J24" s="646">
        <v>3.25</v>
      </c>
      <c r="K24" s="647">
        <v>3.23</v>
      </c>
      <c r="L24" s="647">
        <v>3.52</v>
      </c>
      <c r="M24" s="647">
        <v>3.27</v>
      </c>
      <c r="N24" s="647">
        <v>3.13</v>
      </c>
      <c r="O24" s="647">
        <v>3.21</v>
      </c>
      <c r="P24" s="647">
        <v>3.11</v>
      </c>
      <c r="Q24" s="647">
        <v>3.18</v>
      </c>
      <c r="R24" s="647">
        <v>3.12</v>
      </c>
      <c r="S24" s="647">
        <v>3.28</v>
      </c>
      <c r="T24" s="647">
        <v>3.42</v>
      </c>
      <c r="U24" s="647">
        <v>3.75</v>
      </c>
      <c r="V24" s="647">
        <v>3.01</v>
      </c>
      <c r="W24" s="647">
        <v>2.93</v>
      </c>
      <c r="X24" s="647">
        <v>2.76</v>
      </c>
      <c r="Y24" s="647">
        <v>3.41</v>
      </c>
      <c r="Z24" s="647">
        <v>2.74</v>
      </c>
      <c r="AA24" s="647">
        <v>2.85</v>
      </c>
      <c r="AB24" s="647">
        <v>2.35</v>
      </c>
      <c r="AC24" s="647">
        <v>2.99</v>
      </c>
      <c r="AD24" s="647">
        <v>2.93</v>
      </c>
      <c r="AE24" s="647">
        <v>3.24</v>
      </c>
      <c r="AF24" s="647">
        <v>3.48</v>
      </c>
      <c r="AG24" s="647">
        <v>3.01</v>
      </c>
      <c r="AH24" s="647">
        <v>2.98</v>
      </c>
      <c r="AI24" s="647">
        <v>3.19</v>
      </c>
      <c r="AJ24" s="647">
        <v>3.07</v>
      </c>
      <c r="AK24" s="647">
        <v>3.18</v>
      </c>
      <c r="AL24" s="647">
        <v>3.15858646126495</v>
      </c>
      <c r="AM24" s="647">
        <v>3.17</v>
      </c>
      <c r="AN24" s="647">
        <v>3.2799709426823647</v>
      </c>
      <c r="AO24" s="647">
        <v>3.24</v>
      </c>
      <c r="AP24" s="647">
        <v>3.21</v>
      </c>
      <c r="AQ24" s="647">
        <v>3.15</v>
      </c>
      <c r="AR24" s="647">
        <v>3.06</v>
      </c>
      <c r="AS24" s="647">
        <v>3.23</v>
      </c>
      <c r="AT24" s="647">
        <v>2.88</v>
      </c>
      <c r="AU24" s="647">
        <v>2.915014205273763</v>
      </c>
      <c r="AV24" s="647">
        <v>3.02</v>
      </c>
      <c r="AW24" s="647">
        <v>3.15</v>
      </c>
      <c r="AX24" s="647">
        <v>3.2</v>
      </c>
      <c r="AY24" s="647">
        <v>3.16</v>
      </c>
      <c r="AZ24" s="669">
        <v>3.11</v>
      </c>
      <c r="BA24" s="666">
        <v>3.16</v>
      </c>
      <c r="BB24" s="666">
        <v>3.17</v>
      </c>
      <c r="BC24" s="666">
        <v>3.11</v>
      </c>
      <c r="BD24" s="665">
        <v>3.14</v>
      </c>
      <c r="BE24" s="666">
        <v>3.26</v>
      </c>
      <c r="BF24" s="666">
        <v>3.29</v>
      </c>
      <c r="BG24" s="666">
        <v>3.31</v>
      </c>
      <c r="BH24" s="666">
        <v>3.16</v>
      </c>
      <c r="BI24" s="666">
        <v>2.96</v>
      </c>
      <c r="BJ24" s="666">
        <v>2.98</v>
      </c>
      <c r="BK24" s="665">
        <v>2.97</v>
      </c>
      <c r="BL24" s="666">
        <v>3.24</v>
      </c>
      <c r="BM24" s="666">
        <v>3.28</v>
      </c>
      <c r="BN24" s="666">
        <v>3.21</v>
      </c>
      <c r="BO24" s="670">
        <v>3.39</v>
      </c>
      <c r="BP24" s="647">
        <v>3.3022117098394355</v>
      </c>
    </row>
    <row r="25" spans="1:68" ht="12.75" customHeight="1">
      <c r="A25" s="668" t="s">
        <v>557</v>
      </c>
      <c r="B25" s="647">
        <v>2.12</v>
      </c>
      <c r="C25" s="646">
        <v>2.42</v>
      </c>
      <c r="D25" s="647">
        <v>2.6</v>
      </c>
      <c r="E25" s="646">
        <v>2.53</v>
      </c>
      <c r="F25" s="646">
        <v>2.58</v>
      </c>
      <c r="G25" s="646">
        <v>3.03</v>
      </c>
      <c r="H25" s="646">
        <v>3.32</v>
      </c>
      <c r="I25" s="646">
        <v>3.38</v>
      </c>
      <c r="J25" s="646">
        <v>3.57</v>
      </c>
      <c r="K25" s="646">
        <v>3.69</v>
      </c>
      <c r="L25" s="646">
        <v>3.53</v>
      </c>
      <c r="M25" s="647">
        <v>2.9</v>
      </c>
      <c r="N25" s="646">
        <v>3.47</v>
      </c>
      <c r="O25" s="646">
        <v>3.43</v>
      </c>
      <c r="P25" s="646">
        <v>3.31</v>
      </c>
      <c r="Q25" s="646">
        <v>3.09</v>
      </c>
      <c r="R25" s="647">
        <v>2.92</v>
      </c>
      <c r="S25" s="647">
        <v>2.62</v>
      </c>
      <c r="T25" s="647">
        <v>2.89</v>
      </c>
      <c r="U25" s="647">
        <v>3.04</v>
      </c>
      <c r="V25" s="647">
        <v>2.59</v>
      </c>
      <c r="W25" s="647">
        <v>2.71</v>
      </c>
      <c r="X25" s="647">
        <v>2.34</v>
      </c>
      <c r="Y25" s="647">
        <v>2.22</v>
      </c>
      <c r="Z25" s="647">
        <v>2.2</v>
      </c>
      <c r="AA25" s="647">
        <v>2.24</v>
      </c>
      <c r="AB25" s="647">
        <v>2.22</v>
      </c>
      <c r="AC25" s="647">
        <v>2.22</v>
      </c>
      <c r="AD25" s="647">
        <v>2.13</v>
      </c>
      <c r="AE25" s="647">
        <v>2.14</v>
      </c>
      <c r="AF25" s="647">
        <v>2.19</v>
      </c>
      <c r="AG25" s="647">
        <v>2.4</v>
      </c>
      <c r="AH25" s="647">
        <v>2.1</v>
      </c>
      <c r="AI25" s="647">
        <v>2.19</v>
      </c>
      <c r="AJ25" s="647">
        <v>2.21</v>
      </c>
      <c r="AK25" s="647">
        <v>2.21</v>
      </c>
      <c r="AL25" s="647">
        <v>2.11</v>
      </c>
      <c r="AM25" s="647">
        <v>2.14</v>
      </c>
      <c r="AN25" s="647">
        <v>1.98</v>
      </c>
      <c r="AO25" s="647">
        <v>1.94</v>
      </c>
      <c r="AP25" s="647">
        <v>1.97</v>
      </c>
      <c r="AQ25" s="647">
        <v>2.02</v>
      </c>
      <c r="AR25" s="647">
        <v>1.87</v>
      </c>
      <c r="AS25" s="647">
        <v>1.88</v>
      </c>
      <c r="AT25" s="647">
        <v>1.8</v>
      </c>
      <c r="AU25" s="647">
        <v>1.93</v>
      </c>
      <c r="AV25" s="647">
        <v>1.95</v>
      </c>
      <c r="AW25" s="647">
        <v>2.15</v>
      </c>
      <c r="AX25" s="646">
        <v>2.07</v>
      </c>
      <c r="AY25" s="646">
        <v>2.29</v>
      </c>
      <c r="AZ25" s="664">
        <v>2.03</v>
      </c>
      <c r="BA25" s="665">
        <v>2.07</v>
      </c>
      <c r="BB25" s="665">
        <v>2.04</v>
      </c>
      <c r="BC25" s="665">
        <v>2.15</v>
      </c>
      <c r="BD25" s="665">
        <v>2.05</v>
      </c>
      <c r="BE25" s="666">
        <v>2.04</v>
      </c>
      <c r="BF25" s="665">
        <v>2.09</v>
      </c>
      <c r="BG25" s="665">
        <v>2.08</v>
      </c>
      <c r="BH25" s="665">
        <v>2.19</v>
      </c>
      <c r="BI25" s="666">
        <v>2.24</v>
      </c>
      <c r="BJ25" s="666">
        <v>2.11</v>
      </c>
      <c r="BK25" s="665">
        <v>2.02</v>
      </c>
      <c r="BL25" s="665">
        <v>2.37</v>
      </c>
      <c r="BM25" s="665">
        <v>2.03</v>
      </c>
      <c r="BN25" s="665">
        <v>2.14</v>
      </c>
      <c r="BO25" s="667">
        <v>2.24</v>
      </c>
      <c r="BP25" s="647">
        <v>2.260641209003431</v>
      </c>
    </row>
    <row r="26" spans="1:68" ht="12.75" customHeight="1">
      <c r="A26" s="668" t="s">
        <v>558</v>
      </c>
      <c r="B26" s="646">
        <v>3.53</v>
      </c>
      <c r="C26" s="647">
        <v>4.3</v>
      </c>
      <c r="D26" s="646">
        <v>4.41</v>
      </c>
      <c r="E26" s="646">
        <v>4.52</v>
      </c>
      <c r="F26" s="646">
        <v>4.68</v>
      </c>
      <c r="G26" s="646">
        <v>4.73</v>
      </c>
      <c r="H26" s="646">
        <v>4.64</v>
      </c>
      <c r="I26" s="646">
        <v>4.61</v>
      </c>
      <c r="J26" s="646">
        <v>4.67</v>
      </c>
      <c r="K26" s="646">
        <v>4.64</v>
      </c>
      <c r="L26" s="646">
        <v>4.84</v>
      </c>
      <c r="M26" s="646">
        <v>4.77</v>
      </c>
      <c r="N26" s="646">
        <v>4.23</v>
      </c>
      <c r="O26" s="646">
        <v>4.08</v>
      </c>
      <c r="P26" s="646">
        <v>3.99</v>
      </c>
      <c r="Q26" s="646">
        <v>3.62</v>
      </c>
      <c r="R26" s="647">
        <v>3.34</v>
      </c>
      <c r="S26" s="647">
        <v>3.13</v>
      </c>
      <c r="T26" s="647">
        <v>2.91</v>
      </c>
      <c r="U26" s="647">
        <v>2.8</v>
      </c>
      <c r="V26" s="647">
        <v>2.31</v>
      </c>
      <c r="W26" s="647">
        <v>2.09</v>
      </c>
      <c r="X26" s="647">
        <v>1.81</v>
      </c>
      <c r="Y26" s="647">
        <v>1.72</v>
      </c>
      <c r="Z26" s="647">
        <v>1.73</v>
      </c>
      <c r="AA26" s="647">
        <v>1.64</v>
      </c>
      <c r="AB26" s="647">
        <v>1.7</v>
      </c>
      <c r="AC26" s="647">
        <v>1.59</v>
      </c>
      <c r="AD26" s="647">
        <v>1.57</v>
      </c>
      <c r="AE26" s="647">
        <v>1.72</v>
      </c>
      <c r="AF26" s="647">
        <v>1.63</v>
      </c>
      <c r="AG26" s="647">
        <v>1.71</v>
      </c>
      <c r="AH26" s="647">
        <v>1.65</v>
      </c>
      <c r="AI26" s="647">
        <v>1.63</v>
      </c>
      <c r="AJ26" s="647">
        <v>1.51</v>
      </c>
      <c r="AK26" s="647">
        <v>1.57</v>
      </c>
      <c r="AL26" s="647">
        <v>1.47</v>
      </c>
      <c r="AM26" s="647">
        <v>1.53</v>
      </c>
      <c r="AN26" s="647">
        <v>1.44</v>
      </c>
      <c r="AO26" s="647">
        <v>1.39</v>
      </c>
      <c r="AP26" s="647">
        <v>1.47</v>
      </c>
      <c r="AQ26" s="647">
        <v>1.59</v>
      </c>
      <c r="AR26" s="647">
        <v>1.52</v>
      </c>
      <c r="AS26" s="647">
        <v>1.45</v>
      </c>
      <c r="AT26" s="647">
        <v>1.54</v>
      </c>
      <c r="AU26" s="647">
        <v>1.59</v>
      </c>
      <c r="AV26" s="647">
        <v>1.62</v>
      </c>
      <c r="AW26" s="647">
        <v>1.8</v>
      </c>
      <c r="AX26" s="646">
        <v>1.78</v>
      </c>
      <c r="AY26" s="646">
        <v>1.84</v>
      </c>
      <c r="AZ26" s="664">
        <v>1.73</v>
      </c>
      <c r="BA26" s="665">
        <v>1.74</v>
      </c>
      <c r="BB26" s="666">
        <v>1.7</v>
      </c>
      <c r="BC26" s="665">
        <v>1.76</v>
      </c>
      <c r="BD26" s="665">
        <v>1.65</v>
      </c>
      <c r="BE26" s="666">
        <v>1.7</v>
      </c>
      <c r="BF26" s="666">
        <v>1.78</v>
      </c>
      <c r="BG26" s="666">
        <v>1.77</v>
      </c>
      <c r="BH26" s="665">
        <v>1.89</v>
      </c>
      <c r="BI26" s="665">
        <v>1.63</v>
      </c>
      <c r="BJ26" s="666">
        <v>1.71</v>
      </c>
      <c r="BK26" s="666">
        <v>1.65</v>
      </c>
      <c r="BL26" s="665">
        <v>1.81</v>
      </c>
      <c r="BM26" s="665">
        <v>1.67</v>
      </c>
      <c r="BN26" s="665">
        <v>1.75</v>
      </c>
      <c r="BO26" s="667">
        <v>1.87</v>
      </c>
      <c r="BP26" s="647">
        <v>1.8160679595723188</v>
      </c>
    </row>
    <row r="27" spans="1:67" ht="12.75" customHeight="1">
      <c r="A27" s="668" t="s">
        <v>1044</v>
      </c>
      <c r="AZ27" s="664"/>
      <c r="BA27" s="665"/>
      <c r="BB27" s="665"/>
      <c r="BC27" s="665"/>
      <c r="BD27" s="665"/>
      <c r="BE27" s="665"/>
      <c r="BF27" s="665"/>
      <c r="BG27" s="665"/>
      <c r="BH27" s="665"/>
      <c r="BI27" s="665"/>
      <c r="BJ27" s="665"/>
      <c r="BK27" s="665"/>
      <c r="BL27" s="665"/>
      <c r="BM27" s="665"/>
      <c r="BN27" s="665"/>
      <c r="BO27" s="667"/>
    </row>
    <row r="28" spans="1:68" ht="12.75" customHeight="1">
      <c r="A28" s="671" t="s">
        <v>556</v>
      </c>
      <c r="B28" s="646">
        <v>12.49</v>
      </c>
      <c r="C28" s="646">
        <v>11.87</v>
      </c>
      <c r="D28" s="646">
        <v>9.54</v>
      </c>
      <c r="E28" s="646">
        <v>13.57</v>
      </c>
      <c r="F28" s="646">
        <v>13.79</v>
      </c>
      <c r="G28" s="646">
        <v>12.52</v>
      </c>
      <c r="H28" s="646">
        <v>10.95</v>
      </c>
      <c r="I28" s="646">
        <v>12.72</v>
      </c>
      <c r="J28" s="646">
        <v>11.73</v>
      </c>
      <c r="K28" s="646">
        <v>13.34</v>
      </c>
      <c r="L28" s="646">
        <v>11.21</v>
      </c>
      <c r="M28" s="646">
        <v>12.15</v>
      </c>
      <c r="N28" s="646">
        <v>14.22</v>
      </c>
      <c r="O28" s="646">
        <v>12.51</v>
      </c>
      <c r="P28" s="646">
        <v>10.61</v>
      </c>
      <c r="Q28" s="646">
        <v>9.68</v>
      </c>
      <c r="R28" s="647">
        <v>10.69</v>
      </c>
      <c r="S28" s="647">
        <v>12.22</v>
      </c>
      <c r="T28" s="647">
        <v>11.73</v>
      </c>
      <c r="U28" s="647">
        <v>12.06</v>
      </c>
      <c r="V28" s="647">
        <v>11.76</v>
      </c>
      <c r="W28" s="647">
        <v>9.83</v>
      </c>
      <c r="X28" s="647">
        <v>11.9</v>
      </c>
      <c r="Y28" s="647">
        <v>13.21</v>
      </c>
      <c r="Z28" s="647">
        <v>10.07</v>
      </c>
      <c r="AA28" s="647">
        <v>9.8</v>
      </c>
      <c r="AB28" s="647">
        <v>9.67</v>
      </c>
      <c r="AC28" s="647">
        <v>10.12</v>
      </c>
      <c r="AD28" s="647">
        <v>9.58</v>
      </c>
      <c r="AE28" s="647">
        <v>9.65</v>
      </c>
      <c r="AF28" s="647">
        <v>10.28</v>
      </c>
      <c r="AG28" s="647">
        <v>9.94</v>
      </c>
      <c r="AH28" s="647">
        <v>10.1</v>
      </c>
      <c r="AI28" s="647">
        <v>8.68</v>
      </c>
      <c r="AJ28" s="647">
        <v>9</v>
      </c>
      <c r="AK28" s="647">
        <v>10.22</v>
      </c>
      <c r="AL28" s="647">
        <v>8.84</v>
      </c>
      <c r="AM28" s="647">
        <v>9.8</v>
      </c>
      <c r="AN28" s="647">
        <v>9.09</v>
      </c>
      <c r="AO28" s="647">
        <v>8.71</v>
      </c>
      <c r="AP28" s="647">
        <v>10.46</v>
      </c>
      <c r="AQ28" s="647">
        <v>10.14</v>
      </c>
      <c r="AR28" s="647">
        <v>8.68</v>
      </c>
      <c r="AS28" s="647">
        <v>7.81</v>
      </c>
      <c r="AT28" s="647">
        <v>9.72</v>
      </c>
      <c r="AU28" s="647">
        <v>8.09054981163495</v>
      </c>
      <c r="AV28" s="647">
        <v>9.31</v>
      </c>
      <c r="AW28" s="647">
        <v>9.53</v>
      </c>
      <c r="AX28" s="647">
        <v>8.9</v>
      </c>
      <c r="AY28" s="646">
        <v>8.91</v>
      </c>
      <c r="AZ28" s="664">
        <v>9.07</v>
      </c>
      <c r="BA28" s="665">
        <v>8.55</v>
      </c>
      <c r="BB28" s="665">
        <v>9.05</v>
      </c>
      <c r="BC28" s="665">
        <v>10.97</v>
      </c>
      <c r="BD28" s="666">
        <v>8.5</v>
      </c>
      <c r="BE28" s="665">
        <v>9.05</v>
      </c>
      <c r="BF28" s="665">
        <v>9.11</v>
      </c>
      <c r="BG28" s="665">
        <v>9.26</v>
      </c>
      <c r="BH28" s="665">
        <v>9.55</v>
      </c>
      <c r="BI28" s="665">
        <v>8.72</v>
      </c>
      <c r="BJ28" s="665">
        <v>8.04</v>
      </c>
      <c r="BK28" s="666">
        <v>8</v>
      </c>
      <c r="BL28" s="665">
        <v>8.39</v>
      </c>
      <c r="BM28" s="665">
        <v>9.72</v>
      </c>
      <c r="BN28" s="665">
        <v>8.78</v>
      </c>
      <c r="BO28" s="667">
        <v>9.17</v>
      </c>
      <c r="BP28" s="646">
        <v>7.55</v>
      </c>
    </row>
    <row r="29" spans="1:68" ht="12.75" customHeight="1">
      <c r="A29" s="668" t="s">
        <v>557</v>
      </c>
      <c r="B29" s="646">
        <v>8.85</v>
      </c>
      <c r="C29" s="646">
        <v>9.36</v>
      </c>
      <c r="D29" s="646">
        <v>8.59</v>
      </c>
      <c r="E29" s="646">
        <v>8.72</v>
      </c>
      <c r="F29" s="647">
        <v>13.1</v>
      </c>
      <c r="G29" s="646">
        <v>10.77</v>
      </c>
      <c r="H29" s="646">
        <v>11.49</v>
      </c>
      <c r="I29" s="646">
        <v>12.84</v>
      </c>
      <c r="J29" s="646">
        <v>8.22</v>
      </c>
      <c r="K29" s="646">
        <v>8.87</v>
      </c>
      <c r="L29" s="646">
        <v>11.94</v>
      </c>
      <c r="M29" s="646">
        <v>11.21</v>
      </c>
      <c r="N29" s="646">
        <v>12.14</v>
      </c>
      <c r="O29" s="646">
        <v>12.54</v>
      </c>
      <c r="P29" s="646">
        <v>9.74</v>
      </c>
      <c r="Q29" s="646">
        <v>9.71</v>
      </c>
      <c r="R29" s="647">
        <v>11.56</v>
      </c>
      <c r="S29" s="647">
        <v>13.53</v>
      </c>
      <c r="T29" s="647">
        <v>13.23</v>
      </c>
      <c r="U29" s="647">
        <v>12.25</v>
      </c>
      <c r="V29" s="647">
        <v>9.92</v>
      </c>
      <c r="W29" s="647">
        <v>8.04</v>
      </c>
      <c r="X29" s="647">
        <v>9.11</v>
      </c>
      <c r="Y29" s="647">
        <v>8.01</v>
      </c>
      <c r="Z29" s="647">
        <v>9.47</v>
      </c>
      <c r="AA29" s="647">
        <v>11.7</v>
      </c>
      <c r="AB29" s="647">
        <v>10.77</v>
      </c>
      <c r="AC29" s="647">
        <v>9.9</v>
      </c>
      <c r="AD29" s="647">
        <v>9.7</v>
      </c>
      <c r="AE29" s="647">
        <v>8.51</v>
      </c>
      <c r="AF29" s="647">
        <v>6.25</v>
      </c>
      <c r="AG29" s="647">
        <v>9.47</v>
      </c>
      <c r="AH29" s="647">
        <v>12.59</v>
      </c>
      <c r="AI29" s="647">
        <v>10.62</v>
      </c>
      <c r="AJ29" s="647">
        <v>9.44</v>
      </c>
      <c r="AK29" s="647">
        <v>9.41</v>
      </c>
      <c r="AL29" s="647">
        <v>7.59</v>
      </c>
      <c r="AM29" s="647">
        <v>8.65</v>
      </c>
      <c r="AN29" s="647">
        <v>5.72</v>
      </c>
      <c r="AO29" s="647">
        <v>6.79</v>
      </c>
      <c r="AP29" s="647">
        <v>8.83</v>
      </c>
      <c r="AQ29" s="647">
        <v>7.82</v>
      </c>
      <c r="AR29" s="647">
        <v>6.69</v>
      </c>
      <c r="AS29" s="647">
        <v>6.93</v>
      </c>
      <c r="AT29" s="647">
        <v>6.95</v>
      </c>
      <c r="AU29" s="647">
        <v>6.695572998385257</v>
      </c>
      <c r="AV29" s="647">
        <v>6.93</v>
      </c>
      <c r="AW29" s="647">
        <v>6.81</v>
      </c>
      <c r="AX29" s="646">
        <v>7.09</v>
      </c>
      <c r="AY29" s="646">
        <v>7.23</v>
      </c>
      <c r="AZ29" s="664">
        <v>8.28</v>
      </c>
      <c r="BA29" s="665">
        <v>7.32</v>
      </c>
      <c r="BB29" s="665">
        <v>5.83</v>
      </c>
      <c r="BC29" s="665">
        <v>6.77</v>
      </c>
      <c r="BD29" s="665">
        <v>7.97</v>
      </c>
      <c r="BE29" s="665">
        <v>6.99</v>
      </c>
      <c r="BF29" s="665">
        <v>6.26</v>
      </c>
      <c r="BG29" s="665">
        <v>7.58</v>
      </c>
      <c r="BH29" s="665">
        <v>6.63</v>
      </c>
      <c r="BI29" s="665">
        <v>7.17</v>
      </c>
      <c r="BJ29" s="665">
        <v>6.05</v>
      </c>
      <c r="BK29" s="665">
        <v>7.25</v>
      </c>
      <c r="BL29" s="665">
        <v>6.42</v>
      </c>
      <c r="BM29" s="665">
        <v>5.26</v>
      </c>
      <c r="BN29" s="665">
        <v>5.98</v>
      </c>
      <c r="BO29" s="667">
        <v>6.58</v>
      </c>
      <c r="BP29" s="646">
        <v>6.11</v>
      </c>
    </row>
    <row r="30" spans="1:68" ht="12.75" customHeight="1">
      <c r="A30" s="668" t="s">
        <v>558</v>
      </c>
      <c r="B30" s="646">
        <v>11.64</v>
      </c>
      <c r="C30" s="647">
        <v>11</v>
      </c>
      <c r="D30" s="646">
        <v>11.94</v>
      </c>
      <c r="E30" s="646">
        <v>11.75</v>
      </c>
      <c r="F30" s="646">
        <v>13.91</v>
      </c>
      <c r="G30" s="646">
        <v>12.13</v>
      </c>
      <c r="H30" s="646">
        <v>12.55</v>
      </c>
      <c r="I30" s="646">
        <v>13.68</v>
      </c>
      <c r="J30" s="646">
        <v>10.69</v>
      </c>
      <c r="K30" s="646">
        <v>13.21</v>
      </c>
      <c r="L30" s="646">
        <v>11.92</v>
      </c>
      <c r="M30" s="647">
        <v>11.4</v>
      </c>
      <c r="N30" s="646">
        <v>10.18</v>
      </c>
      <c r="O30" s="646">
        <v>12.76</v>
      </c>
      <c r="P30" s="646">
        <v>14.86</v>
      </c>
      <c r="Q30" s="647">
        <v>7.4</v>
      </c>
      <c r="R30" s="647">
        <v>12.6</v>
      </c>
      <c r="S30" s="647">
        <v>10.45</v>
      </c>
      <c r="T30" s="647">
        <v>12.42</v>
      </c>
      <c r="U30" s="647">
        <v>11.39</v>
      </c>
      <c r="V30" s="647">
        <v>10.04</v>
      </c>
      <c r="W30" s="647">
        <v>13.06</v>
      </c>
      <c r="X30" s="647">
        <v>10.48</v>
      </c>
      <c r="Y30" s="647">
        <v>8</v>
      </c>
      <c r="Z30" s="647">
        <v>10.27</v>
      </c>
      <c r="AA30" s="647">
        <v>5.9</v>
      </c>
      <c r="AB30" s="647">
        <v>12.66</v>
      </c>
      <c r="AC30" s="647">
        <v>7.4</v>
      </c>
      <c r="AD30" s="647">
        <v>5.98</v>
      </c>
      <c r="AE30" s="647">
        <v>9.73</v>
      </c>
      <c r="AF30" s="647">
        <v>9.33</v>
      </c>
      <c r="AG30" s="647">
        <v>9.51</v>
      </c>
      <c r="AH30" s="647">
        <v>11.1</v>
      </c>
      <c r="AI30" s="647">
        <v>9.62</v>
      </c>
      <c r="AJ30" s="647">
        <v>5.26</v>
      </c>
      <c r="AK30" s="647">
        <v>6.57</v>
      </c>
      <c r="AL30" s="647">
        <v>6.3</v>
      </c>
      <c r="AM30" s="647">
        <v>5.79</v>
      </c>
      <c r="AN30" s="647">
        <v>10.34</v>
      </c>
      <c r="AO30" s="647">
        <v>7.25</v>
      </c>
      <c r="AP30" s="647">
        <v>5.35</v>
      </c>
      <c r="AQ30" s="647">
        <v>7.53</v>
      </c>
      <c r="AR30" s="647">
        <v>8.01</v>
      </c>
      <c r="AS30" s="647">
        <v>10.28</v>
      </c>
      <c r="AT30" s="647">
        <v>7.82</v>
      </c>
      <c r="AU30" s="647">
        <v>6.014604442219174</v>
      </c>
      <c r="AV30" s="647">
        <v>5.21</v>
      </c>
      <c r="AW30" s="647">
        <v>4.8</v>
      </c>
      <c r="AX30" s="646">
        <v>9.36</v>
      </c>
      <c r="AY30" s="646">
        <v>6.04</v>
      </c>
      <c r="AZ30" s="664">
        <v>6.88</v>
      </c>
      <c r="BA30" s="665">
        <v>9.07</v>
      </c>
      <c r="BB30" s="665">
        <v>6.57</v>
      </c>
      <c r="BC30" s="665">
        <v>4.71</v>
      </c>
      <c r="BD30" s="665">
        <v>6.28</v>
      </c>
      <c r="BE30" s="665">
        <v>7.95</v>
      </c>
      <c r="BF30" s="665">
        <v>9.13</v>
      </c>
      <c r="BG30" s="665">
        <v>10.06</v>
      </c>
      <c r="BH30" s="665">
        <v>8.22</v>
      </c>
      <c r="BI30" s="665">
        <v>5.56</v>
      </c>
      <c r="BJ30" s="665">
        <v>8.23</v>
      </c>
      <c r="BK30" s="665">
        <v>6.81</v>
      </c>
      <c r="BL30" s="665">
        <v>7.52</v>
      </c>
      <c r="BM30" s="665">
        <v>8.07</v>
      </c>
      <c r="BN30" s="665">
        <v>9.67</v>
      </c>
      <c r="BO30" s="667">
        <v>6.33</v>
      </c>
      <c r="BP30" s="646">
        <v>8.03</v>
      </c>
    </row>
    <row r="31" spans="1:67" ht="12.75" customHeight="1">
      <c r="A31" s="668"/>
      <c r="F31" s="647"/>
      <c r="AZ31" s="664"/>
      <c r="BA31" s="665"/>
      <c r="BB31" s="665"/>
      <c r="BC31" s="665"/>
      <c r="BD31" s="665"/>
      <c r="BE31" s="665"/>
      <c r="BF31" s="665"/>
      <c r="BG31" s="665"/>
      <c r="BH31" s="665"/>
      <c r="BI31" s="665"/>
      <c r="BJ31" s="665"/>
      <c r="BK31" s="665"/>
      <c r="BL31" s="665"/>
      <c r="BM31" s="665"/>
      <c r="BN31" s="665"/>
      <c r="BO31" s="667"/>
    </row>
    <row r="32" spans="1:67" s="675" customFormat="1" ht="12.75" customHeight="1">
      <c r="A32" s="674" t="s">
        <v>559</v>
      </c>
      <c r="F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47"/>
      <c r="AM32" s="647"/>
      <c r="AN32" s="647"/>
      <c r="AO32" s="672"/>
      <c r="AP32" s="672"/>
      <c r="AQ32" s="672"/>
      <c r="AR32" s="672"/>
      <c r="AS32" s="672"/>
      <c r="AT32" s="672"/>
      <c r="AU32" s="672"/>
      <c r="AV32" s="672"/>
      <c r="AW32" s="672"/>
      <c r="AZ32" s="676"/>
      <c r="BA32" s="677"/>
      <c r="BB32" s="677"/>
      <c r="BC32" s="677"/>
      <c r="BD32" s="677"/>
      <c r="BE32" s="677"/>
      <c r="BF32" s="677"/>
      <c r="BG32" s="677"/>
      <c r="BH32" s="677"/>
      <c r="BI32" s="677"/>
      <c r="BJ32" s="677"/>
      <c r="BK32" s="677"/>
      <c r="BL32" s="677"/>
      <c r="BM32" s="677"/>
      <c r="BN32" s="677"/>
      <c r="BO32" s="678"/>
    </row>
    <row r="33" spans="1:256" s="675" customFormat="1" ht="12.75" customHeight="1">
      <c r="A33" s="679" t="s">
        <v>556</v>
      </c>
      <c r="B33" s="655" t="s">
        <v>560</v>
      </c>
      <c r="C33" s="655" t="s">
        <v>560</v>
      </c>
      <c r="D33" s="655" t="s">
        <v>560</v>
      </c>
      <c r="E33" s="655" t="s">
        <v>560</v>
      </c>
      <c r="F33" s="655" t="s">
        <v>560</v>
      </c>
      <c r="G33" s="655" t="s">
        <v>560</v>
      </c>
      <c r="H33" s="655" t="s">
        <v>560</v>
      </c>
      <c r="I33" s="655" t="s">
        <v>560</v>
      </c>
      <c r="J33" s="655" t="s">
        <v>560</v>
      </c>
      <c r="K33" s="655" t="s">
        <v>560</v>
      </c>
      <c r="L33" s="655" t="s">
        <v>560</v>
      </c>
      <c r="M33" s="655" t="s">
        <v>560</v>
      </c>
      <c r="N33" s="655" t="s">
        <v>560</v>
      </c>
      <c r="O33" s="655" t="s">
        <v>560</v>
      </c>
      <c r="P33" s="655" t="s">
        <v>560</v>
      </c>
      <c r="Q33" s="655" t="s">
        <v>560</v>
      </c>
      <c r="R33" s="655" t="s">
        <v>560</v>
      </c>
      <c r="S33" s="655" t="s">
        <v>560</v>
      </c>
      <c r="T33" s="655" t="s">
        <v>560</v>
      </c>
      <c r="U33" s="655" t="s">
        <v>560</v>
      </c>
      <c r="V33" s="655" t="s">
        <v>560</v>
      </c>
      <c r="W33" s="655" t="s">
        <v>560</v>
      </c>
      <c r="X33" s="655" t="s">
        <v>560</v>
      </c>
      <c r="Y33" s="655" t="s">
        <v>560</v>
      </c>
      <c r="Z33" s="655" t="s">
        <v>560</v>
      </c>
      <c r="AA33" s="655" t="s">
        <v>560</v>
      </c>
      <c r="AB33" s="655" t="s">
        <v>560</v>
      </c>
      <c r="AC33" s="655" t="s">
        <v>560</v>
      </c>
      <c r="AD33" s="655" t="s">
        <v>560</v>
      </c>
      <c r="AE33" s="655" t="s">
        <v>560</v>
      </c>
      <c r="AF33" s="655" t="s">
        <v>560</v>
      </c>
      <c r="AG33" s="655" t="s">
        <v>560</v>
      </c>
      <c r="AH33" s="655" t="s">
        <v>560</v>
      </c>
      <c r="AI33" s="655" t="s">
        <v>560</v>
      </c>
      <c r="AJ33" s="655" t="s">
        <v>560</v>
      </c>
      <c r="AK33" s="655" t="s">
        <v>560</v>
      </c>
      <c r="AL33" s="647">
        <v>2.9439926881978273</v>
      </c>
      <c r="AM33" s="647">
        <v>1.671672934858326</v>
      </c>
      <c r="AN33" s="647">
        <v>1.043962112354735</v>
      </c>
      <c r="AO33" s="647">
        <v>2.9111349729992186</v>
      </c>
      <c r="AP33" s="647">
        <v>1.3239667616635975</v>
      </c>
      <c r="AQ33" s="647">
        <v>1.4130700684171993</v>
      </c>
      <c r="AR33" s="647">
        <v>1.8261079315659678</v>
      </c>
      <c r="AS33" s="647">
        <v>1.7072145851670495</v>
      </c>
      <c r="AT33" s="647">
        <v>2.2508929903892083</v>
      </c>
      <c r="AU33" s="647">
        <v>2.261099597216054</v>
      </c>
      <c r="AV33" s="647">
        <v>2.6711549563799286</v>
      </c>
      <c r="AW33" s="647">
        <v>2.024546657189097</v>
      </c>
      <c r="AX33" s="647">
        <v>3.1238534802750406</v>
      </c>
      <c r="AY33" s="647">
        <v>2.089752489470831</v>
      </c>
      <c r="AZ33" s="669">
        <v>2.8731552240696567</v>
      </c>
      <c r="BA33" s="666">
        <v>3.7220250022854673</v>
      </c>
      <c r="BB33" s="666">
        <v>4.344168661828918</v>
      </c>
      <c r="BC33" s="666">
        <v>3.7220250022854673</v>
      </c>
      <c r="BD33" s="666">
        <v>2.651691934330458</v>
      </c>
      <c r="BE33" s="666">
        <v>2.5288456983290297</v>
      </c>
      <c r="BF33" s="666">
        <v>2.0286209029685365</v>
      </c>
      <c r="BG33" s="666">
        <v>2.222319458996913</v>
      </c>
      <c r="BH33" s="666">
        <v>2.0795615606666873</v>
      </c>
      <c r="BI33" s="666">
        <v>2.5288456983290297</v>
      </c>
      <c r="BJ33" s="666">
        <v>2.394892426542028</v>
      </c>
      <c r="BK33" s="665">
        <v>2.02</v>
      </c>
      <c r="BL33" s="657" t="s">
        <v>251</v>
      </c>
      <c r="BM33" s="657" t="s">
        <v>251</v>
      </c>
      <c r="BN33" s="657" t="s">
        <v>251</v>
      </c>
      <c r="BO33" s="658" t="s">
        <v>251</v>
      </c>
      <c r="BP33" s="654" t="s">
        <v>251</v>
      </c>
      <c r="BQ33" s="646"/>
      <c r="BR33" s="646"/>
      <c r="BS33" s="646"/>
      <c r="BT33" s="646"/>
      <c r="BU33" s="646"/>
      <c r="BV33" s="646"/>
      <c r="BW33" s="646"/>
      <c r="BX33" s="646"/>
      <c r="BY33" s="646"/>
      <c r="BZ33" s="646"/>
      <c r="CA33" s="646"/>
      <c r="CB33" s="646"/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/>
      <c r="CQ33" s="646"/>
      <c r="CR33" s="646"/>
      <c r="CS33" s="646"/>
      <c r="CT33" s="646"/>
      <c r="CU33" s="646"/>
      <c r="CV33" s="646"/>
      <c r="CW33" s="646"/>
      <c r="CX33" s="646"/>
      <c r="CY33" s="646"/>
      <c r="CZ33" s="646"/>
      <c r="DA33" s="646"/>
      <c r="DB33" s="646"/>
      <c r="DC33" s="646"/>
      <c r="DD33" s="646"/>
      <c r="DE33" s="646"/>
      <c r="DF33" s="646"/>
      <c r="DG33" s="646"/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/>
      <c r="DS33" s="646"/>
      <c r="DT33" s="646"/>
      <c r="DU33" s="646"/>
      <c r="DV33" s="646"/>
      <c r="DW33" s="646"/>
      <c r="DX33" s="646"/>
      <c r="DY33" s="646"/>
      <c r="DZ33" s="646"/>
      <c r="EA33" s="646"/>
      <c r="EB33" s="646"/>
      <c r="EC33" s="646"/>
      <c r="ED33" s="646"/>
      <c r="EE33" s="646"/>
      <c r="EF33" s="646"/>
      <c r="EG33" s="646"/>
      <c r="EH33" s="646"/>
      <c r="EI33" s="646"/>
      <c r="EJ33" s="646"/>
      <c r="EK33" s="646"/>
      <c r="EL33" s="646"/>
      <c r="EM33" s="646"/>
      <c r="EN33" s="646"/>
      <c r="EO33" s="646"/>
      <c r="EP33" s="646"/>
      <c r="EQ33" s="646"/>
      <c r="ER33" s="646"/>
      <c r="ES33" s="646"/>
      <c r="ET33" s="646"/>
      <c r="EU33" s="646"/>
      <c r="EV33" s="646"/>
      <c r="EW33" s="646"/>
      <c r="EX33" s="646"/>
      <c r="EY33" s="646"/>
      <c r="EZ33" s="646"/>
      <c r="FA33" s="646"/>
      <c r="FB33" s="646"/>
      <c r="FC33" s="646"/>
      <c r="FD33" s="646"/>
      <c r="FE33" s="646"/>
      <c r="FF33" s="646"/>
      <c r="FG33" s="646"/>
      <c r="FH33" s="646"/>
      <c r="FI33" s="646"/>
      <c r="FJ33" s="646"/>
      <c r="FK33" s="646"/>
      <c r="FL33" s="646"/>
      <c r="FM33" s="646"/>
      <c r="FN33" s="646"/>
      <c r="FO33" s="646"/>
      <c r="FP33" s="646"/>
      <c r="FQ33" s="646"/>
      <c r="FR33" s="646"/>
      <c r="FS33" s="646"/>
      <c r="FT33" s="646"/>
      <c r="FU33" s="646"/>
      <c r="FV33" s="646"/>
      <c r="FW33" s="646"/>
      <c r="FX33" s="646"/>
      <c r="FY33" s="646"/>
      <c r="FZ33" s="646"/>
      <c r="GA33" s="646"/>
      <c r="GB33" s="646"/>
      <c r="GC33" s="646"/>
      <c r="GD33" s="646"/>
      <c r="GE33" s="646"/>
      <c r="GF33" s="646"/>
      <c r="GG33" s="646"/>
      <c r="GH33" s="646"/>
      <c r="GI33" s="646"/>
      <c r="GJ33" s="646"/>
      <c r="GK33" s="646"/>
      <c r="GL33" s="646"/>
      <c r="GM33" s="646"/>
      <c r="GN33" s="646"/>
      <c r="GO33" s="646"/>
      <c r="GP33" s="646"/>
      <c r="GQ33" s="646"/>
      <c r="GR33" s="646"/>
      <c r="GS33" s="646"/>
      <c r="GT33" s="646"/>
      <c r="GU33" s="646"/>
      <c r="GV33" s="646"/>
      <c r="GW33" s="646"/>
      <c r="GX33" s="646"/>
      <c r="GY33" s="646"/>
      <c r="GZ33" s="646"/>
      <c r="HA33" s="646"/>
      <c r="HB33" s="646"/>
      <c r="HC33" s="646"/>
      <c r="HD33" s="646"/>
      <c r="HE33" s="646"/>
      <c r="HF33" s="646"/>
      <c r="HG33" s="646"/>
      <c r="HH33" s="646"/>
      <c r="HI33" s="646"/>
      <c r="HJ33" s="646"/>
      <c r="HK33" s="646"/>
      <c r="HL33" s="646"/>
      <c r="HM33" s="646"/>
      <c r="HN33" s="646"/>
      <c r="HO33" s="646"/>
      <c r="HP33" s="646"/>
      <c r="HQ33" s="646"/>
      <c r="HR33" s="646"/>
      <c r="HS33" s="646"/>
      <c r="HT33" s="646"/>
      <c r="HU33" s="646"/>
      <c r="HV33" s="646"/>
      <c r="HW33" s="646"/>
      <c r="HX33" s="646"/>
      <c r="HY33" s="646"/>
      <c r="HZ33" s="646"/>
      <c r="IA33" s="646"/>
      <c r="IB33" s="646"/>
      <c r="IC33" s="646"/>
      <c r="ID33" s="646"/>
      <c r="IE33" s="646"/>
      <c r="IF33" s="646"/>
      <c r="IG33" s="646"/>
      <c r="IH33" s="646"/>
      <c r="II33" s="646"/>
      <c r="IJ33" s="646"/>
      <c r="IK33" s="646"/>
      <c r="IL33" s="646"/>
      <c r="IM33" s="646"/>
      <c r="IN33" s="646"/>
      <c r="IO33" s="646"/>
      <c r="IP33" s="646"/>
      <c r="IQ33" s="646"/>
      <c r="IR33" s="646"/>
      <c r="IS33" s="646"/>
      <c r="IT33" s="646"/>
      <c r="IU33" s="646"/>
      <c r="IV33" s="646"/>
    </row>
    <row r="34" spans="1:256" s="675" customFormat="1" ht="12.75" customHeight="1">
      <c r="A34" s="674" t="s">
        <v>557</v>
      </c>
      <c r="B34" s="655" t="s">
        <v>560</v>
      </c>
      <c r="C34" s="655" t="s">
        <v>560</v>
      </c>
      <c r="D34" s="655" t="s">
        <v>560</v>
      </c>
      <c r="E34" s="655" t="s">
        <v>560</v>
      </c>
      <c r="F34" s="655" t="s">
        <v>560</v>
      </c>
      <c r="G34" s="655" t="s">
        <v>560</v>
      </c>
      <c r="H34" s="655" t="s">
        <v>560</v>
      </c>
      <c r="I34" s="655" t="s">
        <v>560</v>
      </c>
      <c r="J34" s="655" t="s">
        <v>560</v>
      </c>
      <c r="K34" s="655" t="s">
        <v>560</v>
      </c>
      <c r="L34" s="655" t="s">
        <v>560</v>
      </c>
      <c r="M34" s="655" t="s">
        <v>560</v>
      </c>
      <c r="N34" s="655" t="s">
        <v>560</v>
      </c>
      <c r="O34" s="655" t="s">
        <v>560</v>
      </c>
      <c r="P34" s="655" t="s">
        <v>560</v>
      </c>
      <c r="Q34" s="655" t="s">
        <v>560</v>
      </c>
      <c r="R34" s="655" t="s">
        <v>560</v>
      </c>
      <c r="S34" s="655" t="s">
        <v>560</v>
      </c>
      <c r="T34" s="655" t="s">
        <v>560</v>
      </c>
      <c r="U34" s="655" t="s">
        <v>560</v>
      </c>
      <c r="V34" s="655" t="s">
        <v>560</v>
      </c>
      <c r="W34" s="655" t="s">
        <v>560</v>
      </c>
      <c r="X34" s="655" t="s">
        <v>560</v>
      </c>
      <c r="Y34" s="655" t="s">
        <v>560</v>
      </c>
      <c r="Z34" s="655" t="s">
        <v>560</v>
      </c>
      <c r="AA34" s="655" t="s">
        <v>560</v>
      </c>
      <c r="AB34" s="655" t="s">
        <v>560</v>
      </c>
      <c r="AC34" s="655" t="s">
        <v>560</v>
      </c>
      <c r="AD34" s="655" t="s">
        <v>560</v>
      </c>
      <c r="AE34" s="655" t="s">
        <v>560</v>
      </c>
      <c r="AF34" s="655" t="s">
        <v>560</v>
      </c>
      <c r="AG34" s="655" t="s">
        <v>560</v>
      </c>
      <c r="AH34" s="655" t="s">
        <v>560</v>
      </c>
      <c r="AI34" s="655" t="s">
        <v>560</v>
      </c>
      <c r="AJ34" s="655" t="s">
        <v>560</v>
      </c>
      <c r="AK34" s="655" t="s">
        <v>560</v>
      </c>
      <c r="AL34" s="647">
        <v>2.3856954220260906</v>
      </c>
      <c r="AM34" s="647">
        <v>2.5922994168322777</v>
      </c>
      <c r="AN34" s="647">
        <v>2.4766768676712125</v>
      </c>
      <c r="AO34" s="647">
        <v>2.4275990205413933</v>
      </c>
      <c r="AP34" s="647">
        <v>2.3856954220260906</v>
      </c>
      <c r="AQ34" s="647">
        <v>2.023528119046869</v>
      </c>
      <c r="AR34" s="647">
        <v>2.029639487716417</v>
      </c>
      <c r="AS34" s="647">
        <v>2.0265837614363402</v>
      </c>
      <c r="AT34" s="647">
        <v>2.0123248146527217</v>
      </c>
      <c r="AU34" s="647">
        <v>2.022509590226007</v>
      </c>
      <c r="AV34" s="647">
        <v>2.0051960263040014</v>
      </c>
      <c r="AW34" s="647">
        <v>1.9186685994875052</v>
      </c>
      <c r="AX34" s="647">
        <v>2.0204725605466045</v>
      </c>
      <c r="AY34" s="647">
        <v>2.110137144964308</v>
      </c>
      <c r="AZ34" s="669">
        <v>2.0204725605466045</v>
      </c>
      <c r="BA34" s="666">
        <v>1.987885155742708</v>
      </c>
      <c r="BB34" s="666">
        <v>1.9614149154313143</v>
      </c>
      <c r="BC34" s="666">
        <v>1.7133085829318162</v>
      </c>
      <c r="BD34" s="680" t="s">
        <v>251</v>
      </c>
      <c r="BE34" s="666">
        <v>2.3244014073448005</v>
      </c>
      <c r="BF34" s="666">
        <v>2.3244014073448005</v>
      </c>
      <c r="BG34" s="666">
        <v>2.3244014073448005</v>
      </c>
      <c r="BH34" s="680" t="s">
        <v>251</v>
      </c>
      <c r="BI34" s="680" t="s">
        <v>251</v>
      </c>
      <c r="BJ34" s="666">
        <v>2.018435568150201</v>
      </c>
      <c r="BK34" s="657" t="s">
        <v>251</v>
      </c>
      <c r="BL34" s="657" t="s">
        <v>251</v>
      </c>
      <c r="BM34" s="657" t="s">
        <v>251</v>
      </c>
      <c r="BN34" s="657" t="s">
        <v>251</v>
      </c>
      <c r="BO34" s="658" t="s">
        <v>251</v>
      </c>
      <c r="BP34" s="654" t="s">
        <v>251</v>
      </c>
      <c r="BQ34" s="646"/>
      <c r="BR34" s="646"/>
      <c r="BS34" s="646"/>
      <c r="BT34" s="646"/>
      <c r="BU34" s="646"/>
      <c r="BV34" s="646"/>
      <c r="BW34" s="646"/>
      <c r="BX34" s="646"/>
      <c r="BY34" s="646"/>
      <c r="BZ34" s="646"/>
      <c r="CA34" s="646"/>
      <c r="CB34" s="646"/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/>
      <c r="CQ34" s="646"/>
      <c r="CR34" s="646"/>
      <c r="CS34" s="646"/>
      <c r="CT34" s="646"/>
      <c r="CU34" s="646"/>
      <c r="CV34" s="646"/>
      <c r="CW34" s="646"/>
      <c r="CX34" s="646"/>
      <c r="CY34" s="646"/>
      <c r="CZ34" s="646"/>
      <c r="DA34" s="646"/>
      <c r="DB34" s="646"/>
      <c r="DC34" s="646"/>
      <c r="DD34" s="646"/>
      <c r="DE34" s="646"/>
      <c r="DF34" s="646"/>
      <c r="DG34" s="646"/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/>
      <c r="DS34" s="646"/>
      <c r="DT34" s="646"/>
      <c r="DU34" s="646"/>
      <c r="DV34" s="646"/>
      <c r="DW34" s="646"/>
      <c r="DX34" s="646"/>
      <c r="DY34" s="646"/>
      <c r="DZ34" s="646"/>
      <c r="EA34" s="646"/>
      <c r="EB34" s="646"/>
      <c r="EC34" s="646"/>
      <c r="ED34" s="646"/>
      <c r="EE34" s="646"/>
      <c r="EF34" s="646"/>
      <c r="EG34" s="646"/>
      <c r="EH34" s="646"/>
      <c r="EI34" s="646"/>
      <c r="EJ34" s="646"/>
      <c r="EK34" s="646"/>
      <c r="EL34" s="646"/>
      <c r="EM34" s="646"/>
      <c r="EN34" s="646"/>
      <c r="EO34" s="646"/>
      <c r="EP34" s="646"/>
      <c r="EQ34" s="646"/>
      <c r="ER34" s="646"/>
      <c r="ES34" s="646"/>
      <c r="ET34" s="646"/>
      <c r="EU34" s="646"/>
      <c r="EV34" s="646"/>
      <c r="EW34" s="646"/>
      <c r="EX34" s="646"/>
      <c r="EY34" s="646"/>
      <c r="EZ34" s="646"/>
      <c r="FA34" s="646"/>
      <c r="FB34" s="646"/>
      <c r="FC34" s="646"/>
      <c r="FD34" s="646"/>
      <c r="FE34" s="646"/>
      <c r="FF34" s="646"/>
      <c r="FG34" s="646"/>
      <c r="FH34" s="646"/>
      <c r="FI34" s="646"/>
      <c r="FJ34" s="646"/>
      <c r="FK34" s="646"/>
      <c r="FL34" s="646"/>
      <c r="FM34" s="646"/>
      <c r="FN34" s="646"/>
      <c r="FO34" s="646"/>
      <c r="FP34" s="646"/>
      <c r="FQ34" s="646"/>
      <c r="FR34" s="646"/>
      <c r="FS34" s="646"/>
      <c r="FT34" s="646"/>
      <c r="FU34" s="646"/>
      <c r="FV34" s="646"/>
      <c r="FW34" s="646"/>
      <c r="FX34" s="646"/>
      <c r="FY34" s="646"/>
      <c r="FZ34" s="646"/>
      <c r="GA34" s="646"/>
      <c r="GB34" s="646"/>
      <c r="GC34" s="646"/>
      <c r="GD34" s="646"/>
      <c r="GE34" s="646"/>
      <c r="GF34" s="646"/>
      <c r="GG34" s="646"/>
      <c r="GH34" s="646"/>
      <c r="GI34" s="646"/>
      <c r="GJ34" s="646"/>
      <c r="GK34" s="646"/>
      <c r="GL34" s="646"/>
      <c r="GM34" s="646"/>
      <c r="GN34" s="646"/>
      <c r="GO34" s="646"/>
      <c r="GP34" s="646"/>
      <c r="GQ34" s="646"/>
      <c r="GR34" s="646"/>
      <c r="GS34" s="646"/>
      <c r="GT34" s="646"/>
      <c r="GU34" s="646"/>
      <c r="GV34" s="646"/>
      <c r="GW34" s="646"/>
      <c r="GX34" s="646"/>
      <c r="GY34" s="646"/>
      <c r="GZ34" s="646"/>
      <c r="HA34" s="646"/>
      <c r="HB34" s="646"/>
      <c r="HC34" s="646"/>
      <c r="HD34" s="646"/>
      <c r="HE34" s="646"/>
      <c r="HF34" s="646"/>
      <c r="HG34" s="646"/>
      <c r="HH34" s="646"/>
      <c r="HI34" s="646"/>
      <c r="HJ34" s="646"/>
      <c r="HK34" s="646"/>
      <c r="HL34" s="646"/>
      <c r="HM34" s="646"/>
      <c r="HN34" s="646"/>
      <c r="HO34" s="646"/>
      <c r="HP34" s="646"/>
      <c r="HQ34" s="646"/>
      <c r="HR34" s="646"/>
      <c r="HS34" s="646"/>
      <c r="HT34" s="646"/>
      <c r="HU34" s="646"/>
      <c r="HV34" s="646"/>
      <c r="HW34" s="646"/>
      <c r="HX34" s="646"/>
      <c r="HY34" s="646"/>
      <c r="HZ34" s="646"/>
      <c r="IA34" s="646"/>
      <c r="IB34" s="646"/>
      <c r="IC34" s="646"/>
      <c r="ID34" s="646"/>
      <c r="IE34" s="646"/>
      <c r="IF34" s="646"/>
      <c r="IG34" s="646"/>
      <c r="IH34" s="646"/>
      <c r="II34" s="646"/>
      <c r="IJ34" s="646"/>
      <c r="IK34" s="646"/>
      <c r="IL34" s="646"/>
      <c r="IM34" s="646"/>
      <c r="IN34" s="646"/>
      <c r="IO34" s="646"/>
      <c r="IP34" s="646"/>
      <c r="IQ34" s="646"/>
      <c r="IR34" s="646"/>
      <c r="IS34" s="646"/>
      <c r="IT34" s="646"/>
      <c r="IU34" s="646"/>
      <c r="IV34" s="646"/>
    </row>
    <row r="35" spans="1:256" s="675" customFormat="1" ht="12">
      <c r="A35" s="674" t="s">
        <v>561</v>
      </c>
      <c r="B35" s="655" t="s">
        <v>560</v>
      </c>
      <c r="C35" s="655" t="s">
        <v>560</v>
      </c>
      <c r="D35" s="655" t="s">
        <v>560</v>
      </c>
      <c r="E35" s="655" t="s">
        <v>560</v>
      </c>
      <c r="F35" s="655" t="s">
        <v>560</v>
      </c>
      <c r="G35" s="655" t="s">
        <v>560</v>
      </c>
      <c r="H35" s="655" t="s">
        <v>560</v>
      </c>
      <c r="I35" s="655" t="s">
        <v>560</v>
      </c>
      <c r="J35" s="655" t="s">
        <v>560</v>
      </c>
      <c r="K35" s="655" t="s">
        <v>560</v>
      </c>
      <c r="L35" s="655" t="s">
        <v>560</v>
      </c>
      <c r="M35" s="655" t="s">
        <v>560</v>
      </c>
      <c r="N35" s="655" t="s">
        <v>560</v>
      </c>
      <c r="O35" s="655" t="s">
        <v>560</v>
      </c>
      <c r="P35" s="655" t="s">
        <v>560</v>
      </c>
      <c r="Q35" s="655" t="s">
        <v>560</v>
      </c>
      <c r="R35" s="655" t="s">
        <v>560</v>
      </c>
      <c r="S35" s="655" t="s">
        <v>560</v>
      </c>
      <c r="T35" s="655" t="s">
        <v>560</v>
      </c>
      <c r="U35" s="655" t="s">
        <v>560</v>
      </c>
      <c r="V35" s="655" t="s">
        <v>560</v>
      </c>
      <c r="W35" s="655" t="s">
        <v>560</v>
      </c>
      <c r="X35" s="655" t="s">
        <v>560</v>
      </c>
      <c r="Y35" s="655" t="s">
        <v>560</v>
      </c>
      <c r="Z35" s="655" t="s">
        <v>560</v>
      </c>
      <c r="AA35" s="655" t="s">
        <v>560</v>
      </c>
      <c r="AB35" s="655" t="s">
        <v>560</v>
      </c>
      <c r="AC35" s="655" t="s">
        <v>560</v>
      </c>
      <c r="AD35" s="655" t="s">
        <v>560</v>
      </c>
      <c r="AE35" s="655" t="s">
        <v>560</v>
      </c>
      <c r="AF35" s="655" t="s">
        <v>560</v>
      </c>
      <c r="AG35" s="655" t="s">
        <v>560</v>
      </c>
      <c r="AH35" s="655" t="s">
        <v>560</v>
      </c>
      <c r="AI35" s="655" t="s">
        <v>560</v>
      </c>
      <c r="AJ35" s="655" t="s">
        <v>560</v>
      </c>
      <c r="AK35" s="655" t="s">
        <v>560</v>
      </c>
      <c r="AL35" s="647">
        <v>0.9440604265592123</v>
      </c>
      <c r="AM35" s="647">
        <v>0.954147393455429</v>
      </c>
      <c r="AN35" s="647">
        <v>0.954147393455429</v>
      </c>
      <c r="AO35" s="655" t="s">
        <v>251</v>
      </c>
      <c r="AP35" s="647">
        <v>1.1823593919528363</v>
      </c>
      <c r="AQ35" s="647">
        <v>0.931957285788676</v>
      </c>
      <c r="AR35" s="647">
        <v>0.9975318804783084</v>
      </c>
      <c r="AS35" s="647">
        <v>0.8029398616399508</v>
      </c>
      <c r="AT35" s="647">
        <v>0.9037217969309008</v>
      </c>
      <c r="AU35" s="647">
        <v>0.923889264307487</v>
      </c>
      <c r="AV35" s="647">
        <v>0.833164749370674</v>
      </c>
      <c r="AW35" s="647">
        <v>0.9087633174141851</v>
      </c>
      <c r="AX35" s="647">
        <v>0.8130139013182269</v>
      </c>
      <c r="AY35" s="647">
        <v>0.8029398616399508</v>
      </c>
      <c r="AZ35" s="669">
        <v>0.8472725397740577</v>
      </c>
      <c r="BA35" s="666">
        <v>0.8533192895295638</v>
      </c>
      <c r="BB35" s="666">
        <v>0.8613821395210497</v>
      </c>
      <c r="BC35" s="666">
        <v>0.8644058606004146</v>
      </c>
      <c r="BD35" s="666">
        <v>1.0045960887180572</v>
      </c>
      <c r="BE35" s="666">
        <v>1.2066220495791313</v>
      </c>
      <c r="BF35" s="666">
        <v>1.2035889257473675</v>
      </c>
      <c r="BG35" s="666">
        <v>1.2066220495791313</v>
      </c>
      <c r="BH35" s="666">
        <v>1.2066220495791313</v>
      </c>
      <c r="BI35" s="680" t="s">
        <v>251</v>
      </c>
      <c r="BJ35" s="680" t="s">
        <v>251</v>
      </c>
      <c r="BK35" s="657" t="s">
        <v>251</v>
      </c>
      <c r="BL35" s="657" t="s">
        <v>251</v>
      </c>
      <c r="BM35" s="657" t="s">
        <v>251</v>
      </c>
      <c r="BN35" s="657" t="s">
        <v>251</v>
      </c>
      <c r="BO35" s="658" t="s">
        <v>251</v>
      </c>
      <c r="BP35" s="654" t="s">
        <v>251</v>
      </c>
      <c r="BQ35" s="646"/>
      <c r="BR35" s="646"/>
      <c r="BS35" s="646"/>
      <c r="BT35" s="646"/>
      <c r="BU35" s="646"/>
      <c r="BV35" s="646"/>
      <c r="BW35" s="646"/>
      <c r="BX35" s="646"/>
      <c r="BY35" s="646"/>
      <c r="BZ35" s="646"/>
      <c r="CA35" s="646"/>
      <c r="CB35" s="646"/>
      <c r="CC35" s="646"/>
      <c r="CD35" s="646"/>
      <c r="CE35" s="646"/>
      <c r="CF35" s="646"/>
      <c r="CG35" s="646"/>
      <c r="CH35" s="646"/>
      <c r="CI35" s="646"/>
      <c r="CJ35" s="646"/>
      <c r="CK35" s="646"/>
      <c r="CL35" s="646"/>
      <c r="CM35" s="646"/>
      <c r="CN35" s="646"/>
      <c r="CO35" s="646"/>
      <c r="CP35" s="646"/>
      <c r="CQ35" s="646"/>
      <c r="CR35" s="646"/>
      <c r="CS35" s="646"/>
      <c r="CT35" s="646"/>
      <c r="CU35" s="646"/>
      <c r="CV35" s="646"/>
      <c r="CW35" s="646"/>
      <c r="CX35" s="646"/>
      <c r="CY35" s="646"/>
      <c r="CZ35" s="646"/>
      <c r="DA35" s="646"/>
      <c r="DB35" s="646"/>
      <c r="DC35" s="646"/>
      <c r="DD35" s="646"/>
      <c r="DE35" s="646"/>
      <c r="DF35" s="646"/>
      <c r="DG35" s="646"/>
      <c r="DH35" s="646"/>
      <c r="DI35" s="646"/>
      <c r="DJ35" s="646"/>
      <c r="DK35" s="646"/>
      <c r="DL35" s="646"/>
      <c r="DM35" s="646"/>
      <c r="DN35" s="646"/>
      <c r="DO35" s="646"/>
      <c r="DP35" s="646"/>
      <c r="DQ35" s="646"/>
      <c r="DR35" s="646"/>
      <c r="DS35" s="646"/>
      <c r="DT35" s="646"/>
      <c r="DU35" s="646"/>
      <c r="DV35" s="646"/>
      <c r="DW35" s="646"/>
      <c r="DX35" s="646"/>
      <c r="DY35" s="646"/>
      <c r="DZ35" s="646"/>
      <c r="EA35" s="646"/>
      <c r="EB35" s="646"/>
      <c r="EC35" s="646"/>
      <c r="ED35" s="646"/>
      <c r="EE35" s="646"/>
      <c r="EF35" s="646"/>
      <c r="EG35" s="646"/>
      <c r="EH35" s="646"/>
      <c r="EI35" s="646"/>
      <c r="EJ35" s="646"/>
      <c r="EK35" s="646"/>
      <c r="EL35" s="646"/>
      <c r="EM35" s="646"/>
      <c r="EN35" s="646"/>
      <c r="EO35" s="646"/>
      <c r="EP35" s="646"/>
      <c r="EQ35" s="646"/>
      <c r="ER35" s="646"/>
      <c r="ES35" s="646"/>
      <c r="ET35" s="646"/>
      <c r="EU35" s="646"/>
      <c r="EV35" s="646"/>
      <c r="EW35" s="646"/>
      <c r="EX35" s="646"/>
      <c r="EY35" s="646"/>
      <c r="EZ35" s="646"/>
      <c r="FA35" s="646"/>
      <c r="FB35" s="646"/>
      <c r="FC35" s="646"/>
      <c r="FD35" s="646"/>
      <c r="FE35" s="646"/>
      <c r="FF35" s="646"/>
      <c r="FG35" s="646"/>
      <c r="FH35" s="646"/>
      <c r="FI35" s="646"/>
      <c r="FJ35" s="646"/>
      <c r="FK35" s="646"/>
      <c r="FL35" s="646"/>
      <c r="FM35" s="646"/>
      <c r="FN35" s="646"/>
      <c r="FO35" s="646"/>
      <c r="FP35" s="646"/>
      <c r="FQ35" s="646"/>
      <c r="FR35" s="646"/>
      <c r="FS35" s="646"/>
      <c r="FT35" s="646"/>
      <c r="FU35" s="646"/>
      <c r="FV35" s="646"/>
      <c r="FW35" s="646"/>
      <c r="FX35" s="646"/>
      <c r="FY35" s="646"/>
      <c r="FZ35" s="646"/>
      <c r="GA35" s="646"/>
      <c r="GB35" s="646"/>
      <c r="GC35" s="646"/>
      <c r="GD35" s="646"/>
      <c r="GE35" s="646"/>
      <c r="GF35" s="646"/>
      <c r="GG35" s="646"/>
      <c r="GH35" s="646"/>
      <c r="GI35" s="646"/>
      <c r="GJ35" s="646"/>
      <c r="GK35" s="646"/>
      <c r="GL35" s="646"/>
      <c r="GM35" s="646"/>
      <c r="GN35" s="646"/>
      <c r="GO35" s="646"/>
      <c r="GP35" s="646"/>
      <c r="GQ35" s="646"/>
      <c r="GR35" s="646"/>
      <c r="GS35" s="646"/>
      <c r="GT35" s="646"/>
      <c r="GU35" s="646"/>
      <c r="GV35" s="646"/>
      <c r="GW35" s="646"/>
      <c r="GX35" s="646"/>
      <c r="GY35" s="646"/>
      <c r="GZ35" s="646"/>
      <c r="HA35" s="646"/>
      <c r="HB35" s="646"/>
      <c r="HC35" s="646"/>
      <c r="HD35" s="646"/>
      <c r="HE35" s="646"/>
      <c r="HF35" s="646"/>
      <c r="HG35" s="646"/>
      <c r="HH35" s="646"/>
      <c r="HI35" s="646"/>
      <c r="HJ35" s="646"/>
      <c r="HK35" s="646"/>
      <c r="HL35" s="646"/>
      <c r="HM35" s="646"/>
      <c r="HN35" s="646"/>
      <c r="HO35" s="646"/>
      <c r="HP35" s="646"/>
      <c r="HQ35" s="646"/>
      <c r="HR35" s="646"/>
      <c r="HS35" s="646"/>
      <c r="HT35" s="646"/>
      <c r="HU35" s="646"/>
      <c r="HV35" s="646"/>
      <c r="HW35" s="646"/>
      <c r="HX35" s="646"/>
      <c r="HY35" s="646"/>
      <c r="HZ35" s="646"/>
      <c r="IA35" s="646"/>
      <c r="IB35" s="646"/>
      <c r="IC35" s="646"/>
      <c r="ID35" s="646"/>
      <c r="IE35" s="646"/>
      <c r="IF35" s="646"/>
      <c r="IG35" s="646"/>
      <c r="IH35" s="646"/>
      <c r="II35" s="646"/>
      <c r="IJ35" s="646"/>
      <c r="IK35" s="646"/>
      <c r="IL35" s="646"/>
      <c r="IM35" s="646"/>
      <c r="IN35" s="646"/>
      <c r="IO35" s="646"/>
      <c r="IP35" s="646"/>
      <c r="IQ35" s="646"/>
      <c r="IR35" s="646"/>
      <c r="IS35" s="646"/>
      <c r="IT35" s="646"/>
      <c r="IU35" s="646"/>
      <c r="IV35" s="646"/>
    </row>
    <row r="36" spans="1:67" ht="12.75" customHeight="1">
      <c r="A36" s="668"/>
      <c r="AZ36" s="664"/>
      <c r="BA36" s="665"/>
      <c r="BB36" s="665"/>
      <c r="BC36" s="665"/>
      <c r="BD36" s="665"/>
      <c r="BE36" s="665"/>
      <c r="BF36" s="665"/>
      <c r="BG36" s="665"/>
      <c r="BH36" s="665"/>
      <c r="BI36" s="665"/>
      <c r="BJ36" s="665"/>
      <c r="BK36" s="665"/>
      <c r="BL36" s="665"/>
      <c r="BM36" s="665"/>
      <c r="BN36" s="665"/>
      <c r="BO36" s="667"/>
    </row>
    <row r="37" spans="1:68" ht="12.75" customHeight="1">
      <c r="A37" s="668" t="s">
        <v>1045</v>
      </c>
      <c r="B37" s="647">
        <v>5.2</v>
      </c>
      <c r="C37" s="646">
        <v>4.21</v>
      </c>
      <c r="D37" s="646">
        <v>4.09</v>
      </c>
      <c r="E37" s="646">
        <v>3.67</v>
      </c>
      <c r="F37" s="647">
        <v>4.2</v>
      </c>
      <c r="G37" s="646">
        <v>3.87</v>
      </c>
      <c r="H37" s="646">
        <v>3.68</v>
      </c>
      <c r="I37" s="646">
        <v>4.36</v>
      </c>
      <c r="J37" s="646">
        <v>3.96</v>
      </c>
      <c r="K37" s="647">
        <v>4.2</v>
      </c>
      <c r="L37" s="646">
        <v>4.98</v>
      </c>
      <c r="M37" s="646">
        <v>4.69</v>
      </c>
      <c r="N37" s="646">
        <v>4.48</v>
      </c>
      <c r="O37" s="646">
        <v>4.55</v>
      </c>
      <c r="P37" s="646">
        <v>4.22</v>
      </c>
      <c r="Q37" s="646">
        <v>4.37</v>
      </c>
      <c r="R37" s="647">
        <v>4.73</v>
      </c>
      <c r="S37" s="647">
        <v>4.55</v>
      </c>
      <c r="T37" s="647">
        <v>4.59</v>
      </c>
      <c r="U37" s="647">
        <v>4.94</v>
      </c>
      <c r="V37" s="647">
        <v>4.81</v>
      </c>
      <c r="W37" s="647">
        <v>4.71</v>
      </c>
      <c r="X37" s="647">
        <v>5</v>
      </c>
      <c r="Y37" s="647">
        <v>4.73</v>
      </c>
      <c r="Z37" s="647">
        <v>4.87</v>
      </c>
      <c r="AA37" s="647">
        <v>4.62</v>
      </c>
      <c r="AB37" s="647">
        <v>4.84</v>
      </c>
      <c r="AC37" s="647">
        <v>4.06</v>
      </c>
      <c r="AD37" s="655" t="s">
        <v>251</v>
      </c>
      <c r="AE37" s="655">
        <v>4.7</v>
      </c>
      <c r="AF37" s="655">
        <v>3.72</v>
      </c>
      <c r="AG37" s="655">
        <v>3.85</v>
      </c>
      <c r="AH37" s="655">
        <v>4.77</v>
      </c>
      <c r="AI37" s="655">
        <v>3.76</v>
      </c>
      <c r="AJ37" s="655">
        <v>3.76</v>
      </c>
      <c r="AK37" s="655">
        <v>4.28</v>
      </c>
      <c r="AL37" s="655">
        <v>3.61</v>
      </c>
      <c r="AM37" s="655">
        <v>2.55</v>
      </c>
      <c r="AN37" s="655">
        <v>2.58</v>
      </c>
      <c r="AO37" s="655">
        <v>3.84</v>
      </c>
      <c r="AP37" s="655">
        <v>2.99</v>
      </c>
      <c r="AQ37" s="655">
        <v>2.54</v>
      </c>
      <c r="AR37" s="655">
        <v>2.54</v>
      </c>
      <c r="AS37" s="655">
        <v>2.58</v>
      </c>
      <c r="AT37" s="655">
        <v>2.61</v>
      </c>
      <c r="AU37" s="655">
        <v>2.63</v>
      </c>
      <c r="AV37" s="655">
        <v>2.63</v>
      </c>
      <c r="AW37" s="655">
        <v>2.86</v>
      </c>
      <c r="AX37" s="646">
        <v>3.17</v>
      </c>
      <c r="AY37" s="646">
        <v>2.44</v>
      </c>
      <c r="AZ37" s="664">
        <v>2.57</v>
      </c>
      <c r="BA37" s="665">
        <v>2.61</v>
      </c>
      <c r="BB37" s="665">
        <v>3.89</v>
      </c>
      <c r="BC37" s="665">
        <v>2.46</v>
      </c>
      <c r="BD37" s="665">
        <v>2.46</v>
      </c>
      <c r="BE37" s="665">
        <v>2.42</v>
      </c>
      <c r="BF37" s="665">
        <v>2.41</v>
      </c>
      <c r="BG37" s="665">
        <v>2.46</v>
      </c>
      <c r="BH37" s="665">
        <v>2.38</v>
      </c>
      <c r="BI37" s="665">
        <v>2.69</v>
      </c>
      <c r="BJ37" s="665">
        <v>2.48</v>
      </c>
      <c r="BK37" s="665">
        <v>2.42</v>
      </c>
      <c r="BL37" s="680">
        <v>2.3</v>
      </c>
      <c r="BM37" s="657" t="s">
        <v>251</v>
      </c>
      <c r="BN37" s="665">
        <v>2.26</v>
      </c>
      <c r="BO37" s="658" t="s">
        <v>251</v>
      </c>
      <c r="BP37" s="654" t="s">
        <v>251</v>
      </c>
    </row>
    <row r="38" spans="1:67" ht="12.75" customHeight="1">
      <c r="A38" s="668"/>
      <c r="AZ38" s="664"/>
      <c r="BA38" s="665"/>
      <c r="BB38" s="665"/>
      <c r="BC38" s="665"/>
      <c r="BD38" s="665"/>
      <c r="BE38" s="665"/>
      <c r="BF38" s="665"/>
      <c r="BG38" s="665"/>
      <c r="BH38" s="665"/>
      <c r="BI38" s="665"/>
      <c r="BJ38" s="665"/>
      <c r="BK38" s="665"/>
      <c r="BL38" s="665"/>
      <c r="BM38" s="665"/>
      <c r="BN38" s="665"/>
      <c r="BO38" s="667"/>
    </row>
    <row r="39" spans="1:67" ht="12.75" customHeight="1">
      <c r="A39" s="663" t="s">
        <v>562</v>
      </c>
      <c r="AZ39" s="664"/>
      <c r="BA39" s="665"/>
      <c r="BB39" s="665"/>
      <c r="BC39" s="665"/>
      <c r="BD39" s="665"/>
      <c r="BE39" s="665"/>
      <c r="BF39" s="665"/>
      <c r="BG39" s="665"/>
      <c r="BH39" s="665"/>
      <c r="BI39" s="665"/>
      <c r="BJ39" s="665"/>
      <c r="BK39" s="665"/>
      <c r="BL39" s="665"/>
      <c r="BM39" s="665"/>
      <c r="BN39" s="665"/>
      <c r="BO39" s="667"/>
    </row>
    <row r="40" spans="1:67" ht="12.75" customHeight="1">
      <c r="A40" s="668" t="s">
        <v>1046</v>
      </c>
      <c r="AZ40" s="664"/>
      <c r="BA40" s="665"/>
      <c r="BB40" s="665"/>
      <c r="BC40" s="665"/>
      <c r="BD40" s="665"/>
      <c r="BE40" s="665"/>
      <c r="BF40" s="665"/>
      <c r="BG40" s="665"/>
      <c r="BH40" s="665"/>
      <c r="BI40" s="665"/>
      <c r="BJ40" s="665"/>
      <c r="BK40" s="665"/>
      <c r="BL40" s="665"/>
      <c r="BM40" s="665"/>
      <c r="BN40" s="665"/>
      <c r="BO40" s="667"/>
    </row>
    <row r="41" spans="1:67" ht="12.75" customHeight="1">
      <c r="A41" s="668" t="s">
        <v>563</v>
      </c>
      <c r="AZ41" s="664"/>
      <c r="BA41" s="665"/>
      <c r="BB41" s="665"/>
      <c r="BC41" s="665"/>
      <c r="BD41" s="665"/>
      <c r="BE41" s="665"/>
      <c r="BF41" s="665"/>
      <c r="BG41" s="665"/>
      <c r="BH41" s="665"/>
      <c r="BI41" s="665"/>
      <c r="BJ41" s="665"/>
      <c r="BK41" s="665"/>
      <c r="BL41" s="665"/>
      <c r="BM41" s="665"/>
      <c r="BN41" s="665"/>
      <c r="BO41" s="667"/>
    </row>
    <row r="42" spans="1:68" ht="12.75" customHeight="1">
      <c r="A42" s="671" t="s">
        <v>556</v>
      </c>
      <c r="B42" s="646">
        <v>15.06</v>
      </c>
      <c r="C42" s="646">
        <v>14.75</v>
      </c>
      <c r="D42" s="646">
        <v>15.15</v>
      </c>
      <c r="E42" s="646">
        <v>16.28</v>
      </c>
      <c r="F42" s="646">
        <v>15.86</v>
      </c>
      <c r="G42" s="647">
        <v>15.4</v>
      </c>
      <c r="H42" s="646">
        <v>12.88</v>
      </c>
      <c r="I42" s="646">
        <v>14.06</v>
      </c>
      <c r="J42" s="646">
        <v>15.79</v>
      </c>
      <c r="K42" s="646">
        <v>15.86</v>
      </c>
      <c r="L42" s="646">
        <v>16.07</v>
      </c>
      <c r="M42" s="646">
        <v>15.98</v>
      </c>
      <c r="N42" s="646">
        <v>16.44</v>
      </c>
      <c r="O42" s="646">
        <v>14.43</v>
      </c>
      <c r="P42" s="646">
        <v>15.74</v>
      </c>
      <c r="Q42" s="646">
        <v>14.56</v>
      </c>
      <c r="R42" s="647">
        <v>15.5</v>
      </c>
      <c r="S42" s="647">
        <v>15.94</v>
      </c>
      <c r="T42" s="647">
        <v>13.95</v>
      </c>
      <c r="U42" s="647">
        <v>14.13</v>
      </c>
      <c r="V42" s="647">
        <v>14.75</v>
      </c>
      <c r="W42" s="647">
        <v>15.25</v>
      </c>
      <c r="X42" s="647">
        <v>15.53</v>
      </c>
      <c r="Y42" s="647">
        <v>14.49</v>
      </c>
      <c r="Z42" s="647">
        <v>15.73</v>
      </c>
      <c r="AA42" s="647">
        <v>15.65</v>
      </c>
      <c r="AB42" s="647">
        <v>14.04</v>
      </c>
      <c r="AC42" s="647">
        <v>14.33</v>
      </c>
      <c r="AD42" s="647">
        <v>13.87</v>
      </c>
      <c r="AE42" s="647">
        <v>14.59</v>
      </c>
      <c r="AF42" s="647">
        <v>14.48</v>
      </c>
      <c r="AG42" s="647">
        <v>13.24</v>
      </c>
      <c r="AH42" s="647">
        <v>14.52</v>
      </c>
      <c r="AI42" s="647">
        <v>13.96</v>
      </c>
      <c r="AJ42" s="647">
        <v>14.19</v>
      </c>
      <c r="AK42" s="647">
        <v>14.19</v>
      </c>
      <c r="AL42" s="647">
        <v>13.58</v>
      </c>
      <c r="AM42" s="647">
        <v>13.69</v>
      </c>
      <c r="AN42" s="647">
        <v>13.76</v>
      </c>
      <c r="AO42" s="647">
        <v>14.3</v>
      </c>
      <c r="AP42" s="647">
        <v>13.62</v>
      </c>
      <c r="AQ42" s="647">
        <v>14.43</v>
      </c>
      <c r="AR42" s="647">
        <v>13.08</v>
      </c>
      <c r="AS42" s="647">
        <v>13.92</v>
      </c>
      <c r="AT42" s="647">
        <v>13.21</v>
      </c>
      <c r="AU42" s="647">
        <v>12.81802770597935</v>
      </c>
      <c r="AV42" s="647">
        <v>12.92</v>
      </c>
      <c r="AW42" s="647">
        <v>12.85</v>
      </c>
      <c r="AX42" s="646">
        <v>12.99</v>
      </c>
      <c r="AY42" s="647">
        <v>12.6</v>
      </c>
      <c r="AZ42" s="669">
        <v>12.76</v>
      </c>
      <c r="BA42" s="665">
        <v>13.01</v>
      </c>
      <c r="BB42" s="665">
        <v>13.09</v>
      </c>
      <c r="BC42" s="665">
        <v>13.23</v>
      </c>
      <c r="BD42" s="665">
        <v>12.77</v>
      </c>
      <c r="BE42" s="665">
        <v>13.03</v>
      </c>
      <c r="BF42" s="665">
        <v>12.67</v>
      </c>
      <c r="BG42" s="665">
        <v>12.43</v>
      </c>
      <c r="BH42" s="665">
        <v>12.48</v>
      </c>
      <c r="BI42" s="665">
        <v>12.16</v>
      </c>
      <c r="BJ42" s="665">
        <v>12.59</v>
      </c>
      <c r="BK42" s="665">
        <v>11.88</v>
      </c>
      <c r="BL42" s="665">
        <v>10.89</v>
      </c>
      <c r="BM42" s="665">
        <v>10.66</v>
      </c>
      <c r="BN42" s="666">
        <v>11.7</v>
      </c>
      <c r="BO42" s="670">
        <v>11.3</v>
      </c>
      <c r="BP42" s="646">
        <v>11.58</v>
      </c>
    </row>
    <row r="43" spans="1:68" ht="12.75" customHeight="1">
      <c r="A43" s="668" t="s">
        <v>557</v>
      </c>
      <c r="B43" s="646">
        <v>10.79</v>
      </c>
      <c r="C43" s="646">
        <v>12.94</v>
      </c>
      <c r="D43" s="646">
        <v>10.61</v>
      </c>
      <c r="E43" s="646">
        <v>13.07</v>
      </c>
      <c r="F43" s="646">
        <v>12.37</v>
      </c>
      <c r="G43" s="646">
        <v>12.43</v>
      </c>
      <c r="H43" s="646">
        <v>12.71</v>
      </c>
      <c r="I43" s="646">
        <v>13.22</v>
      </c>
      <c r="J43" s="646">
        <v>11.06</v>
      </c>
      <c r="K43" s="646">
        <v>10.65</v>
      </c>
      <c r="L43" s="646">
        <v>13.52</v>
      </c>
      <c r="M43" s="646">
        <v>13.16</v>
      </c>
      <c r="N43" s="646">
        <v>17.43</v>
      </c>
      <c r="O43" s="646">
        <v>13.23</v>
      </c>
      <c r="P43" s="646">
        <v>14.85</v>
      </c>
      <c r="Q43" s="646">
        <v>11.65</v>
      </c>
      <c r="R43" s="647">
        <v>15.26</v>
      </c>
      <c r="S43" s="647">
        <v>12.71</v>
      </c>
      <c r="T43" s="647">
        <v>11.27</v>
      </c>
      <c r="U43" s="647">
        <v>12.45</v>
      </c>
      <c r="V43" s="647">
        <v>11.79</v>
      </c>
      <c r="W43" s="647">
        <v>12.01</v>
      </c>
      <c r="X43" s="647">
        <v>10.91</v>
      </c>
      <c r="Y43" s="647">
        <v>10.72</v>
      </c>
      <c r="Z43" s="647">
        <v>11.72</v>
      </c>
      <c r="AA43" s="647">
        <v>11.53</v>
      </c>
      <c r="AB43" s="647">
        <v>12.63</v>
      </c>
      <c r="AC43" s="647">
        <v>11.64</v>
      </c>
      <c r="AD43" s="647">
        <v>10.7</v>
      </c>
      <c r="AE43" s="647">
        <v>10.64</v>
      </c>
      <c r="AF43" s="647">
        <v>12.79</v>
      </c>
      <c r="AG43" s="647">
        <v>12.08</v>
      </c>
      <c r="AH43" s="647">
        <v>8.32</v>
      </c>
      <c r="AI43" s="647">
        <v>10.4</v>
      </c>
      <c r="AJ43" s="647">
        <v>10.16</v>
      </c>
      <c r="AK43" s="647">
        <v>10.19</v>
      </c>
      <c r="AL43" s="647">
        <v>10.58</v>
      </c>
      <c r="AM43" s="647">
        <v>11.33</v>
      </c>
      <c r="AN43" s="647">
        <v>11.18</v>
      </c>
      <c r="AO43" s="647">
        <v>9.45</v>
      </c>
      <c r="AP43" s="647">
        <v>10.83</v>
      </c>
      <c r="AQ43" s="647">
        <v>10.43</v>
      </c>
      <c r="AR43" s="647">
        <v>10.1</v>
      </c>
      <c r="AS43" s="647">
        <v>9.85</v>
      </c>
      <c r="AT43" s="647">
        <v>9.72</v>
      </c>
      <c r="AU43" s="647">
        <v>9.956798291626367</v>
      </c>
      <c r="AV43" s="647">
        <v>9.85</v>
      </c>
      <c r="AW43" s="647">
        <v>8.65</v>
      </c>
      <c r="AX43" s="646">
        <v>8.32</v>
      </c>
      <c r="AY43" s="646">
        <v>9.69</v>
      </c>
      <c r="AZ43" s="664">
        <v>9.74</v>
      </c>
      <c r="BA43" s="666">
        <v>10.1</v>
      </c>
      <c r="BB43" s="665">
        <v>9.29</v>
      </c>
      <c r="BC43" s="665">
        <v>9.37</v>
      </c>
      <c r="BD43" s="665">
        <v>7.67</v>
      </c>
      <c r="BE43" s="665">
        <v>9.75</v>
      </c>
      <c r="BF43" s="665">
        <v>8.94</v>
      </c>
      <c r="BG43" s="665">
        <v>7.93</v>
      </c>
      <c r="BH43" s="665">
        <v>8.72</v>
      </c>
      <c r="BI43" s="665">
        <v>8.24</v>
      </c>
      <c r="BJ43" s="665">
        <v>8.03</v>
      </c>
      <c r="BK43" s="665">
        <v>7.43</v>
      </c>
      <c r="BL43" s="665">
        <v>7.57</v>
      </c>
      <c r="BM43" s="665">
        <v>8.42</v>
      </c>
      <c r="BN43" s="665">
        <v>7.03</v>
      </c>
      <c r="BO43" s="670">
        <v>8.42</v>
      </c>
      <c r="BP43" s="647">
        <v>8.2</v>
      </c>
    </row>
    <row r="44" spans="1:68" ht="12.75" customHeight="1">
      <c r="A44" s="668" t="s">
        <v>558</v>
      </c>
      <c r="B44" s="646">
        <v>14.29</v>
      </c>
      <c r="C44" s="647">
        <v>17.4</v>
      </c>
      <c r="D44" s="646">
        <v>15.07</v>
      </c>
      <c r="E44" s="646">
        <v>13.99</v>
      </c>
      <c r="F44" s="646">
        <v>16.92</v>
      </c>
      <c r="G44" s="646">
        <v>17.23</v>
      </c>
      <c r="H44" s="646">
        <v>12.69</v>
      </c>
      <c r="I44" s="646">
        <v>16.51</v>
      </c>
      <c r="J44" s="646">
        <v>16.16</v>
      </c>
      <c r="K44" s="647">
        <v>13.4</v>
      </c>
      <c r="L44" s="646">
        <v>21.4</v>
      </c>
      <c r="M44" s="646">
        <v>10.53</v>
      </c>
      <c r="N44" s="646">
        <v>19.04</v>
      </c>
      <c r="O44" s="646">
        <v>12.68</v>
      </c>
      <c r="P44" s="646">
        <v>14.17</v>
      </c>
      <c r="Q44" s="646">
        <v>19.29</v>
      </c>
      <c r="R44" s="647">
        <v>18.23</v>
      </c>
      <c r="S44" s="647">
        <v>17.3</v>
      </c>
      <c r="T44" s="647">
        <v>14.09</v>
      </c>
      <c r="U44" s="647">
        <v>14.6</v>
      </c>
      <c r="V44" s="647">
        <v>14.49</v>
      </c>
      <c r="W44" s="647">
        <v>11.86</v>
      </c>
      <c r="X44" s="647">
        <v>16.24</v>
      </c>
      <c r="Y44" s="647">
        <v>11.39</v>
      </c>
      <c r="Z44" s="647">
        <v>14.38</v>
      </c>
      <c r="AA44" s="647">
        <v>12.79</v>
      </c>
      <c r="AB44" s="647">
        <v>13.23</v>
      </c>
      <c r="AC44" s="647">
        <v>12.58</v>
      </c>
      <c r="AD44" s="647">
        <v>14.74</v>
      </c>
      <c r="AE44" s="647">
        <v>11.04</v>
      </c>
      <c r="AF44" s="647">
        <v>10.86</v>
      </c>
      <c r="AG44" s="647">
        <v>10.26</v>
      </c>
      <c r="AH44" s="647">
        <v>8.49</v>
      </c>
      <c r="AI44" s="647">
        <v>13.75</v>
      </c>
      <c r="AJ44" s="647">
        <v>10.46</v>
      </c>
      <c r="AK44" s="647">
        <v>8.73</v>
      </c>
      <c r="AL44" s="647">
        <v>12.6</v>
      </c>
      <c r="AM44" s="647">
        <v>13.04</v>
      </c>
      <c r="AN44" s="647">
        <v>12.36</v>
      </c>
      <c r="AO44" s="647">
        <v>9.06</v>
      </c>
      <c r="AP44" s="647">
        <v>12.25</v>
      </c>
      <c r="AQ44" s="647">
        <v>12.76</v>
      </c>
      <c r="AR44" s="647">
        <v>11.04</v>
      </c>
      <c r="AS44" s="647">
        <v>9.49</v>
      </c>
      <c r="AT44" s="647">
        <v>14.82</v>
      </c>
      <c r="AU44" s="647">
        <v>9.880891388822487</v>
      </c>
      <c r="AV44" s="647">
        <v>7.54</v>
      </c>
      <c r="AW44" s="647">
        <v>9.45</v>
      </c>
      <c r="AX44" s="646">
        <v>9.68</v>
      </c>
      <c r="AY44" s="647">
        <v>7.2</v>
      </c>
      <c r="AZ44" s="669">
        <v>10.07</v>
      </c>
      <c r="BA44" s="665">
        <v>9.59</v>
      </c>
      <c r="BB44" s="665">
        <v>10.44</v>
      </c>
      <c r="BC44" s="665">
        <v>10.81</v>
      </c>
      <c r="BD44" s="666">
        <v>9.2</v>
      </c>
      <c r="BE44" s="665">
        <v>10.04</v>
      </c>
      <c r="BF44" s="665">
        <v>10.36</v>
      </c>
      <c r="BG44" s="665">
        <v>8.66</v>
      </c>
      <c r="BH44" s="665">
        <v>10.26</v>
      </c>
      <c r="BI44" s="665">
        <v>10.75</v>
      </c>
      <c r="BJ44" s="665">
        <v>12.06</v>
      </c>
      <c r="BK44" s="665">
        <v>10.03</v>
      </c>
      <c r="BL44" s="665">
        <v>8.63</v>
      </c>
      <c r="BM44" s="665">
        <v>8.84</v>
      </c>
      <c r="BN44" s="665">
        <v>10.09</v>
      </c>
      <c r="BO44" s="667">
        <v>10.23</v>
      </c>
      <c r="BP44" s="646">
        <v>10.67</v>
      </c>
    </row>
    <row r="45" spans="1:67" ht="12.75" customHeight="1">
      <c r="A45" s="668"/>
      <c r="C45" s="647"/>
      <c r="K45" s="647"/>
      <c r="AY45" s="647"/>
      <c r="AZ45" s="669"/>
      <c r="BA45" s="665"/>
      <c r="BB45" s="665"/>
      <c r="BC45" s="665"/>
      <c r="BD45" s="666"/>
      <c r="BE45" s="665"/>
      <c r="BF45" s="665"/>
      <c r="BG45" s="665"/>
      <c r="BH45" s="665"/>
      <c r="BI45" s="665"/>
      <c r="BJ45" s="665"/>
      <c r="BK45" s="665"/>
      <c r="BL45" s="665"/>
      <c r="BM45" s="665"/>
      <c r="BN45" s="665"/>
      <c r="BO45" s="667"/>
    </row>
    <row r="46" spans="1:67" ht="12.75" customHeight="1">
      <c r="A46" s="674" t="s">
        <v>564</v>
      </c>
      <c r="C46" s="647"/>
      <c r="K46" s="647"/>
      <c r="AY46" s="647"/>
      <c r="AZ46" s="669"/>
      <c r="BA46" s="665"/>
      <c r="BB46" s="665"/>
      <c r="BC46" s="665"/>
      <c r="BD46" s="666"/>
      <c r="BE46" s="665"/>
      <c r="BF46" s="665"/>
      <c r="BG46" s="665"/>
      <c r="BH46" s="665"/>
      <c r="BI46" s="665"/>
      <c r="BJ46" s="665"/>
      <c r="BK46" s="665"/>
      <c r="BL46" s="665"/>
      <c r="BM46" s="665"/>
      <c r="BN46" s="665"/>
      <c r="BO46" s="667"/>
    </row>
    <row r="47" spans="1:68" ht="12.75" customHeight="1">
      <c r="A47" s="679" t="s">
        <v>556</v>
      </c>
      <c r="C47" s="647">
        <v>1.201</v>
      </c>
      <c r="D47" s="647">
        <v>1.202</v>
      </c>
      <c r="E47" s="647">
        <v>1.203</v>
      </c>
      <c r="F47" s="647">
        <v>1.207</v>
      </c>
      <c r="G47" s="647">
        <v>1.199</v>
      </c>
      <c r="H47" s="647">
        <v>1.198</v>
      </c>
      <c r="I47" s="647">
        <v>1.184</v>
      </c>
      <c r="J47" s="647">
        <v>1.181</v>
      </c>
      <c r="K47" s="647">
        <v>1.211</v>
      </c>
      <c r="L47" s="647">
        <v>1.209</v>
      </c>
      <c r="M47" s="647">
        <v>1.192</v>
      </c>
      <c r="N47" s="647">
        <v>1.2</v>
      </c>
      <c r="O47" s="647">
        <v>1.201</v>
      </c>
      <c r="P47" s="647">
        <v>1.2</v>
      </c>
      <c r="Q47" s="647">
        <v>1.2</v>
      </c>
      <c r="R47" s="647">
        <v>1.215</v>
      </c>
      <c r="S47" s="647">
        <v>1.216</v>
      </c>
      <c r="T47" s="647">
        <v>1.217</v>
      </c>
      <c r="U47" s="647">
        <v>1.218</v>
      </c>
      <c r="V47" s="647">
        <v>1.215</v>
      </c>
      <c r="W47" s="647">
        <v>1.209</v>
      </c>
      <c r="X47" s="647">
        <v>1.207</v>
      </c>
      <c r="Y47" s="647">
        <v>1.193</v>
      </c>
      <c r="Z47" s="647">
        <v>1.21</v>
      </c>
      <c r="AA47" s="647">
        <v>1.201</v>
      </c>
      <c r="AB47" s="647">
        <v>1.201</v>
      </c>
      <c r="AC47" s="647">
        <v>1.201</v>
      </c>
      <c r="AD47" s="647">
        <v>1.198</v>
      </c>
      <c r="AE47" s="647">
        <v>1.186</v>
      </c>
      <c r="AF47" s="647">
        <v>1.187</v>
      </c>
      <c r="AG47" s="647">
        <v>1.193</v>
      </c>
      <c r="AH47" s="647">
        <v>1.252</v>
      </c>
      <c r="AI47" s="647">
        <v>1.911</v>
      </c>
      <c r="AJ47" s="647">
        <v>1.916</v>
      </c>
      <c r="AK47" s="647">
        <v>1.884</v>
      </c>
      <c r="AL47" s="647">
        <v>1.891</v>
      </c>
      <c r="AM47" s="647">
        <v>1.903</v>
      </c>
      <c r="AN47" s="647">
        <v>1.919</v>
      </c>
      <c r="AO47" s="647">
        <v>1.94</v>
      </c>
      <c r="AP47" s="647">
        <v>1.942</v>
      </c>
      <c r="AQ47" s="647">
        <v>1.939</v>
      </c>
      <c r="AR47" s="647">
        <v>1.946</v>
      </c>
      <c r="AS47" s="647">
        <v>1.945</v>
      </c>
      <c r="AT47" s="647">
        <v>1.92</v>
      </c>
      <c r="AU47" s="647">
        <v>1.929</v>
      </c>
      <c r="AV47" s="647">
        <v>1.902</v>
      </c>
      <c r="AW47" s="647">
        <v>1.902</v>
      </c>
      <c r="AX47" s="647">
        <v>1.915</v>
      </c>
      <c r="AY47" s="647">
        <v>1.738</v>
      </c>
      <c r="AZ47" s="669">
        <v>1.746</v>
      </c>
      <c r="BA47" s="666">
        <v>1.734</v>
      </c>
      <c r="BB47" s="666">
        <v>1.75</v>
      </c>
      <c r="BC47" s="666">
        <v>1.737</v>
      </c>
      <c r="BD47" s="666">
        <v>1.77</v>
      </c>
      <c r="BE47" s="666">
        <v>1.731</v>
      </c>
      <c r="BF47" s="666">
        <v>1.738</v>
      </c>
      <c r="BG47" s="666">
        <v>1.728</v>
      </c>
      <c r="BH47" s="666">
        <v>1.779</v>
      </c>
      <c r="BI47" s="666">
        <v>1.827</v>
      </c>
      <c r="BJ47" s="666">
        <v>1.849</v>
      </c>
      <c r="BK47" s="665">
        <v>1.89</v>
      </c>
      <c r="BL47" s="665">
        <v>1.92</v>
      </c>
      <c r="BM47" s="665">
        <v>1.91</v>
      </c>
      <c r="BN47" s="665">
        <v>1.92</v>
      </c>
      <c r="BO47" s="667">
        <v>1.94</v>
      </c>
      <c r="BP47" s="646">
        <v>1.93</v>
      </c>
    </row>
    <row r="48" spans="1:68" ht="12.75" customHeight="1">
      <c r="A48" s="674" t="s">
        <v>557</v>
      </c>
      <c r="C48" s="647"/>
      <c r="K48" s="647"/>
      <c r="AL48" s="647">
        <v>0.932</v>
      </c>
      <c r="AM48" s="647">
        <v>0.932</v>
      </c>
      <c r="AN48" s="647">
        <v>0.942</v>
      </c>
      <c r="AO48" s="647">
        <v>0.948</v>
      </c>
      <c r="AP48" s="647">
        <v>0.951</v>
      </c>
      <c r="AQ48" s="647">
        <v>0.939</v>
      </c>
      <c r="AR48" s="647">
        <v>0.919</v>
      </c>
      <c r="AS48" s="647">
        <v>0.956</v>
      </c>
      <c r="AT48" s="647">
        <v>0.895</v>
      </c>
      <c r="AU48" s="647">
        <v>0.815</v>
      </c>
      <c r="AV48" s="647">
        <v>0.82</v>
      </c>
      <c r="AW48" s="647">
        <v>0.815</v>
      </c>
      <c r="AX48" s="647">
        <v>0.871</v>
      </c>
      <c r="AY48" s="647">
        <v>0.836</v>
      </c>
      <c r="AZ48" s="669">
        <v>0.851</v>
      </c>
      <c r="BA48" s="666">
        <v>0.872</v>
      </c>
      <c r="BB48" s="666">
        <v>0.887</v>
      </c>
      <c r="BC48" s="666">
        <v>0.89</v>
      </c>
      <c r="BD48" s="666">
        <v>0.899</v>
      </c>
      <c r="BE48" s="666">
        <v>0.92</v>
      </c>
      <c r="BF48" s="666">
        <v>0.926</v>
      </c>
      <c r="BG48" s="666">
        <v>0.935</v>
      </c>
      <c r="BH48" s="666">
        <v>0.947</v>
      </c>
      <c r="BI48" s="666">
        <v>0.961</v>
      </c>
      <c r="BJ48" s="666">
        <v>0.983</v>
      </c>
      <c r="BK48" s="657">
        <v>1.01</v>
      </c>
      <c r="BL48" s="665">
        <v>1.01</v>
      </c>
      <c r="BM48" s="665">
        <v>1.03</v>
      </c>
      <c r="BN48" s="665">
        <v>1.05</v>
      </c>
      <c r="BO48" s="667">
        <v>1.06</v>
      </c>
      <c r="BP48" s="647">
        <v>1.097</v>
      </c>
    </row>
    <row r="49" spans="1:68" ht="12.75" customHeight="1">
      <c r="A49" s="674" t="s">
        <v>558</v>
      </c>
      <c r="C49" s="647"/>
      <c r="K49" s="647"/>
      <c r="AL49" s="647">
        <v>0.461</v>
      </c>
      <c r="AM49" s="647">
        <v>0.462</v>
      </c>
      <c r="AN49" s="647">
        <v>0.474</v>
      </c>
      <c r="AO49" s="647">
        <v>0.483</v>
      </c>
      <c r="AP49" s="647">
        <v>0.474</v>
      </c>
      <c r="AQ49" s="647">
        <v>0.477</v>
      </c>
      <c r="AR49" s="647">
        <v>0.497</v>
      </c>
      <c r="AS49" s="647">
        <v>0.497</v>
      </c>
      <c r="AT49" s="647">
        <v>0.454</v>
      </c>
      <c r="AU49" s="647">
        <v>0.475</v>
      </c>
      <c r="AV49" s="647">
        <v>0.485</v>
      </c>
      <c r="AW49" s="647">
        <v>0.488</v>
      </c>
      <c r="AX49" s="647">
        <v>0.511</v>
      </c>
      <c r="AY49" s="647">
        <v>0.459</v>
      </c>
      <c r="AZ49" s="669">
        <v>0.452</v>
      </c>
      <c r="BA49" s="666">
        <v>0.448</v>
      </c>
      <c r="BB49" s="666">
        <v>0.455</v>
      </c>
      <c r="BC49" s="666">
        <v>0.505</v>
      </c>
      <c r="BD49" s="666">
        <v>0.516</v>
      </c>
      <c r="BE49" s="666">
        <v>0.467</v>
      </c>
      <c r="BF49" s="666">
        <v>0.473</v>
      </c>
      <c r="BG49" s="666">
        <v>0.476</v>
      </c>
      <c r="BH49" s="666">
        <v>0.476</v>
      </c>
      <c r="BI49" s="666">
        <v>0.498</v>
      </c>
      <c r="BJ49" s="666">
        <v>0.503</v>
      </c>
      <c r="BK49" s="657">
        <v>0.51</v>
      </c>
      <c r="BL49" s="665">
        <v>0.52</v>
      </c>
      <c r="BM49" s="665">
        <v>0.52</v>
      </c>
      <c r="BN49" s="665">
        <v>0.56</v>
      </c>
      <c r="BO49" s="667">
        <v>0.57</v>
      </c>
      <c r="BP49" s="647">
        <v>0.633</v>
      </c>
    </row>
    <row r="50" spans="1:67" ht="12.75" customHeight="1">
      <c r="A50" s="668"/>
      <c r="C50" s="647"/>
      <c r="K50" s="647"/>
      <c r="AZ50" s="664"/>
      <c r="BA50" s="665"/>
      <c r="BB50" s="665"/>
      <c r="BC50" s="665"/>
      <c r="BD50" s="665"/>
      <c r="BE50" s="665"/>
      <c r="BF50" s="665"/>
      <c r="BG50" s="665"/>
      <c r="BH50" s="665"/>
      <c r="BI50" s="665"/>
      <c r="BJ50" s="665"/>
      <c r="BK50" s="665"/>
      <c r="BL50" s="665"/>
      <c r="BM50" s="665"/>
      <c r="BN50" s="665"/>
      <c r="BO50" s="667"/>
    </row>
    <row r="51" spans="1:67" ht="12.75" customHeight="1">
      <c r="A51" s="668" t="s">
        <v>565</v>
      </c>
      <c r="B51" s="665"/>
      <c r="C51" s="665"/>
      <c r="D51" s="665"/>
      <c r="E51" s="665"/>
      <c r="AZ51" s="664"/>
      <c r="BA51" s="665"/>
      <c r="BB51" s="665"/>
      <c r="BC51" s="665"/>
      <c r="BD51" s="665"/>
      <c r="BE51" s="665"/>
      <c r="BF51" s="665"/>
      <c r="BG51" s="665"/>
      <c r="BH51" s="665"/>
      <c r="BI51" s="665"/>
      <c r="BJ51" s="665"/>
      <c r="BK51" s="665"/>
      <c r="BL51" s="665"/>
      <c r="BM51" s="665"/>
      <c r="BN51" s="665"/>
      <c r="BO51" s="667"/>
    </row>
    <row r="52" spans="1:68" ht="12.75" customHeight="1">
      <c r="A52" s="671" t="s">
        <v>556</v>
      </c>
      <c r="B52" s="665">
        <v>8.31</v>
      </c>
      <c r="C52" s="665">
        <v>7.96</v>
      </c>
      <c r="D52" s="665">
        <v>7.73</v>
      </c>
      <c r="E52" s="665">
        <v>7.49</v>
      </c>
      <c r="F52" s="665">
        <v>7.36</v>
      </c>
      <c r="G52" s="665">
        <v>7.45</v>
      </c>
      <c r="H52" s="665">
        <v>7.33</v>
      </c>
      <c r="I52" s="665">
        <v>7.03</v>
      </c>
      <c r="J52" s="665">
        <v>6.95</v>
      </c>
      <c r="K52" s="666">
        <v>7.5</v>
      </c>
      <c r="L52" s="665">
        <v>7.51</v>
      </c>
      <c r="M52" s="666">
        <v>7.6</v>
      </c>
      <c r="N52" s="666">
        <v>7.3</v>
      </c>
      <c r="O52" s="665">
        <v>8.02</v>
      </c>
      <c r="P52" s="665">
        <v>6.66</v>
      </c>
      <c r="Q52" s="665">
        <v>6.32</v>
      </c>
      <c r="R52" s="666">
        <v>7.04</v>
      </c>
      <c r="S52" s="666">
        <v>6.27</v>
      </c>
      <c r="T52" s="666">
        <v>6.2</v>
      </c>
      <c r="U52" s="666">
        <v>7.1</v>
      </c>
      <c r="V52" s="666">
        <v>6.33</v>
      </c>
      <c r="W52" s="666">
        <v>6.99</v>
      </c>
      <c r="X52" s="666">
        <v>7.03</v>
      </c>
      <c r="Y52" s="666">
        <v>6.65</v>
      </c>
      <c r="Z52" s="666">
        <v>7.32</v>
      </c>
      <c r="AA52" s="666">
        <v>6.85</v>
      </c>
      <c r="AB52" s="666">
        <v>6.43</v>
      </c>
      <c r="AC52" s="666">
        <v>7.51</v>
      </c>
      <c r="AD52" s="666">
        <v>6.81</v>
      </c>
      <c r="AE52" s="666">
        <v>7.12</v>
      </c>
      <c r="AF52" s="680">
        <v>7.12</v>
      </c>
      <c r="AG52" s="666">
        <v>7.28</v>
      </c>
      <c r="AH52" s="666">
        <v>6.32</v>
      </c>
      <c r="AI52" s="666">
        <v>6.83</v>
      </c>
      <c r="AJ52" s="666">
        <v>6.39</v>
      </c>
      <c r="AK52" s="666">
        <v>5.71</v>
      </c>
      <c r="AL52" s="666">
        <v>5.85</v>
      </c>
      <c r="AM52" s="666">
        <v>5.63</v>
      </c>
      <c r="AN52" s="680" t="s">
        <v>251</v>
      </c>
      <c r="AO52" s="680">
        <v>5.93</v>
      </c>
      <c r="AP52" s="647">
        <v>6.22</v>
      </c>
      <c r="AQ52" s="647">
        <v>5.53</v>
      </c>
      <c r="AR52" s="647">
        <v>5.42</v>
      </c>
      <c r="AS52" s="647">
        <v>5.13</v>
      </c>
      <c r="AT52" s="647">
        <v>5.15</v>
      </c>
      <c r="AU52" s="647">
        <v>5.77</v>
      </c>
      <c r="AV52" s="655" t="s">
        <v>251</v>
      </c>
      <c r="AW52" s="655">
        <v>4.87</v>
      </c>
      <c r="AX52" s="646">
        <v>4.75</v>
      </c>
      <c r="AY52" s="646">
        <v>4.63</v>
      </c>
      <c r="AZ52" s="664">
        <v>4.54</v>
      </c>
      <c r="BA52" s="665">
        <v>4.28</v>
      </c>
      <c r="BB52" s="665">
        <v>5.31</v>
      </c>
      <c r="BC52" s="665">
        <v>5.42</v>
      </c>
      <c r="BD52" s="657" t="s">
        <v>251</v>
      </c>
      <c r="BE52" s="665">
        <v>4.55</v>
      </c>
      <c r="BF52" s="665">
        <v>4.11</v>
      </c>
      <c r="BG52" s="665">
        <v>4.36</v>
      </c>
      <c r="BH52" s="665">
        <v>4.92</v>
      </c>
      <c r="BI52" s="665">
        <v>4.08</v>
      </c>
      <c r="BJ52" s="665">
        <v>4.21</v>
      </c>
      <c r="BK52" s="665">
        <v>3.46</v>
      </c>
      <c r="BL52" s="665">
        <v>3.66</v>
      </c>
      <c r="BM52" s="665">
        <v>3.16</v>
      </c>
      <c r="BN52" s="665">
        <v>3.24</v>
      </c>
      <c r="BO52" s="667">
        <v>3.82</v>
      </c>
      <c r="BP52" s="646">
        <v>3.2</v>
      </c>
    </row>
    <row r="53" spans="1:68" ht="12.75" customHeight="1">
      <c r="A53" s="659" t="s">
        <v>557</v>
      </c>
      <c r="B53" s="661"/>
      <c r="C53" s="661"/>
      <c r="D53" s="661"/>
      <c r="E53" s="661"/>
      <c r="F53" s="661"/>
      <c r="G53" s="661"/>
      <c r="H53" s="661"/>
      <c r="I53" s="661"/>
      <c r="J53" s="661"/>
      <c r="K53" s="681"/>
      <c r="L53" s="661"/>
      <c r="M53" s="681"/>
      <c r="N53" s="681"/>
      <c r="O53" s="661"/>
      <c r="P53" s="661"/>
      <c r="Q53" s="661"/>
      <c r="R53" s="681"/>
      <c r="S53" s="681"/>
      <c r="T53" s="681"/>
      <c r="U53" s="681"/>
      <c r="V53" s="681"/>
      <c r="W53" s="681"/>
      <c r="X53" s="681"/>
      <c r="Y53" s="681"/>
      <c r="Z53" s="681"/>
      <c r="AA53" s="681"/>
      <c r="AB53" s="681"/>
      <c r="AC53" s="681"/>
      <c r="AD53" s="681"/>
      <c r="AE53" s="681"/>
      <c r="AF53" s="682"/>
      <c r="AG53" s="681"/>
      <c r="AH53" s="681"/>
      <c r="AI53" s="681"/>
      <c r="AJ53" s="681"/>
      <c r="AK53" s="681"/>
      <c r="AL53" s="681"/>
      <c r="AM53" s="681">
        <v>5.58</v>
      </c>
      <c r="AN53" s="682">
        <v>5.65</v>
      </c>
      <c r="AO53" s="682" t="s">
        <v>251</v>
      </c>
      <c r="AP53" s="682" t="s">
        <v>251</v>
      </c>
      <c r="AQ53" s="682" t="s">
        <v>251</v>
      </c>
      <c r="AR53" s="682" t="s">
        <v>251</v>
      </c>
      <c r="AS53" s="682" t="s">
        <v>251</v>
      </c>
      <c r="AT53" s="682" t="s">
        <v>251</v>
      </c>
      <c r="AU53" s="682" t="s">
        <v>251</v>
      </c>
      <c r="AV53" s="682">
        <v>6.55</v>
      </c>
      <c r="AW53" s="682" t="s">
        <v>251</v>
      </c>
      <c r="AX53" s="682">
        <v>6.06</v>
      </c>
      <c r="AY53" s="682" t="s">
        <v>251</v>
      </c>
      <c r="AZ53" s="683" t="s">
        <v>251</v>
      </c>
      <c r="BA53" s="682" t="s">
        <v>251</v>
      </c>
      <c r="BB53" s="682" t="s">
        <v>251</v>
      </c>
      <c r="BC53" s="682" t="s">
        <v>251</v>
      </c>
      <c r="BD53" s="682" t="s">
        <v>251</v>
      </c>
      <c r="BE53" s="661">
        <v>5.94</v>
      </c>
      <c r="BF53" s="684" t="s">
        <v>251</v>
      </c>
      <c r="BG53" s="684" t="s">
        <v>251</v>
      </c>
      <c r="BH53" s="684" t="s">
        <v>251</v>
      </c>
      <c r="BI53" s="684" t="s">
        <v>251</v>
      </c>
      <c r="BJ53" s="684">
        <v>4.99</v>
      </c>
      <c r="BK53" s="684" t="s">
        <v>251</v>
      </c>
      <c r="BL53" s="684" t="s">
        <v>251</v>
      </c>
      <c r="BM53" s="684" t="s">
        <v>251</v>
      </c>
      <c r="BN53" s="684" t="s">
        <v>251</v>
      </c>
      <c r="BO53" s="685" t="s">
        <v>251</v>
      </c>
      <c r="BP53" s="684" t="s">
        <v>251</v>
      </c>
    </row>
    <row r="54" ht="1.5" customHeight="1"/>
    <row r="55" spans="1:67" ht="27" customHeight="1">
      <c r="A55" s="1759" t="s">
        <v>1047</v>
      </c>
      <c r="B55" s="1759"/>
      <c r="C55" s="1759"/>
      <c r="D55" s="1759"/>
      <c r="E55" s="1759"/>
      <c r="F55" s="1759"/>
      <c r="G55" s="1759"/>
      <c r="H55" s="1759"/>
      <c r="I55" s="1759"/>
      <c r="J55" s="1759"/>
      <c r="K55" s="1759"/>
      <c r="L55" s="1759"/>
      <c r="M55" s="1759"/>
      <c r="N55" s="1759"/>
      <c r="O55" s="1759"/>
      <c r="P55" s="1759"/>
      <c r="Q55" s="1759"/>
      <c r="R55" s="1759"/>
      <c r="S55" s="1759"/>
      <c r="T55" s="1759"/>
      <c r="U55" s="1759"/>
      <c r="V55" s="1759"/>
      <c r="W55" s="1759"/>
      <c r="X55" s="1759"/>
      <c r="Y55" s="1759"/>
      <c r="Z55" s="1759"/>
      <c r="AA55" s="1759"/>
      <c r="AB55" s="1759"/>
      <c r="AC55" s="1759"/>
      <c r="AD55" s="1759"/>
      <c r="AE55" s="1759"/>
      <c r="AF55" s="1759"/>
      <c r="AG55" s="1759"/>
      <c r="AH55" s="1759"/>
      <c r="AI55" s="1759"/>
      <c r="AJ55" s="1759"/>
      <c r="AK55" s="1759"/>
      <c r="AL55" s="1759"/>
      <c r="AM55" s="1759"/>
      <c r="AN55" s="1759"/>
      <c r="AO55" s="1759"/>
      <c r="AP55" s="1759"/>
      <c r="AQ55" s="1759"/>
      <c r="AR55" s="1759"/>
      <c r="AS55" s="1759"/>
      <c r="AT55" s="1759"/>
      <c r="AU55" s="1759"/>
      <c r="AV55" s="1759"/>
      <c r="AW55" s="1759"/>
      <c r="AX55" s="1759"/>
      <c r="AY55" s="1759"/>
      <c r="AZ55" s="1759"/>
      <c r="BA55" s="1759"/>
      <c r="BB55" s="1759"/>
      <c r="BC55" s="1759"/>
      <c r="BD55" s="1759"/>
      <c r="BE55" s="1759"/>
      <c r="BF55" s="1759"/>
      <c r="BG55" s="1759"/>
      <c r="BH55" s="1759"/>
      <c r="BI55" s="1759"/>
      <c r="BJ55" s="1759"/>
      <c r="BK55" s="1759"/>
      <c r="BL55" s="1759"/>
      <c r="BM55" s="1759"/>
      <c r="BN55" s="1759"/>
      <c r="BO55" s="1759"/>
    </row>
    <row r="56" spans="1:69" ht="24.75" customHeight="1">
      <c r="A56" s="1760" t="s">
        <v>566</v>
      </c>
      <c r="B56" s="1760"/>
      <c r="C56" s="1760"/>
      <c r="D56" s="1760"/>
      <c r="E56" s="1760"/>
      <c r="F56" s="1760"/>
      <c r="G56" s="1760"/>
      <c r="H56" s="1760"/>
      <c r="I56" s="1760"/>
      <c r="J56" s="1760"/>
      <c r="K56" s="1760"/>
      <c r="L56" s="1760"/>
      <c r="M56" s="1760"/>
      <c r="N56" s="1760"/>
      <c r="O56" s="1760"/>
      <c r="P56" s="1760"/>
      <c r="Q56" s="1760"/>
      <c r="R56" s="1760"/>
      <c r="S56" s="1760"/>
      <c r="T56" s="1760"/>
      <c r="U56" s="1760"/>
      <c r="V56" s="1760"/>
      <c r="W56" s="1760"/>
      <c r="X56" s="1760"/>
      <c r="Y56" s="1760"/>
      <c r="Z56" s="1760"/>
      <c r="AA56" s="1760"/>
      <c r="AB56" s="1760"/>
      <c r="AC56" s="1760"/>
      <c r="AD56" s="1760"/>
      <c r="AE56" s="1760"/>
      <c r="AF56" s="1760"/>
      <c r="AG56" s="1760"/>
      <c r="AH56" s="1760"/>
      <c r="AI56" s="1760"/>
      <c r="AJ56" s="1760"/>
      <c r="AK56" s="1760"/>
      <c r="AL56" s="1760"/>
      <c r="AM56" s="1760"/>
      <c r="AN56" s="1760"/>
      <c r="AO56" s="1760"/>
      <c r="AP56" s="1760"/>
      <c r="AQ56" s="1760"/>
      <c r="AR56" s="1760"/>
      <c r="AS56" s="1760"/>
      <c r="AT56" s="1760"/>
      <c r="AU56" s="1760"/>
      <c r="AV56" s="1760"/>
      <c r="AW56" s="1760"/>
      <c r="AX56" s="1760"/>
      <c r="AY56" s="1760"/>
      <c r="AZ56" s="1760"/>
      <c r="BA56" s="1760"/>
      <c r="BB56" s="1760"/>
      <c r="BC56" s="1760"/>
      <c r="BD56" s="1760"/>
      <c r="BE56" s="1760"/>
      <c r="BF56" s="1760"/>
      <c r="BG56" s="1760"/>
      <c r="BH56" s="1760"/>
      <c r="BI56" s="1760"/>
      <c r="BJ56" s="1760"/>
      <c r="BK56" s="1760"/>
      <c r="BL56" s="1760"/>
      <c r="BM56" s="1760"/>
      <c r="BN56" s="1760"/>
      <c r="BO56" s="1760"/>
      <c r="BP56" s="1760"/>
      <c r="BQ56" s="1760"/>
    </row>
    <row r="57" spans="1:69" ht="42.75" customHeight="1">
      <c r="A57" s="1759" t="s">
        <v>1048</v>
      </c>
      <c r="B57" s="1759"/>
      <c r="C57" s="1759"/>
      <c r="D57" s="1759"/>
      <c r="E57" s="1759"/>
      <c r="F57" s="1759"/>
      <c r="G57" s="1759"/>
      <c r="H57" s="1759"/>
      <c r="I57" s="1759"/>
      <c r="J57" s="1759"/>
      <c r="K57" s="1759"/>
      <c r="L57" s="1759"/>
      <c r="M57" s="1759"/>
      <c r="N57" s="1759"/>
      <c r="O57" s="1759"/>
      <c r="P57" s="1759"/>
      <c r="Q57" s="1759"/>
      <c r="R57" s="1759"/>
      <c r="S57" s="1759"/>
      <c r="T57" s="1759"/>
      <c r="U57" s="1759"/>
      <c r="V57" s="1759"/>
      <c r="W57" s="1759"/>
      <c r="X57" s="1759"/>
      <c r="Y57" s="1759"/>
      <c r="Z57" s="1759"/>
      <c r="AA57" s="1759"/>
      <c r="AB57" s="1759"/>
      <c r="AC57" s="1759"/>
      <c r="AD57" s="1759"/>
      <c r="AE57" s="1759"/>
      <c r="AF57" s="1759"/>
      <c r="AG57" s="1759"/>
      <c r="AH57" s="1759"/>
      <c r="AI57" s="1759"/>
      <c r="AJ57" s="1759"/>
      <c r="AK57" s="1759"/>
      <c r="AL57" s="1759"/>
      <c r="AM57" s="1759"/>
      <c r="AN57" s="1759"/>
      <c r="AO57" s="1759"/>
      <c r="AP57" s="1759"/>
      <c r="AQ57" s="1759"/>
      <c r="AR57" s="1759"/>
      <c r="AS57" s="1759"/>
      <c r="AT57" s="1759"/>
      <c r="AU57" s="1759"/>
      <c r="AV57" s="1759"/>
      <c r="AW57" s="1759"/>
      <c r="AX57" s="1759"/>
      <c r="AY57" s="1759"/>
      <c r="AZ57" s="1759"/>
      <c r="BA57" s="1759"/>
      <c r="BB57" s="1759"/>
      <c r="BC57" s="1759"/>
      <c r="BD57" s="1759"/>
      <c r="BE57" s="1759"/>
      <c r="BF57" s="1759"/>
      <c r="BG57" s="1759"/>
      <c r="BH57" s="1759"/>
      <c r="BI57" s="1759"/>
      <c r="BJ57" s="1759"/>
      <c r="BK57" s="1759"/>
      <c r="BL57" s="1759"/>
      <c r="BM57" s="1759"/>
      <c r="BN57" s="1759"/>
      <c r="BO57" s="1759"/>
      <c r="BP57" s="1759"/>
      <c r="BQ57" s="1759"/>
    </row>
    <row r="58" spans="1:69" ht="25.5" customHeight="1">
      <c r="A58" s="1758" t="s">
        <v>567</v>
      </c>
      <c r="B58" s="1758"/>
      <c r="C58" s="1758"/>
      <c r="D58" s="1758"/>
      <c r="E58" s="1758"/>
      <c r="F58" s="1758"/>
      <c r="G58" s="1758"/>
      <c r="H58" s="1758"/>
      <c r="I58" s="1758"/>
      <c r="J58" s="1758"/>
      <c r="K58" s="1758"/>
      <c r="L58" s="1758"/>
      <c r="M58" s="1758"/>
      <c r="N58" s="1758"/>
      <c r="O58" s="1758"/>
      <c r="P58" s="1758"/>
      <c r="Q58" s="1758"/>
      <c r="R58" s="1758"/>
      <c r="S58" s="1758"/>
      <c r="T58" s="1758"/>
      <c r="U58" s="1758"/>
      <c r="V58" s="1758"/>
      <c r="W58" s="1758"/>
      <c r="X58" s="1758"/>
      <c r="Y58" s="1758"/>
      <c r="Z58" s="1758"/>
      <c r="AA58" s="1758"/>
      <c r="AB58" s="1758"/>
      <c r="AC58" s="1758"/>
      <c r="AD58" s="1758"/>
      <c r="AE58" s="1758"/>
      <c r="AF58" s="1758"/>
      <c r="AG58" s="1758"/>
      <c r="AH58" s="1758"/>
      <c r="AI58" s="1758"/>
      <c r="AJ58" s="1758"/>
      <c r="AK58" s="1758"/>
      <c r="AL58" s="1758"/>
      <c r="AM58" s="1758"/>
      <c r="AN58" s="1758"/>
      <c r="AO58" s="1758"/>
      <c r="AP58" s="1758"/>
      <c r="AQ58" s="1758"/>
      <c r="AR58" s="1758"/>
      <c r="AS58" s="1758"/>
      <c r="AT58" s="1758"/>
      <c r="AU58" s="1758"/>
      <c r="AV58" s="1758"/>
      <c r="AW58" s="1758"/>
      <c r="AX58" s="1758"/>
      <c r="AY58" s="1758"/>
      <c r="AZ58" s="1758"/>
      <c r="BA58" s="1758"/>
      <c r="BB58" s="1758"/>
      <c r="BC58" s="1758"/>
      <c r="BD58" s="1758"/>
      <c r="BE58" s="1758"/>
      <c r="BF58" s="1758"/>
      <c r="BG58" s="1758"/>
      <c r="BH58" s="1758"/>
      <c r="BI58" s="1758"/>
      <c r="BJ58" s="1758"/>
      <c r="BK58" s="1758"/>
      <c r="BL58" s="1758"/>
      <c r="BM58" s="1758"/>
      <c r="BN58" s="1758"/>
      <c r="BO58" s="1758"/>
      <c r="BP58" s="1758"/>
      <c r="BQ58" s="1758"/>
    </row>
    <row r="59" spans="1:67" ht="13.5" customHeight="1">
      <c r="A59" s="1758" t="s">
        <v>568</v>
      </c>
      <c r="B59" s="1758"/>
      <c r="C59" s="1758"/>
      <c r="D59" s="1758"/>
      <c r="E59" s="1758"/>
      <c r="F59" s="1758"/>
      <c r="G59" s="1758"/>
      <c r="H59" s="1758"/>
      <c r="I59" s="1758"/>
      <c r="J59" s="1758"/>
      <c r="K59" s="1758"/>
      <c r="L59" s="1758"/>
      <c r="M59" s="1758"/>
      <c r="N59" s="1758"/>
      <c r="O59" s="1758"/>
      <c r="P59" s="1758"/>
      <c r="Q59" s="1758"/>
      <c r="R59" s="1758"/>
      <c r="S59" s="1758"/>
      <c r="T59" s="1758"/>
      <c r="U59" s="1758"/>
      <c r="V59" s="1758"/>
      <c r="W59" s="1758"/>
      <c r="X59" s="1758"/>
      <c r="Y59" s="1758"/>
      <c r="Z59" s="1758"/>
      <c r="AA59" s="1758"/>
      <c r="AB59" s="1758"/>
      <c r="AC59" s="1758"/>
      <c r="AD59" s="1758"/>
      <c r="AE59" s="1758"/>
      <c r="AF59" s="1758"/>
      <c r="AG59" s="1758"/>
      <c r="AH59" s="1758"/>
      <c r="AI59" s="1758"/>
      <c r="AJ59" s="1758"/>
      <c r="AK59" s="1758"/>
      <c r="AL59" s="1758"/>
      <c r="AM59" s="1758"/>
      <c r="AN59" s="1758"/>
      <c r="AO59" s="1758"/>
      <c r="AP59" s="1758"/>
      <c r="AQ59" s="1758"/>
      <c r="AR59" s="1758"/>
      <c r="AS59" s="1758"/>
      <c r="AT59" s="1758"/>
      <c r="AU59" s="1758"/>
      <c r="AV59" s="1758"/>
      <c r="AW59" s="1758"/>
      <c r="AX59" s="1758"/>
      <c r="AY59" s="1758"/>
      <c r="AZ59" s="1758"/>
      <c r="BA59" s="1758"/>
      <c r="BB59" s="1758"/>
      <c r="BC59" s="1758"/>
      <c r="BD59" s="1758"/>
      <c r="BE59" s="1758"/>
      <c r="BF59" s="1758"/>
      <c r="BG59" s="1758"/>
      <c r="BH59" s="1758"/>
      <c r="BI59" s="1758"/>
      <c r="BJ59" s="1758"/>
      <c r="BK59" s="1758"/>
      <c r="BL59" s="1758"/>
      <c r="BM59" s="1758"/>
      <c r="BN59" s="1758"/>
      <c r="BO59" s="1758"/>
    </row>
    <row r="60" spans="1:69" ht="39.75" customHeight="1">
      <c r="A60" s="1757" t="s">
        <v>1056</v>
      </c>
      <c r="B60" s="1757"/>
      <c r="C60" s="1757"/>
      <c r="D60" s="1757"/>
      <c r="E60" s="1757"/>
      <c r="F60" s="1757"/>
      <c r="G60" s="1757"/>
      <c r="H60" s="1757"/>
      <c r="I60" s="1757"/>
      <c r="J60" s="1757"/>
      <c r="K60" s="1757"/>
      <c r="L60" s="1757"/>
      <c r="M60" s="1757"/>
      <c r="N60" s="1757"/>
      <c r="O60" s="1757"/>
      <c r="P60" s="1757"/>
      <c r="Q60" s="1757"/>
      <c r="R60" s="1757"/>
      <c r="S60" s="1757"/>
      <c r="T60" s="1757"/>
      <c r="U60" s="1757"/>
      <c r="V60" s="1757"/>
      <c r="W60" s="1757"/>
      <c r="X60" s="1757"/>
      <c r="Y60" s="1757"/>
      <c r="Z60" s="1757"/>
      <c r="AA60" s="1757"/>
      <c r="AB60" s="1757"/>
      <c r="AC60" s="1757"/>
      <c r="AD60" s="1757"/>
      <c r="AE60" s="1757"/>
      <c r="AF60" s="1757"/>
      <c r="AG60" s="1757"/>
      <c r="AH60" s="1757"/>
      <c r="AI60" s="1757"/>
      <c r="AJ60" s="1757"/>
      <c r="AK60" s="1757"/>
      <c r="AL60" s="1757"/>
      <c r="AM60" s="1757"/>
      <c r="AN60" s="1757"/>
      <c r="AO60" s="1757"/>
      <c r="AP60" s="1757"/>
      <c r="AQ60" s="1757"/>
      <c r="AR60" s="1757"/>
      <c r="AS60" s="1757"/>
      <c r="AT60" s="1757"/>
      <c r="AU60" s="1757"/>
      <c r="AV60" s="1757"/>
      <c r="AW60" s="1757"/>
      <c r="AX60" s="1757"/>
      <c r="AY60" s="1757"/>
      <c r="AZ60" s="1757"/>
      <c r="BA60" s="1757"/>
      <c r="BB60" s="1757"/>
      <c r="BC60" s="1757"/>
      <c r="BD60" s="1757"/>
      <c r="BE60" s="1757"/>
      <c r="BF60" s="1757"/>
      <c r="BG60" s="1757"/>
      <c r="BH60" s="1757"/>
      <c r="BI60" s="1757"/>
      <c r="BJ60" s="1757"/>
      <c r="BK60" s="1757"/>
      <c r="BL60" s="1757"/>
      <c r="BM60" s="1757"/>
      <c r="BN60" s="1757"/>
      <c r="BO60" s="1757"/>
      <c r="BP60" s="1757"/>
      <c r="BQ60" s="1757"/>
    </row>
    <row r="61" spans="1:67" ht="13.5" customHeight="1">
      <c r="A61" s="1757" t="s">
        <v>1057</v>
      </c>
      <c r="B61" s="1758"/>
      <c r="C61" s="1758"/>
      <c r="D61" s="1758"/>
      <c r="E61" s="1758"/>
      <c r="F61" s="1758"/>
      <c r="G61" s="1758"/>
      <c r="H61" s="1758"/>
      <c r="I61" s="1758"/>
      <c r="J61" s="1758"/>
      <c r="K61" s="1758"/>
      <c r="L61" s="1758"/>
      <c r="M61" s="1758"/>
      <c r="N61" s="1758"/>
      <c r="O61" s="1758"/>
      <c r="P61" s="1758"/>
      <c r="Q61" s="1758"/>
      <c r="R61" s="1758"/>
      <c r="S61" s="1758"/>
      <c r="T61" s="1758"/>
      <c r="U61" s="1758"/>
      <c r="V61" s="1758"/>
      <c r="W61" s="1758"/>
      <c r="X61" s="1758"/>
      <c r="Y61" s="1758"/>
      <c r="Z61" s="1758"/>
      <c r="AA61" s="1758"/>
      <c r="AB61" s="1758"/>
      <c r="AC61" s="1758"/>
      <c r="AD61" s="1758"/>
      <c r="AE61" s="1758"/>
      <c r="AF61" s="1758"/>
      <c r="AG61" s="1758"/>
      <c r="AH61" s="1758"/>
      <c r="AI61" s="1758"/>
      <c r="AJ61" s="1758"/>
      <c r="AK61" s="1758"/>
      <c r="AL61" s="1758"/>
      <c r="AM61" s="1758"/>
      <c r="AN61" s="1758"/>
      <c r="AO61" s="1758"/>
      <c r="AP61" s="1758"/>
      <c r="AQ61" s="1758"/>
      <c r="AR61" s="1758"/>
      <c r="AS61" s="1758"/>
      <c r="AT61" s="1758"/>
      <c r="AU61" s="1758"/>
      <c r="AV61" s="1758"/>
      <c r="AW61" s="1758"/>
      <c r="AX61" s="1758"/>
      <c r="AY61" s="1758"/>
      <c r="AZ61" s="1758"/>
      <c r="BA61" s="1758"/>
      <c r="BB61" s="1758"/>
      <c r="BC61" s="1758"/>
      <c r="BD61" s="1758"/>
      <c r="BE61" s="1758"/>
      <c r="BF61" s="1758"/>
      <c r="BG61" s="1758"/>
      <c r="BH61" s="1758"/>
      <c r="BI61" s="1758"/>
      <c r="BJ61" s="1758"/>
      <c r="BK61" s="1758"/>
      <c r="BL61" s="1758"/>
      <c r="BM61" s="1758"/>
      <c r="BN61" s="1758"/>
      <c r="BO61" s="1758"/>
    </row>
    <row r="62" ht="12.75" customHeight="1"/>
    <row r="63" ht="12">
      <c r="A63" s="686" t="s">
        <v>308</v>
      </c>
    </row>
  </sheetData>
  <mergeCells count="7">
    <mergeCell ref="A61:BO61"/>
    <mergeCell ref="A55:BO55"/>
    <mergeCell ref="A59:BO59"/>
    <mergeCell ref="A56:BQ56"/>
    <mergeCell ref="A57:BQ57"/>
    <mergeCell ref="A58:BQ58"/>
    <mergeCell ref="A60:BQ60"/>
  </mergeCells>
  <printOptions/>
  <pageMargins left="0.984251968503937" right="0.5905511811023623" top="0.5118110236220472" bottom="0.8661417322834646" header="0.1968503937007874" footer="0.1968503937007874"/>
  <pageSetup horizontalDpi="300" verticalDpi="3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U92"/>
  <sheetViews>
    <sheetView view="pageBreakPreview" zoomScale="75" zoomScaleSheetLayoutView="75" workbookViewId="0" topLeftCell="A1">
      <selection activeCell="B22" sqref="B22"/>
    </sheetView>
  </sheetViews>
  <sheetFormatPr defaultColWidth="9.00390625" defaultRowHeight="12.75"/>
  <cols>
    <col min="1" max="1" width="17.625" style="690" customWidth="1"/>
    <col min="2" max="7" width="12.75390625" style="690" customWidth="1"/>
    <col min="8" max="13" width="6.75390625" style="690" customWidth="1"/>
    <col min="14" max="16384" width="9.125" style="690" customWidth="1"/>
  </cols>
  <sheetData>
    <row r="1" spans="1:73" ht="25.5" customHeight="1">
      <c r="A1" s="1761" t="s">
        <v>1404</v>
      </c>
      <c r="B1" s="1761"/>
      <c r="C1" s="1761"/>
      <c r="D1" s="1761"/>
      <c r="E1" s="1761"/>
      <c r="F1" s="1761"/>
      <c r="G1" s="1761"/>
      <c r="H1" s="687"/>
      <c r="I1" s="687"/>
      <c r="J1" s="687"/>
      <c r="K1" s="688"/>
      <c r="L1" s="688"/>
      <c r="M1" s="688"/>
      <c r="N1" s="689"/>
      <c r="P1" s="691"/>
      <c r="Q1" s="692"/>
      <c r="R1" s="693"/>
      <c r="S1" s="693"/>
      <c r="T1" s="693"/>
      <c r="U1" s="692"/>
      <c r="V1" s="692"/>
      <c r="W1" s="692"/>
      <c r="X1" s="692"/>
      <c r="Y1" s="692"/>
      <c r="Z1" s="692"/>
      <c r="AA1" s="692"/>
      <c r="AB1" s="692"/>
      <c r="AC1" s="694"/>
      <c r="AD1" s="694"/>
      <c r="AE1" s="694"/>
      <c r="AF1" s="694"/>
      <c r="AG1" s="694"/>
      <c r="AH1" s="694"/>
      <c r="AI1" s="694"/>
      <c r="AJ1" s="694"/>
      <c r="AK1" s="694"/>
      <c r="AL1" s="694"/>
      <c r="AM1" s="694"/>
      <c r="AN1" s="694"/>
      <c r="AO1" s="694"/>
      <c r="AP1" s="694"/>
      <c r="AQ1" s="694"/>
      <c r="AR1" s="694"/>
      <c r="AS1" s="694"/>
      <c r="AT1" s="694"/>
      <c r="AU1" s="694"/>
      <c r="AV1" s="694"/>
      <c r="AW1" s="694"/>
      <c r="AX1" s="694"/>
      <c r="AY1" s="694"/>
      <c r="AZ1" s="694"/>
      <c r="BA1" s="694"/>
      <c r="BB1" s="694"/>
      <c r="BC1" s="694"/>
      <c r="BD1" s="694"/>
      <c r="BE1" s="694"/>
      <c r="BF1" s="694"/>
      <c r="BG1" s="694"/>
      <c r="BH1" s="694"/>
      <c r="BI1" s="694"/>
      <c r="BJ1" s="694"/>
      <c r="BK1" s="694"/>
      <c r="BL1" s="694"/>
      <c r="BM1" s="694"/>
      <c r="BN1" s="694"/>
      <c r="BO1" s="694"/>
      <c r="BP1" s="694"/>
      <c r="BQ1" s="694"/>
      <c r="BR1" s="694"/>
      <c r="BS1" s="694"/>
      <c r="BT1" s="694"/>
      <c r="BU1" s="694"/>
    </row>
    <row r="2" spans="1:29" ht="12.75">
      <c r="A2" s="695"/>
      <c r="B2" s="696"/>
      <c r="C2" s="697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6"/>
      <c r="Q2" s="697"/>
      <c r="R2" s="698"/>
      <c r="S2" s="697"/>
      <c r="T2" s="697"/>
      <c r="U2" s="697"/>
      <c r="V2" s="698"/>
      <c r="W2" s="699"/>
      <c r="X2" s="699"/>
      <c r="Y2" s="699"/>
      <c r="Z2" s="699"/>
      <c r="AA2" s="699"/>
      <c r="AB2" s="699"/>
      <c r="AC2" s="699"/>
    </row>
    <row r="3" spans="1:15" ht="12.75">
      <c r="A3" s="698"/>
      <c r="B3" s="700"/>
      <c r="C3" s="701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3" ht="12.75">
      <c r="A4" s="703" t="s">
        <v>968</v>
      </c>
      <c r="B4" s="704" t="s">
        <v>969</v>
      </c>
      <c r="C4" s="705" t="s">
        <v>1365</v>
      </c>
      <c r="D4" s="705" t="s">
        <v>1366</v>
      </c>
      <c r="E4" s="705" t="s">
        <v>1368</v>
      </c>
      <c r="F4" s="706" t="s">
        <v>1093</v>
      </c>
      <c r="G4" s="707" t="s">
        <v>135</v>
      </c>
      <c r="H4" s="708"/>
      <c r="I4" s="709"/>
      <c r="J4" s="709"/>
      <c r="K4" s="709"/>
      <c r="L4" s="709"/>
      <c r="M4" s="709"/>
    </row>
    <row r="5" spans="1:13" ht="12.75">
      <c r="A5" s="710" t="s">
        <v>970</v>
      </c>
      <c r="B5" s="711">
        <v>0.6466666666666666</v>
      </c>
      <c r="C5" s="712"/>
      <c r="D5" s="712"/>
      <c r="E5" s="712"/>
      <c r="F5" s="712"/>
      <c r="G5" s="713"/>
      <c r="H5" s="714"/>
      <c r="I5" s="714"/>
      <c r="J5" s="714"/>
      <c r="K5" s="714"/>
      <c r="L5" s="714"/>
      <c r="M5" s="714"/>
    </row>
    <row r="6" spans="1:13" ht="12.75">
      <c r="A6" s="710" t="s">
        <v>971</v>
      </c>
      <c r="B6" s="715">
        <v>1.2939924777777723</v>
      </c>
      <c r="C6" s="712">
        <v>0.6431666666666667</v>
      </c>
      <c r="D6" s="712"/>
      <c r="E6" s="712"/>
      <c r="F6" s="712"/>
      <c r="G6" s="713"/>
      <c r="H6" s="714"/>
      <c r="I6" s="714"/>
      <c r="J6" s="714"/>
      <c r="K6" s="714"/>
      <c r="L6" s="714"/>
      <c r="M6" s="714"/>
    </row>
    <row r="7" spans="1:13" ht="12.75">
      <c r="A7" s="710" t="s">
        <v>972</v>
      </c>
      <c r="B7" s="715">
        <v>1.976376340436392</v>
      </c>
      <c r="C7" s="712">
        <v>1.3211661327777735</v>
      </c>
      <c r="D7" s="712">
        <v>0.6736666666666666</v>
      </c>
      <c r="E7" s="712"/>
      <c r="F7" s="712"/>
      <c r="G7" s="713"/>
      <c r="H7" s="714"/>
      <c r="I7" s="714"/>
      <c r="J7" s="714"/>
      <c r="K7" s="714"/>
      <c r="L7" s="714"/>
      <c r="M7" s="714"/>
    </row>
    <row r="8" spans="1:13" ht="12.75">
      <c r="A8" s="710" t="s">
        <v>973</v>
      </c>
      <c r="B8" s="715">
        <v>2.7679679617790276</v>
      </c>
      <c r="C8" s="712">
        <v>2.107671684883461</v>
      </c>
      <c r="D8" s="712">
        <v>1.455146004166652</v>
      </c>
      <c r="E8" s="712">
        <v>0.77625</v>
      </c>
      <c r="F8" s="712"/>
      <c r="G8" s="713"/>
      <c r="H8" s="714"/>
      <c r="I8" s="714"/>
      <c r="J8" s="714"/>
      <c r="K8" s="714"/>
      <c r="L8" s="714"/>
      <c r="M8" s="714"/>
    </row>
    <row r="9" spans="1:13" ht="12.75">
      <c r="A9" s="710" t="s">
        <v>974</v>
      </c>
      <c r="B9" s="715">
        <v>3.4910262563634387</v>
      </c>
      <c r="C9" s="712">
        <v>2.8260842449130186</v>
      </c>
      <c r="D9" s="712">
        <v>2.1689675022609656</v>
      </c>
      <c r="E9" s="712">
        <v>1.4852948989583226</v>
      </c>
      <c r="F9" s="712">
        <v>0.7035833333333333</v>
      </c>
      <c r="G9" s="713"/>
      <c r="H9" s="714"/>
      <c r="I9" s="714"/>
      <c r="J9" s="714"/>
      <c r="K9" s="714"/>
      <c r="L9" s="714"/>
      <c r="M9" s="714"/>
    </row>
    <row r="10" spans="1:13" ht="12.75">
      <c r="A10" s="710" t="s">
        <v>975</v>
      </c>
      <c r="B10" s="715">
        <v>4.250736631607022</v>
      </c>
      <c r="C10" s="712">
        <v>3.580913391674212</v>
      </c>
      <c r="D10" s="712">
        <v>2.9189728645338198</v>
      </c>
      <c r="E10" s="712">
        <v>2.2302815345957683</v>
      </c>
      <c r="F10" s="712">
        <v>1.4428315546527903</v>
      </c>
      <c r="G10" s="713">
        <v>0.7340833333333333</v>
      </c>
      <c r="H10" s="714"/>
      <c r="I10" s="714"/>
      <c r="J10" s="714"/>
      <c r="K10" s="714"/>
      <c r="L10" s="714"/>
      <c r="M10" s="714"/>
    </row>
    <row r="11" spans="1:13" ht="12.75">
      <c r="A11" s="716"/>
      <c r="B11" s="717"/>
      <c r="C11" s="718"/>
      <c r="D11" s="718"/>
      <c r="E11" s="718"/>
      <c r="F11" s="719"/>
      <c r="G11" s="720"/>
      <c r="H11" s="714"/>
      <c r="I11" s="714"/>
      <c r="J11" s="714"/>
      <c r="K11" s="714"/>
      <c r="L11" s="714"/>
      <c r="M11" s="714"/>
    </row>
    <row r="12" spans="1:13" ht="12.75">
      <c r="A12" s="721"/>
      <c r="B12" s="722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</row>
    <row r="13" spans="1:13" ht="12.75">
      <c r="A13" s="739" t="s">
        <v>976</v>
      </c>
      <c r="B13" s="722"/>
      <c r="C13" s="722"/>
      <c r="D13" s="722"/>
      <c r="E13" s="722"/>
      <c r="F13" s="722"/>
      <c r="G13" s="722"/>
      <c r="H13" s="722"/>
      <c r="I13" s="722"/>
      <c r="J13" s="714"/>
      <c r="K13" s="714"/>
      <c r="L13" s="714"/>
      <c r="M13" s="714"/>
    </row>
    <row r="14" spans="1:13" ht="12.75">
      <c r="A14" s="721"/>
      <c r="B14" s="722"/>
      <c r="C14" s="722"/>
      <c r="D14" s="722"/>
      <c r="E14" s="722"/>
      <c r="F14" s="722"/>
      <c r="G14" s="722"/>
      <c r="H14" s="722"/>
      <c r="I14" s="722"/>
      <c r="J14" s="722"/>
      <c r="K14" s="714"/>
      <c r="L14" s="714"/>
      <c r="M14" s="714"/>
    </row>
    <row r="15" spans="1:13" ht="12.75">
      <c r="A15" s="721"/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14"/>
      <c r="M15" s="714"/>
    </row>
    <row r="16" spans="1:13" ht="12.75">
      <c r="A16" s="721"/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14"/>
    </row>
    <row r="17" spans="1:22" ht="12.75">
      <c r="A17" s="701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O17" s="724"/>
      <c r="P17" s="724"/>
      <c r="Q17" s="724"/>
      <c r="R17" s="724"/>
      <c r="S17" s="724"/>
      <c r="T17" s="724"/>
      <c r="U17" s="724"/>
      <c r="V17" s="724"/>
    </row>
    <row r="18" spans="1:49" ht="12.75">
      <c r="A18" s="725"/>
      <c r="B18" s="726"/>
      <c r="C18" s="727"/>
      <c r="D18" s="723"/>
      <c r="E18" s="727"/>
      <c r="F18" s="727"/>
      <c r="G18" s="727"/>
      <c r="H18" s="727"/>
      <c r="I18" s="727"/>
      <c r="J18" s="727"/>
      <c r="K18" s="727"/>
      <c r="L18" s="727"/>
      <c r="M18" s="727"/>
      <c r="N18" s="728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</row>
    <row r="19" spans="1:14" ht="12.75">
      <c r="A19" s="698"/>
      <c r="L19" s="728"/>
      <c r="M19" s="728"/>
      <c r="N19" s="728"/>
    </row>
    <row r="20" spans="1:14" ht="26.25" customHeight="1">
      <c r="A20" s="1761" t="s">
        <v>1405</v>
      </c>
      <c r="B20" s="1761"/>
      <c r="C20" s="1761"/>
      <c r="D20" s="1761"/>
      <c r="E20" s="1761"/>
      <c r="F20" s="1761"/>
      <c r="G20" s="1761"/>
      <c r="H20" s="687"/>
      <c r="I20" s="687"/>
      <c r="J20" s="687"/>
      <c r="K20" s="688"/>
      <c r="L20" s="688"/>
      <c r="M20" s="688"/>
      <c r="N20" s="729"/>
    </row>
    <row r="21" spans="1:14" ht="12.75">
      <c r="A21" s="730"/>
      <c r="B21" s="701"/>
      <c r="C21" s="701"/>
      <c r="D21" s="701"/>
      <c r="E21" s="701"/>
      <c r="F21" s="731"/>
      <c r="G21" s="731"/>
      <c r="H21" s="731"/>
      <c r="I21" s="731"/>
      <c r="J21" s="731"/>
      <c r="K21" s="731"/>
      <c r="L21" s="731"/>
      <c r="M21" s="731"/>
      <c r="N21" s="702"/>
    </row>
    <row r="22" spans="1:13" ht="12.75">
      <c r="A22" s="732" t="s">
        <v>968</v>
      </c>
      <c r="B22" s="704" t="s">
        <v>969</v>
      </c>
      <c r="C22" s="705" t="s">
        <v>1365</v>
      </c>
      <c r="D22" s="705" t="s">
        <v>1366</v>
      </c>
      <c r="E22" s="705" t="s">
        <v>1368</v>
      </c>
      <c r="F22" s="705" t="s">
        <v>1093</v>
      </c>
      <c r="G22" s="707" t="s">
        <v>135</v>
      </c>
      <c r="H22" s="708"/>
      <c r="I22" s="709"/>
      <c r="J22" s="709"/>
      <c r="K22" s="709"/>
      <c r="L22" s="709"/>
      <c r="M22" s="709"/>
    </row>
    <row r="23" spans="1:13" ht="12.75">
      <c r="A23" s="732" t="s">
        <v>970</v>
      </c>
      <c r="B23" s="733">
        <v>-0.09107025384509067</v>
      </c>
      <c r="C23" s="733"/>
      <c r="D23" s="733"/>
      <c r="E23" s="733"/>
      <c r="F23" s="733"/>
      <c r="G23" s="734"/>
      <c r="H23" s="714"/>
      <c r="I23" s="714"/>
      <c r="J23" s="714"/>
      <c r="K23" s="714"/>
      <c r="L23" s="714"/>
      <c r="M23" s="714"/>
    </row>
    <row r="24" spans="1:13" ht="12.75">
      <c r="A24" s="710" t="s">
        <v>971</v>
      </c>
      <c r="B24" s="712">
        <v>-0.31411120894581496</v>
      </c>
      <c r="C24" s="712">
        <v>-0.22324426421884472</v>
      </c>
      <c r="D24" s="712"/>
      <c r="E24" s="712"/>
      <c r="F24" s="712"/>
      <c r="G24" s="713"/>
      <c r="H24" s="714"/>
      <c r="I24" s="714"/>
      <c r="J24" s="714"/>
      <c r="K24" s="714"/>
      <c r="L24" s="714"/>
      <c r="M24" s="714"/>
    </row>
    <row r="25" spans="1:13" ht="12.75">
      <c r="A25" s="710" t="s">
        <v>972</v>
      </c>
      <c r="B25" s="712">
        <v>0.028912709587997396</v>
      </c>
      <c r="C25" s="712">
        <v>0.12009233182454913</v>
      </c>
      <c r="D25" s="712">
        <v>0.34410479025052143</v>
      </c>
      <c r="E25" s="712"/>
      <c r="F25" s="712"/>
      <c r="G25" s="713"/>
      <c r="H25" s="714"/>
      <c r="I25" s="714"/>
      <c r="J25" s="714"/>
      <c r="K25" s="714"/>
      <c r="L25" s="714"/>
      <c r="M25" s="714"/>
    </row>
    <row r="26" spans="1:13" ht="12.75">
      <c r="A26" s="710" t="s">
        <v>973</v>
      </c>
      <c r="B26" s="712">
        <v>-0.2650496743769166</v>
      </c>
      <c r="C26" s="712">
        <v>-0.1741380084581528</v>
      </c>
      <c r="D26" s="712">
        <v>0.049216127943363</v>
      </c>
      <c r="E26" s="712">
        <v>-0.2938774160410772</v>
      </c>
      <c r="F26" s="712"/>
      <c r="G26" s="713"/>
      <c r="H26" s="714"/>
      <c r="I26" s="714"/>
      <c r="J26" s="714"/>
      <c r="K26" s="714"/>
      <c r="L26" s="714"/>
      <c r="M26" s="714"/>
    </row>
    <row r="27" spans="1:13" ht="12.75">
      <c r="A27" s="710" t="s">
        <v>974</v>
      </c>
      <c r="B27" s="712">
        <v>0.9170901562449157</v>
      </c>
      <c r="C27" s="712">
        <v>1.0090793812440106</v>
      </c>
      <c r="D27" s="712">
        <v>1.2350808927142691</v>
      </c>
      <c r="E27" s="712">
        <v>0.8879207247163946</v>
      </c>
      <c r="F27" s="712">
        <v>1.1852814151531386</v>
      </c>
      <c r="G27" s="713"/>
      <c r="H27" s="714"/>
      <c r="I27" s="714"/>
      <c r="J27" s="714"/>
      <c r="K27" s="714"/>
      <c r="L27" s="714"/>
      <c r="M27" s="714"/>
    </row>
    <row r="28" spans="1:13" ht="12.75">
      <c r="A28" s="710" t="s">
        <v>975</v>
      </c>
      <c r="B28" s="712">
        <v>3.0071039417282353</v>
      </c>
      <c r="C28" s="712">
        <v>3.1009982825810036</v>
      </c>
      <c r="D28" s="712">
        <v>3.3316803320432298</v>
      </c>
      <c r="E28" s="712">
        <v>2.977330405246699</v>
      </c>
      <c r="F28" s="712">
        <v>3.2808494970138034</v>
      </c>
      <c r="G28" s="713">
        <v>2.0710206588868765</v>
      </c>
      <c r="H28" s="714"/>
      <c r="I28" s="714"/>
      <c r="J28" s="714"/>
      <c r="K28" s="714"/>
      <c r="L28" s="714"/>
      <c r="M28" s="714"/>
    </row>
    <row r="29" spans="1:16" ht="12.75">
      <c r="A29" s="735"/>
      <c r="B29" s="719"/>
      <c r="C29" s="718"/>
      <c r="D29" s="718"/>
      <c r="E29" s="718"/>
      <c r="F29" s="718"/>
      <c r="G29" s="720"/>
      <c r="H29" s="714"/>
      <c r="I29" s="714"/>
      <c r="J29" s="714"/>
      <c r="K29" s="714"/>
      <c r="L29" s="714"/>
      <c r="M29" s="714"/>
      <c r="N29" s="736"/>
      <c r="O29" s="736"/>
      <c r="P29" s="736"/>
    </row>
    <row r="30" spans="1:16" ht="12.75">
      <c r="A30" s="721"/>
      <c r="B30" s="722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36"/>
      <c r="O30" s="736"/>
      <c r="P30" s="736"/>
    </row>
    <row r="31" spans="1:12" ht="12.75">
      <c r="A31" s="737" t="s">
        <v>1058</v>
      </c>
      <c r="B31" s="727"/>
      <c r="C31" s="738"/>
      <c r="D31" s="728"/>
      <c r="E31" s="728"/>
      <c r="F31" s="728"/>
      <c r="G31" s="728"/>
      <c r="H31" s="728"/>
      <c r="I31" s="728"/>
      <c r="J31" s="728"/>
      <c r="K31" s="724"/>
      <c r="L31" s="724"/>
    </row>
    <row r="32" spans="1:12" ht="12.75">
      <c r="A32" s="737"/>
      <c r="B32" s="727"/>
      <c r="C32" s="738"/>
      <c r="D32" s="728"/>
      <c r="E32" s="728"/>
      <c r="F32" s="728"/>
      <c r="G32" s="728"/>
      <c r="H32" s="728"/>
      <c r="I32" s="728"/>
      <c r="J32" s="728"/>
      <c r="K32" s="724"/>
      <c r="L32" s="724"/>
    </row>
    <row r="33" spans="1:12" ht="12.75">
      <c r="A33" s="739" t="s">
        <v>976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</row>
    <row r="34" spans="1:12" ht="12.75">
      <c r="A34" s="724"/>
      <c r="B34" s="724"/>
      <c r="C34" s="724"/>
      <c r="D34" s="724"/>
      <c r="E34" s="724"/>
      <c r="F34" s="724"/>
      <c r="G34" s="724"/>
      <c r="H34" s="724"/>
      <c r="I34" s="724"/>
      <c r="J34" s="724"/>
      <c r="K34" s="724"/>
      <c r="L34" s="724"/>
    </row>
    <row r="35" spans="1:13" ht="12.75">
      <c r="A35" s="724"/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</row>
    <row r="36" spans="1:13" ht="12.75">
      <c r="A36" s="724"/>
      <c r="B36" s="724"/>
      <c r="C36" s="724"/>
      <c r="D36" s="724"/>
      <c r="E36" s="724"/>
      <c r="F36" s="724"/>
      <c r="G36" s="724"/>
      <c r="H36" s="724"/>
      <c r="I36" s="724"/>
      <c r="J36" s="724"/>
      <c r="K36" s="724"/>
      <c r="L36" s="724"/>
      <c r="M36" s="724"/>
    </row>
    <row r="37" spans="1:13" ht="12.75">
      <c r="A37" s="724"/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</row>
    <row r="38" spans="1:13" ht="12.75">
      <c r="A38" s="724"/>
      <c r="B38" s="724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</row>
    <row r="39" spans="1:13" ht="12.75">
      <c r="A39" s="724"/>
      <c r="B39" s="724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</row>
    <row r="40" spans="1:13" ht="12.75">
      <c r="A40" s="724"/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</row>
    <row r="41" spans="1:13" ht="12.75">
      <c r="A41" s="724"/>
      <c r="B41" s="724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</row>
    <row r="42" spans="1:13" ht="12.75">
      <c r="A42" s="724"/>
      <c r="B42" s="724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</row>
    <row r="43" spans="1:13" ht="12.75">
      <c r="A43" s="724"/>
      <c r="B43" s="724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4"/>
    </row>
    <row r="44" spans="1:13" ht="12.75">
      <c r="A44" s="724"/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</row>
    <row r="45" spans="1:13" ht="12.75">
      <c r="A45" s="724"/>
      <c r="B45" s="724"/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</row>
    <row r="46" spans="1:13" ht="12.75">
      <c r="A46" s="724"/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</row>
    <row r="47" spans="1:13" ht="12.75">
      <c r="A47" s="724"/>
      <c r="B47" s="724"/>
      <c r="C47" s="724"/>
      <c r="D47" s="724"/>
      <c r="E47" s="724"/>
      <c r="F47" s="724"/>
      <c r="G47" s="724"/>
      <c r="H47" s="724"/>
      <c r="I47" s="724"/>
      <c r="J47" s="724"/>
      <c r="K47" s="724"/>
      <c r="L47" s="724"/>
      <c r="M47" s="724"/>
    </row>
    <row r="48" spans="1:13" ht="12.75">
      <c r="A48" s="724"/>
      <c r="B48" s="724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</row>
    <row r="49" spans="1:13" ht="12.75">
      <c r="A49" s="724"/>
      <c r="B49" s="724"/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</row>
    <row r="50" spans="1:13" ht="12.75">
      <c r="A50" s="724"/>
      <c r="B50" s="724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</row>
    <row r="51" spans="1:13" ht="12.75">
      <c r="A51" s="724"/>
      <c r="B51" s="724"/>
      <c r="C51" s="724"/>
      <c r="D51" s="724"/>
      <c r="E51" s="724"/>
      <c r="F51" s="724"/>
      <c r="G51" s="724"/>
      <c r="H51" s="724"/>
      <c r="I51" s="724"/>
      <c r="J51" s="724"/>
      <c r="K51" s="724"/>
      <c r="L51" s="724"/>
      <c r="M51" s="724"/>
    </row>
    <row r="52" spans="1:13" ht="12.75">
      <c r="A52" s="724"/>
      <c r="B52" s="724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</row>
    <row r="53" spans="1:13" ht="12.75">
      <c r="A53" s="724"/>
      <c r="B53" s="724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</row>
    <row r="54" spans="1:13" ht="12.75">
      <c r="A54" s="724"/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</row>
    <row r="55" spans="1:13" ht="12.75">
      <c r="A55" s="724"/>
      <c r="B55" s="724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</row>
    <row r="56" spans="1:13" ht="12.75">
      <c r="A56" s="724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</row>
    <row r="57" spans="1:13" ht="12.75">
      <c r="A57" s="724"/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</row>
    <row r="58" spans="1:13" ht="12.75">
      <c r="A58" s="724"/>
      <c r="B58" s="724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</row>
    <row r="59" spans="1:13" ht="12.75">
      <c r="A59" s="724"/>
      <c r="B59" s="724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</row>
    <row r="60" spans="1:13" ht="12.75">
      <c r="A60" s="724"/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</row>
    <row r="61" spans="1:13" ht="12.75">
      <c r="A61" s="724"/>
      <c r="B61" s="724"/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</row>
    <row r="62" spans="1:13" ht="12.75">
      <c r="A62" s="724"/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</row>
    <row r="63" spans="1:13" ht="12.75">
      <c r="A63" s="724"/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</row>
    <row r="64" spans="1:13" ht="12.75">
      <c r="A64" s="724"/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</row>
    <row r="65" spans="1:13" ht="12.75">
      <c r="A65" s="724"/>
      <c r="B65" s="724"/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</row>
    <row r="66" spans="1:13" ht="12.75">
      <c r="A66" s="724"/>
      <c r="B66" s="724"/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4"/>
    </row>
    <row r="67" spans="1:13" ht="12.75">
      <c r="A67" s="724"/>
      <c r="B67" s="724"/>
      <c r="C67" s="724"/>
      <c r="D67" s="724"/>
      <c r="E67" s="724"/>
      <c r="F67" s="724"/>
      <c r="G67" s="724"/>
      <c r="H67" s="724"/>
      <c r="I67" s="724"/>
      <c r="J67" s="724"/>
      <c r="K67" s="724"/>
      <c r="L67" s="724"/>
      <c r="M67" s="724"/>
    </row>
    <row r="68" spans="1:13" ht="12.75">
      <c r="A68" s="724"/>
      <c r="B68" s="724"/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4"/>
    </row>
    <row r="69" spans="1:13" ht="12.75">
      <c r="A69" s="724"/>
      <c r="B69" s="724"/>
      <c r="C69" s="724"/>
      <c r="D69" s="724"/>
      <c r="E69" s="724"/>
      <c r="F69" s="724"/>
      <c r="G69" s="724"/>
      <c r="H69" s="724"/>
      <c r="I69" s="724"/>
      <c r="J69" s="724"/>
      <c r="K69" s="724"/>
      <c r="L69" s="724"/>
      <c r="M69" s="724"/>
    </row>
    <row r="70" spans="1:13" ht="12.75">
      <c r="A70" s="724"/>
      <c r="B70" s="724"/>
      <c r="C70" s="724"/>
      <c r="D70" s="724"/>
      <c r="E70" s="724"/>
      <c r="F70" s="724"/>
      <c r="G70" s="724"/>
      <c r="H70" s="724"/>
      <c r="I70" s="724"/>
      <c r="J70" s="724"/>
      <c r="K70" s="724"/>
      <c r="L70" s="724"/>
      <c r="M70" s="724"/>
    </row>
    <row r="71" spans="1:13" ht="12.75">
      <c r="A71" s="724"/>
      <c r="B71" s="724"/>
      <c r="C71" s="724"/>
      <c r="D71" s="724"/>
      <c r="E71" s="724"/>
      <c r="F71" s="724"/>
      <c r="G71" s="724"/>
      <c r="H71" s="724"/>
      <c r="I71" s="724"/>
      <c r="J71" s="724"/>
      <c r="K71" s="724"/>
      <c r="L71" s="724"/>
      <c r="M71" s="724"/>
    </row>
    <row r="72" spans="1:13" ht="12.75">
      <c r="A72" s="724"/>
      <c r="B72" s="724"/>
      <c r="C72" s="724"/>
      <c r="D72" s="724"/>
      <c r="E72" s="724"/>
      <c r="F72" s="724"/>
      <c r="G72" s="724"/>
      <c r="H72" s="724"/>
      <c r="I72" s="724"/>
      <c r="J72" s="724"/>
      <c r="K72" s="724"/>
      <c r="L72" s="724"/>
      <c r="M72" s="724"/>
    </row>
    <row r="73" spans="1:13" ht="12.75">
      <c r="A73" s="724"/>
      <c r="B73" s="724"/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</row>
    <row r="74" spans="1:13" ht="12.75">
      <c r="A74" s="724"/>
      <c r="B74" s="724"/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</row>
    <row r="75" spans="1:13" ht="12.75">
      <c r="A75" s="724"/>
      <c r="B75" s="724"/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</row>
    <row r="76" spans="1:13" ht="12.75">
      <c r="A76" s="724"/>
      <c r="B76" s="724"/>
      <c r="C76" s="724"/>
      <c r="D76" s="724"/>
      <c r="E76" s="724"/>
      <c r="F76" s="724"/>
      <c r="G76" s="724"/>
      <c r="H76" s="724"/>
      <c r="I76" s="724"/>
      <c r="J76" s="724"/>
      <c r="K76" s="724"/>
      <c r="L76" s="724"/>
      <c r="M76" s="724"/>
    </row>
    <row r="77" spans="1:13" ht="12.75">
      <c r="A77" s="724"/>
      <c r="B77" s="724"/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</row>
    <row r="78" spans="1:13" ht="12.75">
      <c r="A78" s="724"/>
      <c r="B78" s="724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</row>
    <row r="79" spans="1:13" ht="12.75">
      <c r="A79" s="724"/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</row>
    <row r="80" spans="1:13" ht="12.75">
      <c r="A80" s="724"/>
      <c r="B80" s="724"/>
      <c r="C80" s="724"/>
      <c r="D80" s="724"/>
      <c r="E80" s="724"/>
      <c r="F80" s="724"/>
      <c r="G80" s="724"/>
      <c r="H80" s="724"/>
      <c r="I80" s="724"/>
      <c r="J80" s="724"/>
      <c r="K80" s="724"/>
      <c r="L80" s="724"/>
      <c r="M80" s="724"/>
    </row>
    <row r="81" spans="1:13" ht="12.75">
      <c r="A81" s="724"/>
      <c r="B81" s="724"/>
      <c r="C81" s="724"/>
      <c r="D81" s="724"/>
      <c r="E81" s="724"/>
      <c r="F81" s="724"/>
      <c r="G81" s="724"/>
      <c r="H81" s="724"/>
      <c r="I81" s="724"/>
      <c r="J81" s="724"/>
      <c r="K81" s="724"/>
      <c r="L81" s="724"/>
      <c r="M81" s="724"/>
    </row>
    <row r="82" spans="1:13" ht="12.75">
      <c r="A82" s="724"/>
      <c r="B82" s="724"/>
      <c r="C82" s="724"/>
      <c r="D82" s="724"/>
      <c r="E82" s="724"/>
      <c r="F82" s="724"/>
      <c r="G82" s="724"/>
      <c r="H82" s="724"/>
      <c r="I82" s="724"/>
      <c r="J82" s="724"/>
      <c r="K82" s="724"/>
      <c r="L82" s="724"/>
      <c r="M82" s="724"/>
    </row>
    <row r="83" spans="1:13" ht="12.75">
      <c r="A83" s="724"/>
      <c r="B83" s="724"/>
      <c r="C83" s="724"/>
      <c r="D83" s="724"/>
      <c r="E83" s="724"/>
      <c r="F83" s="724"/>
      <c r="G83" s="724"/>
      <c r="H83" s="724"/>
      <c r="I83" s="724"/>
      <c r="J83" s="724"/>
      <c r="K83" s="724"/>
      <c r="L83" s="724"/>
      <c r="M83" s="724"/>
    </row>
    <row r="84" spans="1:13" ht="12.75">
      <c r="A84" s="724"/>
      <c r="B84" s="724"/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</row>
    <row r="85" spans="1:13" ht="12.75">
      <c r="A85" s="724"/>
      <c r="B85" s="724"/>
      <c r="C85" s="724"/>
      <c r="D85" s="724"/>
      <c r="E85" s="724"/>
      <c r="F85" s="724"/>
      <c r="G85" s="724"/>
      <c r="H85" s="724"/>
      <c r="I85" s="724"/>
      <c r="J85" s="724"/>
      <c r="K85" s="724"/>
      <c r="L85" s="724"/>
      <c r="M85" s="724"/>
    </row>
    <row r="86" spans="1:13" ht="12.75">
      <c r="A86" s="724"/>
      <c r="B86" s="724"/>
      <c r="C86" s="724"/>
      <c r="D86" s="724"/>
      <c r="E86" s="724"/>
      <c r="F86" s="724"/>
      <c r="G86" s="724"/>
      <c r="H86" s="724"/>
      <c r="I86" s="724"/>
      <c r="J86" s="724"/>
      <c r="K86" s="724"/>
      <c r="L86" s="724"/>
      <c r="M86" s="724"/>
    </row>
    <row r="87" spans="1:13" ht="12.75">
      <c r="A87" s="724"/>
      <c r="B87" s="724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</row>
    <row r="88" spans="1:13" ht="12.75">
      <c r="A88" s="724"/>
      <c r="B88" s="724"/>
      <c r="C88" s="724"/>
      <c r="D88" s="724"/>
      <c r="E88" s="724"/>
      <c r="F88" s="724"/>
      <c r="G88" s="724"/>
      <c r="H88" s="724"/>
      <c r="I88" s="724"/>
      <c r="J88" s="724"/>
      <c r="K88" s="724"/>
      <c r="L88" s="724"/>
      <c r="M88" s="724"/>
    </row>
    <row r="89" spans="1:13" ht="12.75">
      <c r="A89" s="724"/>
      <c r="B89" s="724"/>
      <c r="C89" s="724"/>
      <c r="D89" s="724"/>
      <c r="E89" s="724"/>
      <c r="F89" s="724"/>
      <c r="G89" s="724"/>
      <c r="H89" s="724"/>
      <c r="I89" s="724"/>
      <c r="J89" s="724"/>
      <c r="K89" s="724"/>
      <c r="L89" s="724"/>
      <c r="M89" s="724"/>
    </row>
    <row r="90" spans="1:13" ht="12.75">
      <c r="A90" s="724"/>
      <c r="B90" s="724"/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</row>
    <row r="91" spans="1:13" ht="12.75">
      <c r="A91" s="724"/>
      <c r="B91" s="724"/>
      <c r="C91" s="724"/>
      <c r="D91" s="724"/>
      <c r="E91" s="724"/>
      <c r="F91" s="724"/>
      <c r="G91" s="724"/>
      <c r="H91" s="724"/>
      <c r="I91" s="724"/>
      <c r="J91" s="724"/>
      <c r="K91" s="724"/>
      <c r="L91" s="724"/>
      <c r="M91" s="724"/>
    </row>
    <row r="92" spans="1:13" ht="12.75">
      <c r="A92" s="724"/>
      <c r="B92" s="724"/>
      <c r="C92" s="724"/>
      <c r="D92" s="724"/>
      <c r="E92" s="724"/>
      <c r="F92" s="724"/>
      <c r="G92" s="724"/>
      <c r="H92" s="724"/>
      <c r="I92" s="724"/>
      <c r="J92" s="724"/>
      <c r="K92" s="724"/>
      <c r="L92" s="724"/>
      <c r="M92" s="724"/>
    </row>
  </sheetData>
  <mergeCells count="2">
    <mergeCell ref="A1:G1"/>
    <mergeCell ref="A20:G20"/>
  </mergeCells>
  <printOptions/>
  <pageMargins left="0.984251968503937" right="0" top="0.7874015748031497" bottom="0.31496062992125984" header="0.5118110236220472" footer="0.236220472440944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Y31"/>
  <sheetViews>
    <sheetView view="pageBreakPreview" zoomScale="75" zoomScaleSheetLayoutView="75" workbookViewId="0" topLeftCell="A1">
      <selection activeCell="B22" sqref="B22"/>
    </sheetView>
  </sheetViews>
  <sheetFormatPr defaultColWidth="9.00390625" defaultRowHeight="12.75"/>
  <cols>
    <col min="1" max="1" width="17.875" style="690" customWidth="1"/>
    <col min="2" max="7" width="14.375" style="690" customWidth="1"/>
    <col min="8" max="13" width="6.75390625" style="690" customWidth="1"/>
    <col min="14" max="16384" width="9.125" style="690" customWidth="1"/>
  </cols>
  <sheetData>
    <row r="1" spans="1:13" ht="25.5" customHeight="1">
      <c r="A1" s="1762" t="s">
        <v>1406</v>
      </c>
      <c r="B1" s="1762"/>
      <c r="C1" s="1762"/>
      <c r="D1" s="1762"/>
      <c r="E1" s="1762"/>
      <c r="F1" s="1762"/>
      <c r="G1" s="1762"/>
      <c r="H1" s="740"/>
      <c r="I1" s="687"/>
      <c r="J1" s="687"/>
      <c r="K1" s="741"/>
      <c r="L1" s="741"/>
      <c r="M1" s="741"/>
    </row>
    <row r="2" spans="1:40" ht="12.75">
      <c r="A2" s="698"/>
      <c r="B2" s="700"/>
      <c r="C2" s="701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26"/>
      <c r="Q2" s="742"/>
      <c r="R2" s="743"/>
      <c r="S2" s="744"/>
      <c r="T2" s="745"/>
      <c r="U2" s="744"/>
      <c r="V2" s="744"/>
      <c r="W2" s="744"/>
      <c r="X2" s="744"/>
      <c r="Y2" s="744"/>
      <c r="Z2" s="744"/>
      <c r="AA2" s="744"/>
      <c r="AB2" s="744"/>
      <c r="AC2" s="744"/>
      <c r="AD2" s="746"/>
      <c r="AE2" s="744"/>
      <c r="AF2" s="745"/>
      <c r="AG2" s="745"/>
      <c r="AH2" s="745"/>
      <c r="AI2" s="745"/>
      <c r="AJ2" s="745"/>
      <c r="AK2" s="745"/>
      <c r="AL2" s="745"/>
      <c r="AM2" s="745"/>
      <c r="AN2" s="745"/>
    </row>
    <row r="3" spans="1:14" ht="12.75">
      <c r="A3" s="703" t="s">
        <v>968</v>
      </c>
      <c r="B3" s="704" t="s">
        <v>969</v>
      </c>
      <c r="C3" s="706" t="s">
        <v>1365</v>
      </c>
      <c r="D3" s="706" t="s">
        <v>1366</v>
      </c>
      <c r="E3" s="706" t="s">
        <v>1368</v>
      </c>
      <c r="F3" s="706" t="s">
        <v>1093</v>
      </c>
      <c r="G3" s="707" t="s">
        <v>135</v>
      </c>
      <c r="H3" s="708"/>
      <c r="I3" s="708"/>
      <c r="J3" s="708"/>
      <c r="K3" s="708"/>
      <c r="L3" s="708"/>
      <c r="M3" s="709"/>
      <c r="N3" s="747"/>
    </row>
    <row r="4" spans="1:14" ht="12.75">
      <c r="A4" s="710" t="s">
        <v>970</v>
      </c>
      <c r="B4" s="711">
        <v>0.2161037434327399</v>
      </c>
      <c r="C4" s="712"/>
      <c r="D4" s="712"/>
      <c r="E4" s="712"/>
      <c r="F4" s="712"/>
      <c r="G4" s="713"/>
      <c r="H4" s="748"/>
      <c r="I4" s="748"/>
      <c r="J4" s="748"/>
      <c r="K4" s="748"/>
      <c r="L4" s="748"/>
      <c r="M4" s="748"/>
      <c r="N4" s="747"/>
    </row>
    <row r="5" spans="1:14" ht="12.75">
      <c r="A5" s="710" t="s">
        <v>971</v>
      </c>
      <c r="B5" s="715">
        <v>0.43957316915765876</v>
      </c>
      <c r="C5" s="712">
        <v>0.22298754130076678</v>
      </c>
      <c r="D5" s="712"/>
      <c r="E5" s="712"/>
      <c r="F5" s="712"/>
      <c r="G5" s="713"/>
      <c r="H5" s="748"/>
      <c r="I5" s="748"/>
      <c r="J5" s="748"/>
      <c r="K5" s="748"/>
      <c r="L5" s="748"/>
      <c r="M5" s="748"/>
      <c r="N5" s="747"/>
    </row>
    <row r="6" spans="1:14" ht="12.75">
      <c r="A6" s="710" t="s">
        <v>972</v>
      </c>
      <c r="B6" s="715">
        <v>0.690065453496036</v>
      </c>
      <c r="C6" s="712">
        <v>0.4729396697328081</v>
      </c>
      <c r="D6" s="712">
        <v>0.24939600640925189</v>
      </c>
      <c r="E6" s="712"/>
      <c r="F6" s="712"/>
      <c r="G6" s="713"/>
      <c r="H6" s="748"/>
      <c r="I6" s="748"/>
      <c r="J6" s="748"/>
      <c r="K6" s="748"/>
      <c r="L6" s="748"/>
      <c r="M6" s="748"/>
      <c r="N6" s="747"/>
    </row>
    <row r="7" spans="1:14" ht="12.75">
      <c r="A7" s="710" t="s">
        <v>973</v>
      </c>
      <c r="B7" s="715">
        <v>0.9385221664623078</v>
      </c>
      <c r="C7" s="712">
        <v>0.7208606162528941</v>
      </c>
      <c r="D7" s="712">
        <v>0.49676535011189404</v>
      </c>
      <c r="E7" s="712">
        <v>0.24675394920766577</v>
      </c>
      <c r="F7" s="712"/>
      <c r="G7" s="713"/>
      <c r="H7" s="748"/>
      <c r="I7" s="748"/>
      <c r="J7" s="748"/>
      <c r="K7" s="748"/>
      <c r="L7" s="748"/>
      <c r="M7" s="748"/>
      <c r="N7" s="747"/>
    </row>
    <row r="8" spans="1:14" ht="12.75">
      <c r="A8" s="710" t="s">
        <v>974</v>
      </c>
      <c r="B8" s="711">
        <v>1.1841527541784247</v>
      </c>
      <c r="C8" s="712">
        <v>0.965961531715509</v>
      </c>
      <c r="D8" s="712">
        <v>0.741320937083989</v>
      </c>
      <c r="E8" s="712">
        <v>0.49070114162412803</v>
      </c>
      <c r="F8" s="712">
        <v>0.24334672476284766</v>
      </c>
      <c r="G8" s="713"/>
      <c r="H8" s="748"/>
      <c r="I8" s="748"/>
      <c r="J8" s="748"/>
      <c r="K8" s="748"/>
      <c r="L8" s="748"/>
      <c r="M8" s="748"/>
      <c r="N8" s="747"/>
    </row>
    <row r="9" spans="1:14" ht="12.75">
      <c r="A9" s="735" t="s">
        <v>975</v>
      </c>
      <c r="B9" s="749">
        <v>1.4472315513392786</v>
      </c>
      <c r="C9" s="750">
        <v>1.228473031697952</v>
      </c>
      <c r="D9" s="750">
        <v>1.0032483715203933</v>
      </c>
      <c r="E9" s="750">
        <v>0.7519769645923491</v>
      </c>
      <c r="F9" s="750">
        <v>0.5039794262472252</v>
      </c>
      <c r="G9" s="751">
        <v>0.26</v>
      </c>
      <c r="H9" s="748"/>
      <c r="I9" s="748"/>
      <c r="J9" s="748"/>
      <c r="K9" s="748"/>
      <c r="L9" s="748"/>
      <c r="M9" s="748"/>
      <c r="N9" s="747"/>
    </row>
    <row r="10" spans="1:13" ht="12.75">
      <c r="A10" s="721"/>
      <c r="B10" s="752"/>
      <c r="C10" s="752"/>
      <c r="D10" s="752"/>
      <c r="E10" s="752"/>
      <c r="F10" s="752"/>
      <c r="G10" s="748"/>
      <c r="H10" s="748"/>
      <c r="I10" s="748"/>
      <c r="J10" s="748"/>
      <c r="K10" s="748"/>
      <c r="L10" s="748"/>
      <c r="M10" s="748"/>
    </row>
    <row r="11" spans="1:13" ht="12.75">
      <c r="A11" s="739" t="s">
        <v>976</v>
      </c>
      <c r="B11" s="752"/>
      <c r="C11" s="752"/>
      <c r="D11" s="752"/>
      <c r="E11" s="752"/>
      <c r="F11" s="752"/>
      <c r="G11" s="748"/>
      <c r="H11" s="748"/>
      <c r="I11" s="748"/>
      <c r="J11" s="748"/>
      <c r="K11" s="748"/>
      <c r="L11" s="748"/>
      <c r="M11" s="748"/>
    </row>
    <row r="12" spans="1:13" ht="12.75">
      <c r="A12" s="721"/>
      <c r="B12" s="752"/>
      <c r="C12" s="752"/>
      <c r="D12" s="752"/>
      <c r="E12" s="752"/>
      <c r="F12" s="752"/>
      <c r="G12" s="752"/>
      <c r="H12" s="752"/>
      <c r="I12" s="752"/>
      <c r="J12" s="748"/>
      <c r="K12" s="748"/>
      <c r="L12" s="748"/>
      <c r="M12" s="748"/>
    </row>
    <row r="13" spans="1:13" ht="12.75">
      <c r="A13" s="721"/>
      <c r="B13" s="752"/>
      <c r="C13" s="752"/>
      <c r="D13" s="752"/>
      <c r="E13" s="752"/>
      <c r="F13" s="752"/>
      <c r="G13" s="752"/>
      <c r="H13" s="752"/>
      <c r="I13" s="752"/>
      <c r="J13" s="748"/>
      <c r="K13" s="748"/>
      <c r="L13" s="748"/>
      <c r="M13" s="748"/>
    </row>
    <row r="14" spans="1:13" ht="12.75">
      <c r="A14" s="721"/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48"/>
    </row>
    <row r="15" spans="1:13" ht="12.75">
      <c r="A15" s="721"/>
      <c r="B15" s="752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48"/>
    </row>
    <row r="16" spans="1:31" ht="12.75">
      <c r="A16" s="701"/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</row>
    <row r="17" spans="1:77" ht="12.75">
      <c r="A17" s="698"/>
      <c r="B17" s="726"/>
      <c r="C17" s="727"/>
      <c r="D17" s="73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7"/>
      <c r="Q17" s="727"/>
      <c r="R17" s="727"/>
      <c r="S17" s="728"/>
      <c r="T17" s="728"/>
      <c r="U17" s="728"/>
      <c r="V17" s="728"/>
      <c r="W17" s="728"/>
      <c r="X17" s="728"/>
      <c r="Y17" s="728"/>
      <c r="Z17" s="728"/>
      <c r="AA17" s="728"/>
      <c r="AB17" s="724"/>
      <c r="AC17" s="724"/>
      <c r="AD17" s="724"/>
      <c r="AE17" s="724"/>
      <c r="AF17" s="724"/>
      <c r="AG17" s="724"/>
      <c r="AH17" s="724"/>
      <c r="AI17" s="724"/>
      <c r="AJ17" s="724"/>
      <c r="AK17" s="724"/>
      <c r="AL17" s="724"/>
      <c r="AM17" s="724"/>
      <c r="AN17" s="724"/>
      <c r="AO17" s="724"/>
      <c r="AP17" s="724"/>
      <c r="AQ17" s="724"/>
      <c r="AR17" s="724"/>
      <c r="AS17" s="724"/>
      <c r="AT17" s="724"/>
      <c r="AU17" s="724"/>
      <c r="AV17" s="724"/>
      <c r="AW17" s="724"/>
      <c r="AX17" s="724"/>
      <c r="AY17" s="724"/>
      <c r="AZ17" s="724"/>
      <c r="BA17" s="724"/>
      <c r="BB17" s="724"/>
      <c r="BC17" s="724"/>
      <c r="BD17" s="724"/>
      <c r="BE17" s="724"/>
      <c r="BF17" s="724"/>
      <c r="BG17" s="724"/>
      <c r="BH17" s="724"/>
      <c r="BI17" s="724"/>
      <c r="BJ17" s="724"/>
      <c r="BK17" s="724"/>
      <c r="BL17" s="724"/>
      <c r="BM17" s="724"/>
      <c r="BN17" s="724"/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</row>
    <row r="18" spans="1:27" ht="12.75">
      <c r="A18" s="698"/>
      <c r="L18" s="728"/>
      <c r="M18" s="728"/>
      <c r="N18" s="728"/>
      <c r="O18" s="728"/>
      <c r="P18" s="727"/>
      <c r="Q18" s="727"/>
      <c r="R18" s="727"/>
      <c r="S18" s="728"/>
      <c r="T18" s="728"/>
      <c r="U18" s="728"/>
      <c r="V18" s="728"/>
      <c r="W18" s="728"/>
      <c r="X18" s="728"/>
      <c r="Y18" s="728"/>
      <c r="Z18" s="728"/>
      <c r="AA18" s="728"/>
    </row>
    <row r="19" spans="1:24" ht="25.5" customHeight="1">
      <c r="A19" s="1763" t="s">
        <v>1407</v>
      </c>
      <c r="B19" s="1763"/>
      <c r="C19" s="1763"/>
      <c r="D19" s="1763"/>
      <c r="E19" s="1763"/>
      <c r="F19" s="1763"/>
      <c r="G19" s="1763"/>
      <c r="H19" s="753"/>
      <c r="I19" s="688"/>
      <c r="J19" s="688"/>
      <c r="K19" s="688"/>
      <c r="L19" s="754"/>
      <c r="M19" s="755"/>
      <c r="N19" s="729"/>
      <c r="O19" s="756"/>
      <c r="P19" s="757"/>
      <c r="Q19" s="757"/>
      <c r="R19" s="757"/>
      <c r="S19" s="757"/>
      <c r="T19" s="757"/>
      <c r="U19" s="757"/>
      <c r="V19" s="757"/>
      <c r="W19" s="757"/>
      <c r="X19" s="757"/>
    </row>
    <row r="20" spans="1:14" ht="12.75">
      <c r="A20" s="724"/>
      <c r="B20" s="701"/>
      <c r="C20" s="701"/>
      <c r="D20" s="701"/>
      <c r="E20" s="701"/>
      <c r="F20" s="731"/>
      <c r="G20" s="731"/>
      <c r="H20" s="731"/>
      <c r="I20" s="731"/>
      <c r="J20" s="731"/>
      <c r="K20" s="731"/>
      <c r="L20" s="731"/>
      <c r="M20" s="731"/>
      <c r="N20" s="702"/>
    </row>
    <row r="21" spans="1:13" ht="12.75">
      <c r="A21" s="703" t="s">
        <v>968</v>
      </c>
      <c r="B21" s="705" t="s">
        <v>969</v>
      </c>
      <c r="C21" s="706" t="s">
        <v>1365</v>
      </c>
      <c r="D21" s="706" t="s">
        <v>1366</v>
      </c>
      <c r="E21" s="706" t="s">
        <v>1368</v>
      </c>
      <c r="F21" s="706" t="s">
        <v>1093</v>
      </c>
      <c r="G21" s="705" t="s">
        <v>135</v>
      </c>
      <c r="H21" s="758"/>
      <c r="I21" s="708"/>
      <c r="J21" s="708"/>
      <c r="K21" s="708"/>
      <c r="L21" s="708"/>
      <c r="M21" s="708"/>
    </row>
    <row r="22" spans="1:13" ht="12.75">
      <c r="A22" s="710" t="s">
        <v>970</v>
      </c>
      <c r="B22" s="759">
        <v>-0.5184771643108534</v>
      </c>
      <c r="C22" s="733"/>
      <c r="D22" s="733"/>
      <c r="E22" s="733"/>
      <c r="F22" s="733"/>
      <c r="G22" s="734"/>
      <c r="H22" s="748"/>
      <c r="I22" s="748"/>
      <c r="J22" s="748"/>
      <c r="K22" s="748"/>
      <c r="L22" s="748"/>
      <c r="M22" s="748"/>
    </row>
    <row r="23" spans="1:13" ht="12.75">
      <c r="A23" s="710" t="s">
        <v>971</v>
      </c>
      <c r="B23" s="711">
        <v>-1.1549660918128293</v>
      </c>
      <c r="C23" s="712">
        <v>-0.6398061764225965</v>
      </c>
      <c r="D23" s="712"/>
      <c r="E23" s="712"/>
      <c r="F23" s="712"/>
      <c r="G23" s="713"/>
      <c r="H23" s="748"/>
      <c r="I23" s="748"/>
      <c r="J23" s="748"/>
      <c r="K23" s="748"/>
      <c r="L23" s="748"/>
      <c r="M23" s="748"/>
    </row>
    <row r="24" spans="1:13" ht="12.75">
      <c r="A24" s="710" t="s">
        <v>972</v>
      </c>
      <c r="B24" s="711">
        <v>-1.2328332363319219</v>
      </c>
      <c r="C24" s="712">
        <v>-0.7180791484273497</v>
      </c>
      <c r="D24" s="712">
        <v>-0.07877699206559695</v>
      </c>
      <c r="E24" s="712"/>
      <c r="F24" s="712"/>
      <c r="G24" s="713"/>
      <c r="H24" s="752"/>
      <c r="I24" s="752"/>
      <c r="J24" s="752"/>
      <c r="K24" s="752"/>
      <c r="L24" s="752"/>
      <c r="M24" s="748"/>
    </row>
    <row r="25" spans="1:13" ht="12.75">
      <c r="A25" s="710" t="s">
        <v>973</v>
      </c>
      <c r="B25" s="711">
        <v>-2.0405025624518527</v>
      </c>
      <c r="C25" s="712">
        <v>-1.5299578803743286</v>
      </c>
      <c r="D25" s="712">
        <v>-0.8958836227033542</v>
      </c>
      <c r="E25" s="712">
        <v>-0.8177508301443268</v>
      </c>
      <c r="F25" s="712"/>
      <c r="G25" s="713"/>
      <c r="H25" s="748"/>
      <c r="I25" s="748"/>
      <c r="J25" s="748"/>
      <c r="K25" s="748"/>
      <c r="L25" s="748"/>
      <c r="M25" s="748"/>
    </row>
    <row r="26" spans="1:13" ht="12.75">
      <c r="A26" s="710" t="s">
        <v>974</v>
      </c>
      <c r="B26" s="711">
        <v>-1.332408854639064</v>
      </c>
      <c r="C26" s="712">
        <v>-0.8181737343049987</v>
      </c>
      <c r="D26" s="712">
        <v>-0.17951611306146736</v>
      </c>
      <c r="E26" s="712">
        <v>-0.10081854281131879</v>
      </c>
      <c r="F26" s="712">
        <v>0.72284334478563</v>
      </c>
      <c r="G26" s="713"/>
      <c r="H26" s="748"/>
      <c r="I26" s="748"/>
      <c r="J26" s="748"/>
      <c r="K26" s="748"/>
      <c r="L26" s="748"/>
      <c r="M26" s="748"/>
    </row>
    <row r="27" spans="1:13" ht="12.75">
      <c r="A27" s="735" t="s">
        <v>975</v>
      </c>
      <c r="B27" s="749">
        <v>0.2370425634113248</v>
      </c>
      <c r="C27" s="750">
        <v>0.7594573406058599</v>
      </c>
      <c r="D27" s="750">
        <v>1.4082737393940246</v>
      </c>
      <c r="E27" s="750">
        <v>1.4882231088600464</v>
      </c>
      <c r="F27" s="750">
        <v>2.3249865357008037</v>
      </c>
      <c r="G27" s="751">
        <v>1.5906453171013606</v>
      </c>
      <c r="H27" s="748"/>
      <c r="I27" s="748"/>
      <c r="J27" s="748"/>
      <c r="K27" s="748"/>
      <c r="L27" s="748"/>
      <c r="M27" s="748"/>
    </row>
    <row r="28" spans="1:13" ht="12.75">
      <c r="A28" s="721"/>
      <c r="B28" s="760"/>
      <c r="C28" s="761"/>
      <c r="D28" s="761"/>
      <c r="E28" s="761"/>
      <c r="F28" s="761"/>
      <c r="G28" s="761"/>
      <c r="H28" s="748"/>
      <c r="I28" s="748"/>
      <c r="J28" s="748"/>
      <c r="K28" s="748"/>
      <c r="L28" s="748"/>
      <c r="M28" s="748"/>
    </row>
    <row r="29" spans="1:12" ht="12.75">
      <c r="A29" s="737" t="s">
        <v>1058</v>
      </c>
      <c r="B29" s="727"/>
      <c r="C29" s="738"/>
      <c r="D29" s="728"/>
      <c r="E29" s="728"/>
      <c r="F29" s="728"/>
      <c r="G29" s="728"/>
      <c r="H29" s="728"/>
      <c r="I29" s="728"/>
      <c r="J29" s="728"/>
      <c r="K29" s="724"/>
      <c r="L29" s="724"/>
    </row>
    <row r="30" spans="1:13" ht="12.75">
      <c r="A30" s="724"/>
      <c r="B30" s="737"/>
      <c r="C30" s="727"/>
      <c r="D30" s="738"/>
      <c r="E30" s="728"/>
      <c r="F30" s="728"/>
      <c r="G30" s="728"/>
      <c r="H30" s="728"/>
      <c r="I30" s="728"/>
      <c r="J30" s="728"/>
      <c r="K30" s="728"/>
      <c r="L30" s="724"/>
      <c r="M30" s="724"/>
    </row>
    <row r="31" spans="1:12" ht="12.75">
      <c r="A31" s="739" t="s">
        <v>976</v>
      </c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</row>
  </sheetData>
  <mergeCells count="2">
    <mergeCell ref="A1:G1"/>
    <mergeCell ref="A19:G19"/>
  </mergeCells>
  <printOptions/>
  <pageMargins left="0.9448818897637796" right="0.7480314960629921" top="0.7086614173228347" bottom="0.5118110236220472" header="0.3937007874015748" footer="0.4330708661417323"/>
  <pageSetup horizontalDpi="600" verticalDpi="600" orientation="landscape" paperSize="9" r:id="rId1"/>
  <colBreaks count="1" manualBreakCount="1">
    <brk id="8" max="3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75" zoomScaleSheetLayoutView="75" workbookViewId="0" topLeftCell="A24">
      <selection activeCell="B22" sqref="B22"/>
    </sheetView>
  </sheetViews>
  <sheetFormatPr defaultColWidth="9.00390625" defaultRowHeight="12.75"/>
  <cols>
    <col min="1" max="1" width="40.25390625" style="766" customWidth="1"/>
    <col min="2" max="2" width="10.125" style="766" customWidth="1"/>
    <col min="3" max="3" width="9.75390625" style="766" bestFit="1" customWidth="1"/>
    <col min="4" max="5" width="9.125" style="766" hidden="1" customWidth="1"/>
    <col min="6" max="6" width="9.75390625" style="766" bestFit="1" customWidth="1"/>
    <col min="7" max="8" width="9.125" style="766" hidden="1" customWidth="1"/>
    <col min="9" max="9" width="10.25390625" style="766" customWidth="1"/>
    <col min="10" max="11" width="9.125" style="766" hidden="1" customWidth="1"/>
    <col min="12" max="12" width="9.75390625" style="766" bestFit="1" customWidth="1"/>
    <col min="13" max="14" width="9.125" style="766" hidden="1" customWidth="1"/>
    <col min="15" max="15" width="9.75390625" style="766" bestFit="1" customWidth="1"/>
    <col min="16" max="16384" width="9.125" style="766" customWidth="1"/>
  </cols>
  <sheetData>
    <row r="1" spans="1:15" ht="30" customHeight="1">
      <c r="A1" s="762" t="s">
        <v>1408</v>
      </c>
      <c r="B1" s="763"/>
      <c r="C1" s="763"/>
      <c r="D1" s="763"/>
      <c r="E1" s="763"/>
      <c r="F1" s="763"/>
      <c r="G1" s="764"/>
      <c r="H1" s="764"/>
      <c r="I1" s="764"/>
      <c r="J1" s="764"/>
      <c r="K1" s="764"/>
      <c r="L1" s="764"/>
      <c r="M1" s="764"/>
      <c r="N1" s="764"/>
      <c r="O1" s="765" t="s">
        <v>494</v>
      </c>
    </row>
    <row r="2" spans="1:15" ht="16.5" customHeight="1">
      <c r="A2" s="767"/>
      <c r="B2" s="768">
        <v>38077</v>
      </c>
      <c r="C2" s="769">
        <v>38168</v>
      </c>
      <c r="D2" s="769">
        <v>38199</v>
      </c>
      <c r="E2" s="769">
        <v>38230</v>
      </c>
      <c r="F2" s="769">
        <v>38260</v>
      </c>
      <c r="G2" s="769">
        <v>38291</v>
      </c>
      <c r="H2" s="769">
        <v>38321</v>
      </c>
      <c r="I2" s="769">
        <v>38352</v>
      </c>
      <c r="J2" s="769">
        <v>38383</v>
      </c>
      <c r="K2" s="769">
        <v>38411</v>
      </c>
      <c r="L2" s="769">
        <v>38442</v>
      </c>
      <c r="M2" s="769">
        <v>38472</v>
      </c>
      <c r="N2" s="769">
        <v>38503</v>
      </c>
      <c r="O2" s="770">
        <v>38533</v>
      </c>
    </row>
    <row r="3" spans="1:15" ht="12">
      <c r="A3" s="771" t="s">
        <v>311</v>
      </c>
      <c r="B3" s="772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4"/>
    </row>
    <row r="4" spans="1:15" ht="12">
      <c r="A4" s="775" t="s">
        <v>311</v>
      </c>
      <c r="B4" s="776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8"/>
    </row>
    <row r="5" spans="1:15" ht="12">
      <c r="A5" s="779" t="s">
        <v>1088</v>
      </c>
      <c r="B5" s="776">
        <v>10247405</v>
      </c>
      <c r="C5" s="777">
        <v>11309097</v>
      </c>
      <c r="D5" s="777">
        <v>11877533</v>
      </c>
      <c r="E5" s="777">
        <v>12076182</v>
      </c>
      <c r="F5" s="777">
        <v>12526708</v>
      </c>
      <c r="G5" s="777">
        <v>12954946</v>
      </c>
      <c r="H5" s="777">
        <v>13410638</v>
      </c>
      <c r="I5" s="777">
        <v>13939177</v>
      </c>
      <c r="J5" s="777">
        <v>14339642</v>
      </c>
      <c r="K5" s="777">
        <v>14669727</v>
      </c>
      <c r="L5" s="777">
        <v>18216389</v>
      </c>
      <c r="M5" s="777">
        <v>16403694</v>
      </c>
      <c r="N5" s="777">
        <v>16444686</v>
      </c>
      <c r="O5" s="778">
        <v>16239981</v>
      </c>
    </row>
    <row r="6" spans="1:15" ht="12">
      <c r="A6" s="780" t="s">
        <v>977</v>
      </c>
      <c r="B6" s="776">
        <v>10131312</v>
      </c>
      <c r="C6" s="777">
        <v>11189803</v>
      </c>
      <c r="D6" s="777">
        <v>11754355</v>
      </c>
      <c r="E6" s="777">
        <v>11938957</v>
      </c>
      <c r="F6" s="777">
        <v>12379729</v>
      </c>
      <c r="G6" s="777">
        <v>12803003</v>
      </c>
      <c r="H6" s="777">
        <v>13253413</v>
      </c>
      <c r="I6" s="777">
        <v>13782870</v>
      </c>
      <c r="J6" s="777">
        <v>14171157</v>
      </c>
      <c r="K6" s="777">
        <v>14493674</v>
      </c>
      <c r="L6" s="777">
        <v>17780891</v>
      </c>
      <c r="M6" s="777">
        <v>16150886</v>
      </c>
      <c r="N6" s="777">
        <v>16214983</v>
      </c>
      <c r="O6" s="778">
        <v>16021571</v>
      </c>
    </row>
    <row r="7" spans="1:15" ht="12">
      <c r="A7" s="781" t="s">
        <v>978</v>
      </c>
      <c r="B7" s="776">
        <v>338</v>
      </c>
      <c r="C7" s="777">
        <v>263</v>
      </c>
      <c r="D7" s="777">
        <v>5152</v>
      </c>
      <c r="E7" s="777">
        <v>5150</v>
      </c>
      <c r="F7" s="777">
        <v>4922</v>
      </c>
      <c r="G7" s="777">
        <v>4920</v>
      </c>
      <c r="H7" s="777">
        <v>4918</v>
      </c>
      <c r="I7" s="777">
        <v>11901</v>
      </c>
      <c r="J7" s="777">
        <v>11900</v>
      </c>
      <c r="K7" s="777">
        <v>11898</v>
      </c>
      <c r="L7" s="777">
        <v>18881</v>
      </c>
      <c r="M7" s="777">
        <v>24467</v>
      </c>
      <c r="N7" s="777">
        <v>24465</v>
      </c>
      <c r="O7" s="778">
        <v>24463</v>
      </c>
    </row>
    <row r="8" spans="1:15" ht="12">
      <c r="A8" s="781" t="s">
        <v>979</v>
      </c>
      <c r="B8" s="776">
        <v>26973</v>
      </c>
      <c r="C8" s="777">
        <v>28026</v>
      </c>
      <c r="D8" s="777">
        <v>28586</v>
      </c>
      <c r="E8" s="777">
        <v>28556</v>
      </c>
      <c r="F8" s="777">
        <v>28361</v>
      </c>
      <c r="G8" s="777">
        <v>28265</v>
      </c>
      <c r="H8" s="777">
        <v>28505</v>
      </c>
      <c r="I8" s="777">
        <v>26760</v>
      </c>
      <c r="J8" s="777">
        <v>26797</v>
      </c>
      <c r="K8" s="777">
        <v>26657</v>
      </c>
      <c r="L8" s="777">
        <v>25976</v>
      </c>
      <c r="M8" s="777">
        <v>26123</v>
      </c>
      <c r="N8" s="777">
        <v>26748</v>
      </c>
      <c r="O8" s="778">
        <v>27319</v>
      </c>
    </row>
    <row r="9" spans="1:15" ht="12">
      <c r="A9" s="781" t="s">
        <v>980</v>
      </c>
      <c r="B9" s="776">
        <v>10104001</v>
      </c>
      <c r="C9" s="777">
        <v>11161514</v>
      </c>
      <c r="D9" s="777">
        <v>11720617</v>
      </c>
      <c r="E9" s="777">
        <v>11905251</v>
      </c>
      <c r="F9" s="777">
        <v>12346446</v>
      </c>
      <c r="G9" s="777">
        <v>12769818</v>
      </c>
      <c r="H9" s="777">
        <v>13219990</v>
      </c>
      <c r="I9" s="777">
        <v>13744209</v>
      </c>
      <c r="J9" s="777">
        <v>14132460</v>
      </c>
      <c r="K9" s="777">
        <v>14455119</v>
      </c>
      <c r="L9" s="777">
        <v>17736034</v>
      </c>
      <c r="M9" s="777">
        <v>16100296</v>
      </c>
      <c r="N9" s="777">
        <v>16163770</v>
      </c>
      <c r="O9" s="778">
        <v>15969789</v>
      </c>
    </row>
    <row r="10" spans="1:15" ht="12">
      <c r="A10" s="781" t="s">
        <v>981</v>
      </c>
      <c r="B10" s="776">
        <v>7117651</v>
      </c>
      <c r="C10" s="777">
        <v>7620328</v>
      </c>
      <c r="D10" s="777">
        <v>7983700</v>
      </c>
      <c r="E10" s="777">
        <v>8000234</v>
      </c>
      <c r="F10" s="777">
        <v>8267646</v>
      </c>
      <c r="G10" s="777">
        <v>8508089</v>
      </c>
      <c r="H10" s="777">
        <v>8773757</v>
      </c>
      <c r="I10" s="777">
        <v>9074063</v>
      </c>
      <c r="J10" s="777">
        <v>9366903</v>
      </c>
      <c r="K10" s="777">
        <v>9529267</v>
      </c>
      <c r="L10" s="777">
        <v>12073143</v>
      </c>
      <c r="M10" s="777">
        <v>10471260</v>
      </c>
      <c r="N10" s="777">
        <v>10340838</v>
      </c>
      <c r="O10" s="778">
        <v>10127993</v>
      </c>
    </row>
    <row r="11" spans="1:15" ht="12">
      <c r="A11" s="781" t="s">
        <v>982</v>
      </c>
      <c r="B11" s="776">
        <v>184015</v>
      </c>
      <c r="C11" s="777">
        <v>238649</v>
      </c>
      <c r="D11" s="777">
        <v>248940</v>
      </c>
      <c r="E11" s="777">
        <v>260567</v>
      </c>
      <c r="F11" s="777">
        <v>272453</v>
      </c>
      <c r="G11" s="777">
        <v>285432</v>
      </c>
      <c r="H11" s="777">
        <v>287715</v>
      </c>
      <c r="I11" s="777">
        <v>296282</v>
      </c>
      <c r="J11" s="777">
        <v>306774</v>
      </c>
      <c r="K11" s="777">
        <v>314979</v>
      </c>
      <c r="L11" s="777">
        <v>567322</v>
      </c>
      <c r="M11" s="777">
        <v>293752</v>
      </c>
      <c r="N11" s="777">
        <v>297104</v>
      </c>
      <c r="O11" s="778">
        <v>155613</v>
      </c>
    </row>
    <row r="12" spans="1:15" ht="12">
      <c r="A12" s="781" t="s">
        <v>983</v>
      </c>
      <c r="B12" s="776">
        <v>2796982</v>
      </c>
      <c r="C12" s="777">
        <v>3296790</v>
      </c>
      <c r="D12" s="777">
        <v>3480878</v>
      </c>
      <c r="E12" s="777">
        <v>3639552</v>
      </c>
      <c r="F12" s="777">
        <v>3801599</v>
      </c>
      <c r="G12" s="777">
        <v>3971715</v>
      </c>
      <c r="H12" s="777">
        <v>4153869</v>
      </c>
      <c r="I12" s="777">
        <v>4371113</v>
      </c>
      <c r="J12" s="777">
        <v>4456124</v>
      </c>
      <c r="K12" s="777">
        <v>4608234</v>
      </c>
      <c r="L12" s="777">
        <v>5092660</v>
      </c>
      <c r="M12" s="777">
        <v>5331875</v>
      </c>
      <c r="N12" s="777">
        <v>5522417</v>
      </c>
      <c r="O12" s="778">
        <v>5682822</v>
      </c>
    </row>
    <row r="13" spans="1:15" ht="12">
      <c r="A13" s="775" t="s">
        <v>984</v>
      </c>
      <c r="B13" s="776">
        <v>5353</v>
      </c>
      <c r="C13" s="777">
        <v>5747</v>
      </c>
      <c r="D13" s="777">
        <v>7099</v>
      </c>
      <c r="E13" s="777">
        <v>4898</v>
      </c>
      <c r="F13" s="777">
        <v>4748</v>
      </c>
      <c r="G13" s="777">
        <v>4582</v>
      </c>
      <c r="H13" s="777">
        <v>4649</v>
      </c>
      <c r="I13" s="777">
        <v>2751</v>
      </c>
      <c r="J13" s="777">
        <v>2659</v>
      </c>
      <c r="K13" s="777">
        <v>2639</v>
      </c>
      <c r="L13" s="777">
        <v>2909</v>
      </c>
      <c r="M13" s="777">
        <v>3409</v>
      </c>
      <c r="N13" s="777">
        <v>3411</v>
      </c>
      <c r="O13" s="778">
        <v>3361</v>
      </c>
    </row>
    <row r="14" spans="1:15" ht="12">
      <c r="A14" s="780" t="s">
        <v>985</v>
      </c>
      <c r="B14" s="776">
        <v>116093</v>
      </c>
      <c r="C14" s="777">
        <v>119294</v>
      </c>
      <c r="D14" s="777">
        <v>123178</v>
      </c>
      <c r="E14" s="777">
        <v>137225</v>
      </c>
      <c r="F14" s="777">
        <v>146979</v>
      </c>
      <c r="G14" s="777">
        <v>151943</v>
      </c>
      <c r="H14" s="777">
        <v>157225</v>
      </c>
      <c r="I14" s="777">
        <v>156307</v>
      </c>
      <c r="J14" s="777">
        <v>168485</v>
      </c>
      <c r="K14" s="777">
        <v>176053</v>
      </c>
      <c r="L14" s="777">
        <v>435498</v>
      </c>
      <c r="M14" s="777">
        <v>252808</v>
      </c>
      <c r="N14" s="777">
        <v>229703</v>
      </c>
      <c r="O14" s="778">
        <v>218410</v>
      </c>
    </row>
    <row r="15" spans="1:15" ht="12">
      <c r="A15" s="781" t="s">
        <v>986</v>
      </c>
      <c r="B15" s="776">
        <v>9840</v>
      </c>
      <c r="C15" s="777">
        <v>33912</v>
      </c>
      <c r="D15" s="777">
        <v>36093</v>
      </c>
      <c r="E15" s="777">
        <v>34931</v>
      </c>
      <c r="F15" s="777">
        <v>44548</v>
      </c>
      <c r="G15" s="777">
        <v>51968</v>
      </c>
      <c r="H15" s="777">
        <v>57698</v>
      </c>
      <c r="I15" s="777">
        <v>52328</v>
      </c>
      <c r="J15" s="777">
        <v>53906</v>
      </c>
      <c r="K15" s="777">
        <v>56979</v>
      </c>
      <c r="L15" s="777">
        <v>258680</v>
      </c>
      <c r="M15" s="777">
        <v>88322</v>
      </c>
      <c r="N15" s="777">
        <v>75660</v>
      </c>
      <c r="O15" s="778">
        <v>74299</v>
      </c>
    </row>
    <row r="16" spans="1:15" ht="12">
      <c r="A16" s="781" t="s">
        <v>1273</v>
      </c>
      <c r="B16" s="776">
        <v>106253</v>
      </c>
      <c r="C16" s="777">
        <v>85382</v>
      </c>
      <c r="D16" s="777">
        <v>87085</v>
      </c>
      <c r="E16" s="777">
        <v>102294</v>
      </c>
      <c r="F16" s="777">
        <v>102431</v>
      </c>
      <c r="G16" s="777">
        <v>99975</v>
      </c>
      <c r="H16" s="777">
        <v>99527</v>
      </c>
      <c r="I16" s="777">
        <v>103979</v>
      </c>
      <c r="J16" s="777">
        <v>114579</v>
      </c>
      <c r="K16" s="777">
        <v>119074</v>
      </c>
      <c r="L16" s="777">
        <v>176818</v>
      </c>
      <c r="M16" s="777">
        <v>164486</v>
      </c>
      <c r="N16" s="777">
        <v>154043</v>
      </c>
      <c r="O16" s="778">
        <v>144111</v>
      </c>
    </row>
    <row r="17" spans="1:15" ht="12">
      <c r="A17" s="782"/>
      <c r="B17" s="783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5"/>
    </row>
    <row r="18" spans="1:15" ht="30" customHeight="1">
      <c r="A18" s="786" t="s">
        <v>1409</v>
      </c>
      <c r="B18" s="787"/>
      <c r="C18" s="787"/>
      <c r="D18" s="787"/>
      <c r="E18" s="787"/>
      <c r="F18" s="787"/>
      <c r="G18" s="788"/>
      <c r="H18" s="788"/>
      <c r="I18" s="788"/>
      <c r="J18" s="788"/>
      <c r="K18" s="788"/>
      <c r="L18" s="788"/>
      <c r="M18" s="788"/>
      <c r="N18" s="788"/>
      <c r="O18" s="789" t="s">
        <v>494</v>
      </c>
    </row>
    <row r="19" spans="1:15" ht="16.5" customHeight="1">
      <c r="A19" s="767"/>
      <c r="B19" s="768">
        <v>38077</v>
      </c>
      <c r="C19" s="769">
        <v>38168</v>
      </c>
      <c r="D19" s="769">
        <v>38199</v>
      </c>
      <c r="E19" s="769">
        <v>38230</v>
      </c>
      <c r="F19" s="769">
        <v>38260</v>
      </c>
      <c r="G19" s="769">
        <v>38291</v>
      </c>
      <c r="H19" s="769">
        <v>38321</v>
      </c>
      <c r="I19" s="769">
        <v>38352</v>
      </c>
      <c r="J19" s="769">
        <v>38383</v>
      </c>
      <c r="K19" s="769">
        <v>38411</v>
      </c>
      <c r="L19" s="769">
        <v>38442</v>
      </c>
      <c r="M19" s="769">
        <v>38472</v>
      </c>
      <c r="N19" s="769">
        <v>38503</v>
      </c>
      <c r="O19" s="770">
        <v>38533</v>
      </c>
    </row>
    <row r="20" spans="1:15" ht="12">
      <c r="A20" s="771" t="s">
        <v>311</v>
      </c>
      <c r="B20" s="772"/>
      <c r="C20" s="773">
        <v>0</v>
      </c>
      <c r="D20" s="773">
        <v>0</v>
      </c>
      <c r="E20" s="773">
        <v>0</v>
      </c>
      <c r="F20" s="773">
        <v>0</v>
      </c>
      <c r="G20" s="773">
        <v>0</v>
      </c>
      <c r="H20" s="773">
        <v>0</v>
      </c>
      <c r="I20" s="773">
        <v>0</v>
      </c>
      <c r="J20" s="773">
        <v>0</v>
      </c>
      <c r="K20" s="773">
        <v>0</v>
      </c>
      <c r="L20" s="773">
        <v>0</v>
      </c>
      <c r="M20" s="773">
        <v>0</v>
      </c>
      <c r="N20" s="773">
        <v>0</v>
      </c>
      <c r="O20" s="774">
        <v>0</v>
      </c>
    </row>
    <row r="21" spans="1:15" ht="12">
      <c r="A21" s="790" t="s">
        <v>1088</v>
      </c>
      <c r="B21" s="791">
        <v>10247405</v>
      </c>
      <c r="C21" s="792">
        <v>11309097</v>
      </c>
      <c r="D21" s="792">
        <v>11877533</v>
      </c>
      <c r="E21" s="792">
        <v>12076182</v>
      </c>
      <c r="F21" s="792">
        <v>12526708</v>
      </c>
      <c r="G21" s="792">
        <v>12954946</v>
      </c>
      <c r="H21" s="792">
        <v>13410638</v>
      </c>
      <c r="I21" s="792">
        <v>13939177</v>
      </c>
      <c r="J21" s="792">
        <v>14339642</v>
      </c>
      <c r="K21" s="792">
        <v>14669727</v>
      </c>
      <c r="L21" s="792">
        <v>18216389</v>
      </c>
      <c r="M21" s="792">
        <v>16403694</v>
      </c>
      <c r="N21" s="792">
        <v>16444686</v>
      </c>
      <c r="O21" s="793">
        <v>16239981</v>
      </c>
    </row>
    <row r="22" spans="1:15" ht="12">
      <c r="A22" s="775" t="s">
        <v>318</v>
      </c>
      <c r="B22" s="776">
        <v>5634622</v>
      </c>
      <c r="C22" s="777">
        <v>6117584</v>
      </c>
      <c r="D22" s="777">
        <v>6271819</v>
      </c>
      <c r="E22" s="777">
        <v>6380014</v>
      </c>
      <c r="F22" s="777">
        <v>6657148</v>
      </c>
      <c r="G22" s="777">
        <v>6829040</v>
      </c>
      <c r="H22" s="777">
        <v>7018911</v>
      </c>
      <c r="I22" s="777">
        <v>7181110</v>
      </c>
      <c r="J22" s="777">
        <v>7319740</v>
      </c>
      <c r="K22" s="777">
        <v>7467776</v>
      </c>
      <c r="L22" s="777">
        <v>8664463</v>
      </c>
      <c r="M22" s="777">
        <v>8132206</v>
      </c>
      <c r="N22" s="777">
        <v>8212602</v>
      </c>
      <c r="O22" s="778">
        <v>8348232</v>
      </c>
    </row>
    <row r="23" spans="1:15" ht="12">
      <c r="A23" s="775" t="s">
        <v>987</v>
      </c>
      <c r="B23" s="776">
        <v>4612783</v>
      </c>
      <c r="C23" s="777">
        <v>5191513</v>
      </c>
      <c r="D23" s="777">
        <v>5605714</v>
      </c>
      <c r="E23" s="777">
        <v>5696168</v>
      </c>
      <c r="F23" s="777">
        <v>5869560</v>
      </c>
      <c r="G23" s="777">
        <v>6125906</v>
      </c>
      <c r="H23" s="777">
        <v>6391727</v>
      </c>
      <c r="I23" s="777">
        <v>6758067</v>
      </c>
      <c r="J23" s="777">
        <v>7019902</v>
      </c>
      <c r="K23" s="777">
        <v>7201951</v>
      </c>
      <c r="L23" s="777">
        <v>9551926</v>
      </c>
      <c r="M23" s="777">
        <v>8271488</v>
      </c>
      <c r="N23" s="777">
        <v>8232084</v>
      </c>
      <c r="O23" s="778">
        <v>7891749</v>
      </c>
    </row>
    <row r="24" spans="1:15" ht="12">
      <c r="A24" s="781" t="s">
        <v>988</v>
      </c>
      <c r="B24" s="776">
        <v>3702499</v>
      </c>
      <c r="C24" s="777">
        <v>4315232</v>
      </c>
      <c r="D24" s="777">
        <v>4640465</v>
      </c>
      <c r="E24" s="777">
        <v>4740335</v>
      </c>
      <c r="F24" s="777">
        <v>4952247</v>
      </c>
      <c r="G24" s="777">
        <v>5299847</v>
      </c>
      <c r="H24" s="777">
        <v>5576989</v>
      </c>
      <c r="I24" s="777">
        <v>5863858</v>
      </c>
      <c r="J24" s="777">
        <v>5997766</v>
      </c>
      <c r="K24" s="777">
        <v>6271190</v>
      </c>
      <c r="L24" s="777">
        <v>8311338</v>
      </c>
      <c r="M24" s="777">
        <v>7205960</v>
      </c>
      <c r="N24" s="777">
        <v>7228584</v>
      </c>
      <c r="O24" s="778">
        <v>6968170</v>
      </c>
    </row>
    <row r="25" spans="1:15" ht="12">
      <c r="A25" s="781" t="s">
        <v>989</v>
      </c>
      <c r="B25" s="776">
        <v>907887</v>
      </c>
      <c r="C25" s="777">
        <v>874279</v>
      </c>
      <c r="D25" s="777">
        <v>963664</v>
      </c>
      <c r="E25" s="777">
        <v>954476</v>
      </c>
      <c r="F25" s="777">
        <v>915913</v>
      </c>
      <c r="G25" s="777">
        <v>824795</v>
      </c>
      <c r="H25" s="777">
        <v>813584</v>
      </c>
      <c r="I25" s="777">
        <v>892522</v>
      </c>
      <c r="J25" s="777">
        <v>1020424</v>
      </c>
      <c r="K25" s="777">
        <v>929652</v>
      </c>
      <c r="L25" s="777">
        <v>1238333</v>
      </c>
      <c r="M25" s="777">
        <v>1064452</v>
      </c>
      <c r="N25" s="777">
        <v>1002439</v>
      </c>
      <c r="O25" s="778">
        <v>922567</v>
      </c>
    </row>
    <row r="26" spans="1:15" ht="12">
      <c r="A26" s="781" t="s">
        <v>990</v>
      </c>
      <c r="B26" s="776">
        <v>2345</v>
      </c>
      <c r="C26" s="777">
        <v>1938</v>
      </c>
      <c r="D26" s="777">
        <v>1404</v>
      </c>
      <c r="E26" s="777">
        <v>1237</v>
      </c>
      <c r="F26" s="777">
        <v>1283</v>
      </c>
      <c r="G26" s="777">
        <v>1149</v>
      </c>
      <c r="H26" s="777">
        <v>1047</v>
      </c>
      <c r="I26" s="777">
        <v>1025</v>
      </c>
      <c r="J26" s="777">
        <v>1009</v>
      </c>
      <c r="K26" s="777">
        <v>1016</v>
      </c>
      <c r="L26" s="777">
        <v>995</v>
      </c>
      <c r="M26" s="777">
        <v>991</v>
      </c>
      <c r="N26" s="777">
        <v>979</v>
      </c>
      <c r="O26" s="778">
        <v>960</v>
      </c>
    </row>
    <row r="27" spans="1:15" ht="12">
      <c r="A27" s="781" t="s">
        <v>991</v>
      </c>
      <c r="B27" s="776">
        <v>52</v>
      </c>
      <c r="C27" s="777">
        <v>64</v>
      </c>
      <c r="D27" s="777">
        <v>181</v>
      </c>
      <c r="E27" s="777">
        <v>120</v>
      </c>
      <c r="F27" s="777">
        <v>117</v>
      </c>
      <c r="G27" s="777">
        <v>115</v>
      </c>
      <c r="H27" s="777">
        <v>107</v>
      </c>
      <c r="I27" s="777">
        <v>662</v>
      </c>
      <c r="J27" s="777">
        <v>703</v>
      </c>
      <c r="K27" s="777">
        <v>93</v>
      </c>
      <c r="L27" s="777">
        <v>1260</v>
      </c>
      <c r="M27" s="777">
        <v>85</v>
      </c>
      <c r="N27" s="777">
        <v>82</v>
      </c>
      <c r="O27" s="778">
        <v>52</v>
      </c>
    </row>
    <row r="28" spans="1:15" ht="12">
      <c r="A28" s="782"/>
      <c r="B28" s="783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5"/>
    </row>
    <row r="29" spans="1:15" ht="30" customHeight="1">
      <c r="A29" s="794" t="s">
        <v>1410</v>
      </c>
      <c r="B29" s="795"/>
      <c r="C29" s="796"/>
      <c r="D29" s="796"/>
      <c r="E29" s="796"/>
      <c r="F29" s="796"/>
      <c r="G29" s="797"/>
      <c r="H29" s="797"/>
      <c r="I29" s="797"/>
      <c r="J29" s="787"/>
      <c r="K29" s="787"/>
      <c r="L29" s="787"/>
      <c r="M29" s="788"/>
      <c r="N29" s="788"/>
      <c r="O29" s="798" t="s">
        <v>494</v>
      </c>
    </row>
    <row r="30" spans="1:15" ht="16.5" customHeight="1">
      <c r="A30" s="799"/>
      <c r="B30" s="768">
        <v>38077</v>
      </c>
      <c r="C30" s="769">
        <v>38168</v>
      </c>
      <c r="D30" s="769">
        <v>38199</v>
      </c>
      <c r="E30" s="769">
        <v>38230</v>
      </c>
      <c r="F30" s="769">
        <v>38260</v>
      </c>
      <c r="G30" s="769">
        <v>38291</v>
      </c>
      <c r="H30" s="769">
        <v>38321</v>
      </c>
      <c r="I30" s="769">
        <v>38352</v>
      </c>
      <c r="J30" s="769">
        <v>38383</v>
      </c>
      <c r="K30" s="769">
        <v>38411</v>
      </c>
      <c r="L30" s="769">
        <v>38442</v>
      </c>
      <c r="M30" s="769">
        <v>38472</v>
      </c>
      <c r="N30" s="769">
        <v>38503</v>
      </c>
      <c r="O30" s="770">
        <v>38533</v>
      </c>
    </row>
    <row r="31" spans="1:15" ht="12">
      <c r="A31" s="771" t="s">
        <v>311</v>
      </c>
      <c r="B31" s="772"/>
      <c r="C31" s="773">
        <v>0</v>
      </c>
      <c r="D31" s="773">
        <v>0</v>
      </c>
      <c r="E31" s="773">
        <v>0</v>
      </c>
      <c r="F31" s="773">
        <v>0</v>
      </c>
      <c r="G31" s="773">
        <v>0</v>
      </c>
      <c r="H31" s="773">
        <v>0</v>
      </c>
      <c r="I31" s="773">
        <v>0</v>
      </c>
      <c r="J31" s="773">
        <v>0</v>
      </c>
      <c r="K31" s="773">
        <v>0</v>
      </c>
      <c r="L31" s="773">
        <v>0</v>
      </c>
      <c r="M31" s="773">
        <v>0</v>
      </c>
      <c r="N31" s="773">
        <v>0</v>
      </c>
      <c r="O31" s="774">
        <v>0</v>
      </c>
    </row>
    <row r="32" spans="1:15" ht="12">
      <c r="A32" s="790" t="s">
        <v>1088</v>
      </c>
      <c r="B32" s="791">
        <v>10247405</v>
      </c>
      <c r="C32" s="792">
        <v>11309097</v>
      </c>
      <c r="D32" s="792">
        <v>11877533</v>
      </c>
      <c r="E32" s="792">
        <v>12076182</v>
      </c>
      <c r="F32" s="792">
        <v>12526708</v>
      </c>
      <c r="G32" s="792">
        <v>12954946</v>
      </c>
      <c r="H32" s="792">
        <v>13410638</v>
      </c>
      <c r="I32" s="792">
        <v>13939177</v>
      </c>
      <c r="J32" s="792">
        <v>14339642</v>
      </c>
      <c r="K32" s="792">
        <v>14669727</v>
      </c>
      <c r="L32" s="792">
        <v>18216389</v>
      </c>
      <c r="M32" s="792">
        <v>16403694</v>
      </c>
      <c r="N32" s="792">
        <v>16444686</v>
      </c>
      <c r="O32" s="793">
        <v>16239981</v>
      </c>
    </row>
    <row r="33" spans="1:15" ht="12">
      <c r="A33" s="775" t="s">
        <v>992</v>
      </c>
      <c r="B33" s="776">
        <v>2666989</v>
      </c>
      <c r="C33" s="777">
        <v>2752669</v>
      </c>
      <c r="D33" s="777">
        <v>2869018</v>
      </c>
      <c r="E33" s="777">
        <v>2883087</v>
      </c>
      <c r="F33" s="777">
        <v>3059112</v>
      </c>
      <c r="G33" s="777">
        <v>3137563</v>
      </c>
      <c r="H33" s="777">
        <v>3284340</v>
      </c>
      <c r="I33" s="777">
        <v>3369120</v>
      </c>
      <c r="J33" s="777">
        <v>3545044</v>
      </c>
      <c r="K33" s="777">
        <v>3579151</v>
      </c>
      <c r="L33" s="777">
        <v>5637731</v>
      </c>
      <c r="M33" s="777">
        <v>4137541</v>
      </c>
      <c r="N33" s="777">
        <v>3956111</v>
      </c>
      <c r="O33" s="778">
        <v>3758088</v>
      </c>
    </row>
    <row r="34" spans="1:15" ht="12">
      <c r="A34" s="775" t="s">
        <v>993</v>
      </c>
      <c r="B34" s="776">
        <v>5443417</v>
      </c>
      <c r="C34" s="777">
        <v>5872883</v>
      </c>
      <c r="D34" s="777">
        <v>6071098</v>
      </c>
      <c r="E34" s="777">
        <v>6140161</v>
      </c>
      <c r="F34" s="777">
        <v>6256492</v>
      </c>
      <c r="G34" s="777">
        <v>6413952</v>
      </c>
      <c r="H34" s="777">
        <v>6571596</v>
      </c>
      <c r="I34" s="777">
        <v>6733726</v>
      </c>
      <c r="J34" s="777">
        <v>6827787</v>
      </c>
      <c r="K34" s="777">
        <v>6947638</v>
      </c>
      <c r="L34" s="777">
        <v>7826436</v>
      </c>
      <c r="M34" s="777">
        <v>7338345</v>
      </c>
      <c r="N34" s="777">
        <v>7367672</v>
      </c>
      <c r="O34" s="778">
        <v>7235719</v>
      </c>
    </row>
    <row r="35" spans="1:15" ht="12">
      <c r="A35" s="775" t="s">
        <v>994</v>
      </c>
      <c r="B35" s="776">
        <v>2136999</v>
      </c>
      <c r="C35" s="777">
        <v>2683545</v>
      </c>
      <c r="D35" s="777">
        <v>2937417</v>
      </c>
      <c r="E35" s="777">
        <v>3052934</v>
      </c>
      <c r="F35" s="777">
        <v>3211104</v>
      </c>
      <c r="G35" s="777">
        <v>3403431</v>
      </c>
      <c r="H35" s="777">
        <v>3554702</v>
      </c>
      <c r="I35" s="777">
        <v>3836331</v>
      </c>
      <c r="J35" s="777">
        <v>3966811</v>
      </c>
      <c r="K35" s="777">
        <v>4142938</v>
      </c>
      <c r="L35" s="777">
        <v>4752222</v>
      </c>
      <c r="M35" s="777">
        <v>4927808</v>
      </c>
      <c r="N35" s="777">
        <v>5120903</v>
      </c>
      <c r="O35" s="778">
        <v>5246174</v>
      </c>
    </row>
    <row r="36" spans="1:15" ht="12">
      <c r="A36" s="782"/>
      <c r="B36" s="800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5"/>
    </row>
    <row r="37" spans="1:15" ht="30" customHeight="1">
      <c r="A37" s="801" t="s">
        <v>1411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3"/>
      <c r="N37" s="803"/>
      <c r="O37" s="804" t="s">
        <v>494</v>
      </c>
    </row>
    <row r="38" spans="1:15" ht="16.5" customHeight="1">
      <c r="A38" s="805"/>
      <c r="B38" s="806">
        <v>38077</v>
      </c>
      <c r="C38" s="807">
        <v>38168</v>
      </c>
      <c r="D38" s="807">
        <v>38199</v>
      </c>
      <c r="E38" s="807">
        <v>38230</v>
      </c>
      <c r="F38" s="807">
        <v>38260</v>
      </c>
      <c r="G38" s="807">
        <v>38291</v>
      </c>
      <c r="H38" s="807">
        <v>38321</v>
      </c>
      <c r="I38" s="807">
        <v>38352</v>
      </c>
      <c r="J38" s="807">
        <v>38383</v>
      </c>
      <c r="K38" s="807">
        <v>38411</v>
      </c>
      <c r="L38" s="807">
        <v>38442</v>
      </c>
      <c r="M38" s="807">
        <v>38472</v>
      </c>
      <c r="N38" s="807">
        <v>38503</v>
      </c>
      <c r="O38" s="808">
        <v>38533</v>
      </c>
    </row>
    <row r="39" spans="1:15" ht="12">
      <c r="A39" s="771" t="s">
        <v>311</v>
      </c>
      <c r="B39" s="772"/>
      <c r="C39" s="773">
        <v>0</v>
      </c>
      <c r="D39" s="773">
        <v>0</v>
      </c>
      <c r="E39" s="773">
        <v>0</v>
      </c>
      <c r="F39" s="773">
        <v>0</v>
      </c>
      <c r="G39" s="773">
        <v>0</v>
      </c>
      <c r="H39" s="773">
        <v>0</v>
      </c>
      <c r="I39" s="773">
        <v>0</v>
      </c>
      <c r="J39" s="773">
        <v>0</v>
      </c>
      <c r="K39" s="773">
        <v>0</v>
      </c>
      <c r="L39" s="773">
        <v>0</v>
      </c>
      <c r="M39" s="773">
        <v>0</v>
      </c>
      <c r="N39" s="773">
        <v>0</v>
      </c>
      <c r="O39" s="774">
        <v>0</v>
      </c>
    </row>
    <row r="40" spans="1:15" ht="12">
      <c r="A40" s="790" t="s">
        <v>1088</v>
      </c>
      <c r="B40" s="791">
        <v>2796982</v>
      </c>
      <c r="C40" s="792">
        <v>3296790</v>
      </c>
      <c r="D40" s="792">
        <v>3480878</v>
      </c>
      <c r="E40" s="792">
        <v>3639552</v>
      </c>
      <c r="F40" s="792">
        <v>3801599</v>
      </c>
      <c r="G40" s="792">
        <v>3971715</v>
      </c>
      <c r="H40" s="792">
        <v>4153869</v>
      </c>
      <c r="I40" s="792">
        <v>4371113</v>
      </c>
      <c r="J40" s="792">
        <v>4456124</v>
      </c>
      <c r="K40" s="792">
        <v>4608234</v>
      </c>
      <c r="L40" s="792">
        <v>5092660</v>
      </c>
      <c r="M40" s="792">
        <v>5331875</v>
      </c>
      <c r="N40" s="792">
        <v>5522417</v>
      </c>
      <c r="O40" s="793">
        <v>5682822</v>
      </c>
    </row>
    <row r="41" spans="1:15" ht="12">
      <c r="A41" s="775" t="s">
        <v>995</v>
      </c>
      <c r="B41" s="776">
        <v>102492</v>
      </c>
      <c r="C41" s="777">
        <v>137200</v>
      </c>
      <c r="D41" s="777">
        <v>146604</v>
      </c>
      <c r="E41" s="777">
        <v>158458</v>
      </c>
      <c r="F41" s="777">
        <v>170395</v>
      </c>
      <c r="G41" s="777">
        <v>186116</v>
      </c>
      <c r="H41" s="777">
        <v>208234</v>
      </c>
      <c r="I41" s="777">
        <v>229332</v>
      </c>
      <c r="J41" s="777">
        <v>238119</v>
      </c>
      <c r="K41" s="777">
        <v>249842</v>
      </c>
      <c r="L41" s="777">
        <v>375334</v>
      </c>
      <c r="M41" s="777">
        <v>375584</v>
      </c>
      <c r="N41" s="777">
        <v>400010</v>
      </c>
      <c r="O41" s="778">
        <v>416734</v>
      </c>
    </row>
    <row r="42" spans="1:15" ht="12">
      <c r="A42" s="775" t="s">
        <v>996</v>
      </c>
      <c r="B42" s="776">
        <v>1835601</v>
      </c>
      <c r="C42" s="777">
        <v>2127684</v>
      </c>
      <c r="D42" s="777">
        <v>2222487</v>
      </c>
      <c r="E42" s="777">
        <v>2301287</v>
      </c>
      <c r="F42" s="777">
        <v>2383286</v>
      </c>
      <c r="G42" s="777">
        <v>2466778</v>
      </c>
      <c r="H42" s="777">
        <v>2537109</v>
      </c>
      <c r="I42" s="777">
        <v>2621742</v>
      </c>
      <c r="J42" s="777">
        <v>2654958</v>
      </c>
      <c r="K42" s="777">
        <v>2714141</v>
      </c>
      <c r="L42" s="777">
        <v>2920814</v>
      </c>
      <c r="M42" s="777">
        <v>3075438</v>
      </c>
      <c r="N42" s="777">
        <v>3146242</v>
      </c>
      <c r="O42" s="778">
        <v>3200679</v>
      </c>
    </row>
    <row r="43" spans="1:15" ht="12">
      <c r="A43" s="775" t="s">
        <v>997</v>
      </c>
      <c r="B43" s="776">
        <v>473101</v>
      </c>
      <c r="C43" s="777">
        <v>598061</v>
      </c>
      <c r="D43" s="777">
        <v>658196</v>
      </c>
      <c r="E43" s="777">
        <v>713387</v>
      </c>
      <c r="F43" s="777">
        <v>760637</v>
      </c>
      <c r="G43" s="777">
        <v>821572</v>
      </c>
      <c r="H43" s="777">
        <v>899302</v>
      </c>
      <c r="I43" s="777">
        <v>996389</v>
      </c>
      <c r="J43" s="777">
        <v>1035540</v>
      </c>
      <c r="K43" s="777">
        <v>1098112</v>
      </c>
      <c r="L43" s="777">
        <v>1202407</v>
      </c>
      <c r="M43" s="777">
        <v>1289609</v>
      </c>
      <c r="N43" s="777">
        <v>1379899</v>
      </c>
      <c r="O43" s="778">
        <v>1466263</v>
      </c>
    </row>
    <row r="44" spans="1:15" ht="12">
      <c r="A44" s="775" t="s">
        <v>998</v>
      </c>
      <c r="B44" s="776">
        <v>385788</v>
      </c>
      <c r="C44" s="777">
        <v>433845</v>
      </c>
      <c r="D44" s="777">
        <v>453591</v>
      </c>
      <c r="E44" s="777">
        <v>466420</v>
      </c>
      <c r="F44" s="777">
        <v>487281</v>
      </c>
      <c r="G44" s="777">
        <v>497249</v>
      </c>
      <c r="H44" s="777">
        <v>509224</v>
      </c>
      <c r="I44" s="777">
        <v>523650</v>
      </c>
      <c r="J44" s="777">
        <v>527507</v>
      </c>
      <c r="K44" s="777">
        <v>546139</v>
      </c>
      <c r="L44" s="777">
        <v>594105</v>
      </c>
      <c r="M44" s="777">
        <v>591244</v>
      </c>
      <c r="N44" s="777">
        <v>596266</v>
      </c>
      <c r="O44" s="778">
        <v>599146</v>
      </c>
    </row>
    <row r="45" spans="1:15" ht="12">
      <c r="A45" s="809" t="s">
        <v>311</v>
      </c>
      <c r="B45" s="810"/>
      <c r="C45" s="811">
        <v>0</v>
      </c>
      <c r="D45" s="811">
        <v>0</v>
      </c>
      <c r="E45" s="811">
        <v>0</v>
      </c>
      <c r="F45" s="811">
        <v>0</v>
      </c>
      <c r="G45" s="811">
        <v>0</v>
      </c>
      <c r="H45" s="811">
        <v>0</v>
      </c>
      <c r="I45" s="811">
        <v>0</v>
      </c>
      <c r="J45" s="811">
        <v>0</v>
      </c>
      <c r="K45" s="811">
        <v>0</v>
      </c>
      <c r="L45" s="811">
        <v>0</v>
      </c>
      <c r="M45" s="811">
        <v>0</v>
      </c>
      <c r="N45" s="811">
        <v>0</v>
      </c>
      <c r="O45" s="812">
        <v>0</v>
      </c>
    </row>
    <row r="46" spans="1:2" ht="13.5" customHeight="1">
      <c r="A46" s="813"/>
      <c r="B46" s="814"/>
    </row>
    <row r="47" ht="12">
      <c r="A47" s="813" t="s">
        <v>519</v>
      </c>
    </row>
  </sheetData>
  <printOptions/>
  <pageMargins left="0.7874015748031497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33.75390625" style="820" customWidth="1"/>
    <col min="2" max="3" width="18.875" style="820" customWidth="1"/>
    <col min="4" max="4" width="17.00390625" style="512" bestFit="1" customWidth="1"/>
    <col min="5" max="16384" width="9.125" style="512" customWidth="1"/>
  </cols>
  <sheetData>
    <row r="1" spans="1:3" ht="30">
      <c r="A1" s="1149" t="s">
        <v>1412</v>
      </c>
      <c r="B1" s="1522"/>
      <c r="C1" s="1522"/>
    </row>
    <row r="2" spans="1:3" ht="8.25" customHeight="1">
      <c r="A2" s="816"/>
      <c r="B2" s="816"/>
      <c r="C2" s="816"/>
    </row>
    <row r="3" spans="1:3" ht="13.5" thickBot="1">
      <c r="A3" s="816"/>
      <c r="B3" s="816"/>
      <c r="C3" s="1523" t="s">
        <v>999</v>
      </c>
    </row>
    <row r="4" spans="1:3" ht="12.75">
      <c r="A4" s="1529" t="s">
        <v>1000</v>
      </c>
      <c r="B4" s="1536">
        <v>38168</v>
      </c>
      <c r="C4" s="1528">
        <v>38533</v>
      </c>
    </row>
    <row r="5" spans="1:4" ht="12.75">
      <c r="A5" s="1530" t="s">
        <v>1001</v>
      </c>
      <c r="B5" s="1537">
        <v>5422862</v>
      </c>
      <c r="C5" s="1524">
        <v>6790398</v>
      </c>
      <c r="D5" s="818"/>
    </row>
    <row r="6" spans="1:3" ht="12.75">
      <c r="A6" s="1530"/>
      <c r="B6" s="1538"/>
      <c r="C6" s="1524"/>
    </row>
    <row r="7" spans="1:4" ht="12.75">
      <c r="A7" s="1531" t="s">
        <v>1002</v>
      </c>
      <c r="B7" s="1539">
        <v>5397917</v>
      </c>
      <c r="C7" s="1524">
        <v>6766158</v>
      </c>
      <c r="D7" s="818"/>
    </row>
    <row r="8" spans="1:3" ht="12.75">
      <c r="A8" s="1531"/>
      <c r="B8" s="1538"/>
      <c r="C8" s="1524"/>
    </row>
    <row r="9" spans="1:3" ht="12.75">
      <c r="A9" s="1532">
        <v>100</v>
      </c>
      <c r="B9" s="1538">
        <v>332000</v>
      </c>
      <c r="C9" s="1525">
        <v>733000</v>
      </c>
    </row>
    <row r="10" spans="1:3" ht="12.75">
      <c r="A10" s="1532">
        <v>50</v>
      </c>
      <c r="B10" s="1540">
        <v>2483982</v>
      </c>
      <c r="C10" s="1525">
        <v>2925516</v>
      </c>
    </row>
    <row r="11" spans="1:3" ht="12.75">
      <c r="A11" s="1532">
        <v>20</v>
      </c>
      <c r="B11" s="1540">
        <v>1543880</v>
      </c>
      <c r="C11" s="1525">
        <v>1618842</v>
      </c>
    </row>
    <row r="12" spans="1:3" ht="12.75">
      <c r="A12" s="1532">
        <v>10</v>
      </c>
      <c r="B12" s="1540">
        <v>741423</v>
      </c>
      <c r="C12" s="1525">
        <v>1187214</v>
      </c>
    </row>
    <row r="13" spans="1:3" ht="12.75">
      <c r="A13" s="1532">
        <v>5</v>
      </c>
      <c r="B13" s="1540">
        <v>179643</v>
      </c>
      <c r="C13" s="1525">
        <v>203000</v>
      </c>
    </row>
    <row r="14" spans="1:3" ht="12.75">
      <c r="A14" s="1532">
        <v>2</v>
      </c>
      <c r="B14" s="1540">
        <v>100322</v>
      </c>
      <c r="C14" s="1525">
        <v>88065</v>
      </c>
    </row>
    <row r="15" spans="1:3" ht="12.75">
      <c r="A15" s="1532">
        <v>1</v>
      </c>
      <c r="B15" s="1540">
        <v>16667</v>
      </c>
      <c r="C15" s="1525">
        <v>10521</v>
      </c>
    </row>
    <row r="16" spans="1:3" ht="12.75">
      <c r="A16" s="1530"/>
      <c r="B16" s="1538"/>
      <c r="C16" s="1524"/>
    </row>
    <row r="17" spans="1:4" ht="12.75">
      <c r="A17" s="1531" t="s">
        <v>1003</v>
      </c>
      <c r="B17" s="1541">
        <v>24945</v>
      </c>
      <c r="C17" s="1524">
        <v>24240</v>
      </c>
      <c r="D17" s="818"/>
    </row>
    <row r="18" spans="1:3" ht="12.75">
      <c r="A18" s="1533"/>
      <c r="B18" s="1541"/>
      <c r="C18" s="1526"/>
    </row>
    <row r="19" spans="1:3" ht="12.75">
      <c r="A19" s="1533" t="s">
        <v>1004</v>
      </c>
      <c r="B19" s="1541">
        <v>10362</v>
      </c>
      <c r="C19" s="1526">
        <v>10012</v>
      </c>
    </row>
    <row r="20" spans="1:3" ht="12.75">
      <c r="A20" s="1533" t="s">
        <v>1005</v>
      </c>
      <c r="B20" s="1541">
        <v>4932</v>
      </c>
      <c r="C20" s="1526">
        <v>4782</v>
      </c>
    </row>
    <row r="21" spans="1:3" ht="12.75">
      <c r="A21" s="1533" t="s">
        <v>1006</v>
      </c>
      <c r="B21" s="1541">
        <v>2388</v>
      </c>
      <c r="C21" s="1526">
        <v>2298</v>
      </c>
    </row>
    <row r="22" spans="1:3" ht="12.75">
      <c r="A22" s="1533" t="s">
        <v>1007</v>
      </c>
      <c r="B22" s="1541">
        <v>1892</v>
      </c>
      <c r="C22" s="1526">
        <v>1844</v>
      </c>
    </row>
    <row r="23" spans="1:3" ht="12.75">
      <c r="A23" s="1533" t="s">
        <v>1008</v>
      </c>
      <c r="B23" s="1541">
        <v>1857</v>
      </c>
      <c r="C23" s="1526">
        <v>1822</v>
      </c>
    </row>
    <row r="24" spans="1:3" ht="12.75">
      <c r="A24" s="1533" t="s">
        <v>1009</v>
      </c>
      <c r="B24" s="1541">
        <v>1384</v>
      </c>
      <c r="C24" s="1526">
        <v>1363</v>
      </c>
    </row>
    <row r="25" spans="1:3" ht="12.75">
      <c r="A25" s="1533" t="s">
        <v>1010</v>
      </c>
      <c r="B25" s="1541">
        <v>1178</v>
      </c>
      <c r="C25" s="1526">
        <v>1171</v>
      </c>
    </row>
    <row r="26" spans="1:3" ht="12.75">
      <c r="A26" s="1533" t="s">
        <v>1011</v>
      </c>
      <c r="B26" s="1541">
        <v>952</v>
      </c>
      <c r="C26" s="1526">
        <v>948</v>
      </c>
    </row>
    <row r="27" spans="1:3" ht="12.75">
      <c r="A27" s="1532"/>
      <c r="B27" s="1541"/>
      <c r="C27" s="1526"/>
    </row>
    <row r="28" spans="1:4" ht="12.75">
      <c r="A28" s="1530" t="s">
        <v>1012</v>
      </c>
      <c r="B28" s="1538">
        <v>83629</v>
      </c>
      <c r="C28" s="1524">
        <v>118676</v>
      </c>
      <c r="D28" s="818"/>
    </row>
    <row r="29" spans="1:3" ht="12.75">
      <c r="A29" s="1530"/>
      <c r="B29" s="1538"/>
      <c r="C29" s="1524"/>
    </row>
    <row r="30" spans="1:3" ht="12.75">
      <c r="A30" s="1531" t="s">
        <v>1013</v>
      </c>
      <c r="B30" s="1541">
        <v>76896</v>
      </c>
      <c r="C30" s="1526">
        <v>111608</v>
      </c>
    </row>
    <row r="31" spans="1:4" ht="12.75">
      <c r="A31" s="1531"/>
      <c r="B31" s="1541"/>
      <c r="C31" s="1526"/>
      <c r="D31" s="818"/>
    </row>
    <row r="32" spans="1:3" ht="12.75">
      <c r="A32" s="1532" t="s">
        <v>1014</v>
      </c>
      <c r="B32" s="1540">
        <v>31499</v>
      </c>
      <c r="C32" s="1525">
        <v>54948</v>
      </c>
    </row>
    <row r="33" spans="1:3" ht="12.75">
      <c r="A33" s="1532" t="s">
        <v>1015</v>
      </c>
      <c r="B33" s="1540">
        <v>16400</v>
      </c>
      <c r="C33" s="1525">
        <v>21884</v>
      </c>
    </row>
    <row r="34" spans="1:3" ht="12.75">
      <c r="A34" s="1532" t="s">
        <v>1016</v>
      </c>
      <c r="B34" s="1540">
        <v>12611</v>
      </c>
      <c r="C34" s="1525">
        <v>13571</v>
      </c>
    </row>
    <row r="35" spans="1:3" ht="12.75">
      <c r="A35" s="1532" t="s">
        <v>1017</v>
      </c>
      <c r="B35" s="1540">
        <v>9041</v>
      </c>
      <c r="C35" s="1525">
        <v>11346</v>
      </c>
    </row>
    <row r="36" spans="1:3" ht="12.75">
      <c r="A36" s="1532" t="s">
        <v>1018</v>
      </c>
      <c r="B36" s="1540">
        <v>3663</v>
      </c>
      <c r="C36" s="1525">
        <v>4986</v>
      </c>
    </row>
    <row r="37" spans="1:3" ht="12.75">
      <c r="A37" s="1532" t="s">
        <v>1019</v>
      </c>
      <c r="B37" s="1540">
        <v>2264</v>
      </c>
      <c r="C37" s="1525">
        <v>3011</v>
      </c>
    </row>
    <row r="38" spans="1:3" ht="12.75">
      <c r="A38" s="1532" t="s">
        <v>1020</v>
      </c>
      <c r="B38" s="1541">
        <v>1418</v>
      </c>
      <c r="C38" s="1526">
        <v>1862</v>
      </c>
    </row>
    <row r="39" spans="1:3" ht="12.75">
      <c r="A39" s="1532"/>
      <c r="B39" s="1541"/>
      <c r="C39" s="1526"/>
    </row>
    <row r="40" spans="1:4" ht="12.75">
      <c r="A40" s="1531" t="s">
        <v>1021</v>
      </c>
      <c r="B40" s="1541">
        <v>3715</v>
      </c>
      <c r="C40" s="1526">
        <v>3715</v>
      </c>
      <c r="D40" s="818"/>
    </row>
    <row r="41" spans="1:3" ht="12.75">
      <c r="A41" s="1533"/>
      <c r="B41" s="1541"/>
      <c r="C41" s="1526"/>
    </row>
    <row r="42" spans="1:3" ht="12.75">
      <c r="A42" s="1533" t="s">
        <v>1022</v>
      </c>
      <c r="B42" s="1541">
        <v>1436</v>
      </c>
      <c r="C42" s="1526">
        <v>1436</v>
      </c>
    </row>
    <row r="43" spans="1:3" ht="12.75">
      <c r="A43" s="1533" t="s">
        <v>1023</v>
      </c>
      <c r="B43" s="1541">
        <v>937</v>
      </c>
      <c r="C43" s="1526">
        <v>937</v>
      </c>
    </row>
    <row r="44" spans="1:3" ht="12.75">
      <c r="A44" s="1533" t="s">
        <v>1024</v>
      </c>
      <c r="B44" s="1541">
        <v>844</v>
      </c>
      <c r="C44" s="1526">
        <v>844</v>
      </c>
    </row>
    <row r="45" spans="1:3" ht="12.75">
      <c r="A45" s="1533" t="s">
        <v>1025</v>
      </c>
      <c r="B45" s="1541">
        <v>254</v>
      </c>
      <c r="C45" s="1526">
        <v>254</v>
      </c>
    </row>
    <row r="46" spans="1:3" ht="12.75">
      <c r="A46" s="1533" t="s">
        <v>1026</v>
      </c>
      <c r="B46" s="1541">
        <v>126</v>
      </c>
      <c r="C46" s="1526">
        <v>126</v>
      </c>
    </row>
    <row r="47" spans="1:3" ht="12.75">
      <c r="A47" s="1533" t="s">
        <v>1027</v>
      </c>
      <c r="B47" s="1541">
        <v>109</v>
      </c>
      <c r="C47" s="1526">
        <v>109</v>
      </c>
    </row>
    <row r="48" spans="1:3" ht="12.75">
      <c r="A48" s="1533" t="s">
        <v>1028</v>
      </c>
      <c r="B48" s="1541">
        <v>5</v>
      </c>
      <c r="C48" s="1526">
        <v>5</v>
      </c>
    </row>
    <row r="49" spans="1:3" ht="12.75">
      <c r="A49" s="1533" t="s">
        <v>1029</v>
      </c>
      <c r="B49" s="1541">
        <v>2</v>
      </c>
      <c r="C49" s="1526">
        <v>2</v>
      </c>
    </row>
    <row r="50" spans="1:3" ht="12.75">
      <c r="A50" s="1533" t="s">
        <v>1030</v>
      </c>
      <c r="B50" s="1541">
        <v>2</v>
      </c>
      <c r="C50" s="1526">
        <v>2</v>
      </c>
    </row>
    <row r="51" spans="1:3" ht="12.75">
      <c r="A51" s="1534"/>
      <c r="B51" s="1541"/>
      <c r="C51" s="1526"/>
    </row>
    <row r="52" spans="1:4" ht="12.75">
      <c r="A52" s="1531" t="s">
        <v>1031</v>
      </c>
      <c r="B52" s="1541">
        <v>3018</v>
      </c>
      <c r="C52" s="1526">
        <v>3353</v>
      </c>
      <c r="D52" s="818"/>
    </row>
    <row r="53" spans="1:3" ht="12.75">
      <c r="A53" s="1530"/>
      <c r="B53" s="1541"/>
      <c r="C53" s="1526"/>
    </row>
    <row r="54" spans="1:4" ht="13.5" thickBot="1">
      <c r="A54" s="1535" t="s">
        <v>1032</v>
      </c>
      <c r="B54" s="1542">
        <v>5506491</v>
      </c>
      <c r="C54" s="1527">
        <v>6909074</v>
      </c>
      <c r="D54" s="818"/>
    </row>
    <row r="55" spans="1:3" ht="12.75">
      <c r="A55" s="820" t="s">
        <v>311</v>
      </c>
      <c r="B55" s="821"/>
      <c r="C55" s="821"/>
    </row>
    <row r="56" ht="12.75">
      <c r="A56" s="820" t="s">
        <v>1033</v>
      </c>
    </row>
  </sheetData>
  <printOptions horizontalCentered="1" vertic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workbookViewId="0" topLeftCell="G1">
      <selection activeCell="B22" sqref="B22"/>
    </sheetView>
  </sheetViews>
  <sheetFormatPr defaultColWidth="9.00390625" defaultRowHeight="12.75"/>
  <cols>
    <col min="1" max="1" width="4.00390625" style="840" customWidth="1"/>
    <col min="2" max="2" width="3.375" style="840" customWidth="1"/>
    <col min="3" max="3" width="4.125" style="840" customWidth="1"/>
    <col min="4" max="5" width="9.125" style="840" customWidth="1"/>
    <col min="6" max="6" width="6.375" style="840" customWidth="1"/>
    <col min="7" max="7" width="17.375" style="840" customWidth="1"/>
    <col min="8" max="8" width="21.125" style="840" customWidth="1"/>
    <col min="9" max="9" width="11.00390625" style="840" customWidth="1"/>
    <col min="10" max="10" width="10.75390625" style="840" customWidth="1"/>
    <col min="11" max="11" width="12.625" style="840" customWidth="1"/>
    <col min="12" max="12" width="10.375" style="840" customWidth="1"/>
    <col min="13" max="13" width="9.25390625" style="840" customWidth="1"/>
    <col min="14" max="16384" width="9.125" style="840" customWidth="1"/>
  </cols>
  <sheetData>
    <row r="1" spans="1:13" s="825" customFormat="1" ht="13.5" customHeight="1">
      <c r="A1" s="822" t="s">
        <v>1413</v>
      </c>
      <c r="B1" s="822"/>
      <c r="C1" s="822"/>
      <c r="D1" s="822"/>
      <c r="E1" s="822"/>
      <c r="F1" s="822"/>
      <c r="G1" s="823"/>
      <c r="H1" s="823"/>
      <c r="I1" s="823"/>
      <c r="J1" s="823"/>
      <c r="K1" s="823"/>
      <c r="L1" s="823"/>
      <c r="M1" s="824"/>
    </row>
    <row r="2" spans="1:13" s="832" customFormat="1" ht="15.75" thickBot="1">
      <c r="A2" s="826" t="s">
        <v>569</v>
      </c>
      <c r="B2" s="827"/>
      <c r="C2" s="827"/>
      <c r="D2" s="827"/>
      <c r="E2" s="827"/>
      <c r="F2" s="827"/>
      <c r="G2" s="828"/>
      <c r="H2" s="828"/>
      <c r="I2" s="828"/>
      <c r="J2" s="829"/>
      <c r="K2" s="830"/>
      <c r="L2" s="830"/>
      <c r="M2" s="831" t="s">
        <v>494</v>
      </c>
    </row>
    <row r="3" spans="1:13" ht="12.75">
      <c r="A3" s="833"/>
      <c r="B3" s="834"/>
      <c r="C3" s="834" t="s">
        <v>311</v>
      </c>
      <c r="D3" s="834"/>
      <c r="E3" s="834"/>
      <c r="F3" s="834"/>
      <c r="G3" s="834"/>
      <c r="H3" s="835"/>
      <c r="I3" s="836"/>
      <c r="J3" s="837" t="s">
        <v>570</v>
      </c>
      <c r="K3" s="838" t="s">
        <v>311</v>
      </c>
      <c r="L3" s="839"/>
      <c r="M3" s="836" t="s">
        <v>1216</v>
      </c>
    </row>
    <row r="4" spans="1:13" ht="13.5" thickBot="1">
      <c r="A4" s="841"/>
      <c r="B4" s="842" t="s">
        <v>276</v>
      </c>
      <c r="C4" s="843"/>
      <c r="D4" s="842"/>
      <c r="E4" s="842"/>
      <c r="F4" s="842"/>
      <c r="G4" s="842"/>
      <c r="H4" s="844"/>
      <c r="I4" s="845" t="s">
        <v>1088</v>
      </c>
      <c r="J4" s="845" t="s">
        <v>571</v>
      </c>
      <c r="K4" s="845" t="s">
        <v>572</v>
      </c>
      <c r="L4" s="845" t="s">
        <v>1288</v>
      </c>
      <c r="M4" s="845" t="s">
        <v>573</v>
      </c>
    </row>
    <row r="5" spans="1:13" ht="12.75">
      <c r="A5" s="846"/>
      <c r="B5" s="843"/>
      <c r="C5" s="843"/>
      <c r="D5" s="843"/>
      <c r="E5" s="843"/>
      <c r="F5" s="843"/>
      <c r="G5" s="843"/>
      <c r="H5" s="847"/>
      <c r="I5" s="839"/>
      <c r="J5" s="839"/>
      <c r="K5" s="839"/>
      <c r="L5" s="839"/>
      <c r="M5" s="839"/>
    </row>
    <row r="6" spans="1:13" ht="12.75">
      <c r="A6" s="848"/>
      <c r="B6" s="842" t="s">
        <v>574</v>
      </c>
      <c r="C6" s="843"/>
      <c r="D6" s="843"/>
      <c r="E6" s="843"/>
      <c r="F6" s="843"/>
      <c r="G6" s="843"/>
      <c r="H6" s="847"/>
      <c r="I6" s="849">
        <v>2671715</v>
      </c>
      <c r="J6" s="850"/>
      <c r="K6" s="849">
        <v>1590693</v>
      </c>
      <c r="L6" s="849">
        <v>968298</v>
      </c>
      <c r="M6" s="849">
        <v>112724</v>
      </c>
    </row>
    <row r="7" spans="1:13" ht="12.75">
      <c r="A7" s="851"/>
      <c r="B7" s="852"/>
      <c r="C7" s="843"/>
      <c r="D7" s="843"/>
      <c r="E7" s="843"/>
      <c r="F7" s="843"/>
      <c r="G7" s="843"/>
      <c r="H7" s="847"/>
      <c r="I7" s="850"/>
      <c r="J7" s="850"/>
      <c r="K7" s="850"/>
      <c r="L7" s="850"/>
      <c r="M7" s="850"/>
    </row>
    <row r="8" spans="1:13" ht="12.75">
      <c r="A8" s="848"/>
      <c r="B8" s="842" t="s">
        <v>575</v>
      </c>
      <c r="C8" s="843"/>
      <c r="D8" s="843"/>
      <c r="E8" s="843"/>
      <c r="F8" s="843"/>
      <c r="G8" s="843"/>
      <c r="H8" s="847"/>
      <c r="I8" s="850"/>
      <c r="J8" s="850"/>
      <c r="K8" s="850"/>
      <c r="L8" s="850"/>
      <c r="M8" s="850"/>
    </row>
    <row r="9" spans="1:13" ht="12.75">
      <c r="A9" s="851"/>
      <c r="B9" s="853"/>
      <c r="C9" s="843" t="s">
        <v>576</v>
      </c>
      <c r="D9" s="842"/>
      <c r="E9" s="842"/>
      <c r="F9" s="843"/>
      <c r="G9" s="843"/>
      <c r="H9" s="847"/>
      <c r="I9" s="854">
        <v>668633</v>
      </c>
      <c r="J9" s="854">
        <v>77086</v>
      </c>
      <c r="K9" s="854">
        <v>19645</v>
      </c>
      <c r="L9" s="854">
        <v>322099</v>
      </c>
      <c r="M9" s="854">
        <v>249803</v>
      </c>
    </row>
    <row r="10" spans="1:13" ht="12.75">
      <c r="A10" s="851"/>
      <c r="B10" s="853"/>
      <c r="C10" s="855" t="s">
        <v>577</v>
      </c>
      <c r="D10" s="843"/>
      <c r="E10" s="843"/>
      <c r="F10" s="843"/>
      <c r="G10" s="843"/>
      <c r="H10" s="847"/>
      <c r="I10" s="854">
        <v>3677490</v>
      </c>
      <c r="J10" s="854">
        <v>116369</v>
      </c>
      <c r="K10" s="854">
        <v>699005</v>
      </c>
      <c r="L10" s="854">
        <v>1708671</v>
      </c>
      <c r="M10" s="854">
        <v>1153445</v>
      </c>
    </row>
    <row r="11" spans="1:13" ht="12.75">
      <c r="A11" s="851"/>
      <c r="B11" s="853"/>
      <c r="C11" s="855" t="s">
        <v>578</v>
      </c>
      <c r="D11" s="843"/>
      <c r="E11" s="843"/>
      <c r="F11" s="843"/>
      <c r="G11" s="843"/>
      <c r="H11" s="847"/>
      <c r="I11" s="854">
        <v>53600</v>
      </c>
      <c r="J11" s="854">
        <v>196</v>
      </c>
      <c r="K11" s="854">
        <v>334</v>
      </c>
      <c r="L11" s="854">
        <v>30348</v>
      </c>
      <c r="M11" s="854">
        <v>22722</v>
      </c>
    </row>
    <row r="12" spans="1:13" ht="12.75">
      <c r="A12" s="851"/>
      <c r="B12" s="853"/>
      <c r="C12" s="855" t="s">
        <v>579</v>
      </c>
      <c r="D12" s="843"/>
      <c r="E12" s="843"/>
      <c r="F12" s="843"/>
      <c r="G12" s="843"/>
      <c r="H12" s="847"/>
      <c r="I12" s="854">
        <v>11198</v>
      </c>
      <c r="J12" s="854">
        <v>0</v>
      </c>
      <c r="K12" s="854">
        <v>4676</v>
      </c>
      <c r="L12" s="854">
        <v>3543</v>
      </c>
      <c r="M12" s="854">
        <v>2979</v>
      </c>
    </row>
    <row r="13" spans="1:13" ht="12.75">
      <c r="A13" s="851"/>
      <c r="B13" s="853"/>
      <c r="C13" s="855" t="s">
        <v>580</v>
      </c>
      <c r="D13" s="843"/>
      <c r="E13" s="843"/>
      <c r="F13" s="843"/>
      <c r="G13" s="843"/>
      <c r="H13" s="847"/>
      <c r="I13" s="854">
        <v>125197</v>
      </c>
      <c r="J13" s="854">
        <v>0</v>
      </c>
      <c r="K13" s="854">
        <v>18817</v>
      </c>
      <c r="L13" s="854">
        <v>104989</v>
      </c>
      <c r="M13" s="854">
        <v>1391</v>
      </c>
    </row>
    <row r="14" spans="1:13" ht="12.75">
      <c r="A14" s="851"/>
      <c r="B14" s="856"/>
      <c r="C14" s="842" t="s">
        <v>581</v>
      </c>
      <c r="D14" s="842"/>
      <c r="E14" s="843"/>
      <c r="F14" s="843"/>
      <c r="G14" s="843"/>
      <c r="H14" s="847"/>
      <c r="I14" s="849">
        <v>4536118</v>
      </c>
      <c r="J14" s="849">
        <v>193651</v>
      </c>
      <c r="K14" s="849">
        <v>742477</v>
      </c>
      <c r="L14" s="849">
        <v>2169650</v>
      </c>
      <c r="M14" s="849">
        <v>1430340</v>
      </c>
    </row>
    <row r="15" spans="1:13" ht="12.75">
      <c r="A15" s="851"/>
      <c r="B15" s="856"/>
      <c r="C15" s="843"/>
      <c r="D15" s="842" t="s">
        <v>582</v>
      </c>
      <c r="E15" s="843"/>
      <c r="F15" s="843"/>
      <c r="G15" s="843"/>
      <c r="H15" s="847"/>
      <c r="I15" s="849">
        <v>1547</v>
      </c>
      <c r="J15" s="850"/>
      <c r="K15" s="849">
        <v>1095</v>
      </c>
      <c r="L15" s="849">
        <v>302</v>
      </c>
      <c r="M15" s="849">
        <v>150</v>
      </c>
    </row>
    <row r="16" spans="1:13" ht="12.75">
      <c r="A16" s="851"/>
      <c r="B16" s="856"/>
      <c r="C16" s="842" t="s">
        <v>583</v>
      </c>
      <c r="D16" s="842"/>
      <c r="E16" s="843"/>
      <c r="F16" s="843"/>
      <c r="G16" s="843"/>
      <c r="H16" s="847"/>
      <c r="I16" s="849">
        <v>4534571</v>
      </c>
      <c r="J16" s="849">
        <v>193651</v>
      </c>
      <c r="K16" s="849">
        <v>741382</v>
      </c>
      <c r="L16" s="849">
        <v>2169348</v>
      </c>
      <c r="M16" s="849">
        <v>1430190</v>
      </c>
    </row>
    <row r="17" spans="1:13" ht="12.75">
      <c r="A17" s="851"/>
      <c r="B17" s="843"/>
      <c r="C17" s="843"/>
      <c r="D17" s="843"/>
      <c r="E17" s="843"/>
      <c r="F17" s="843"/>
      <c r="G17" s="843"/>
      <c r="H17" s="847"/>
      <c r="I17" s="850"/>
      <c r="J17" s="850"/>
      <c r="K17" s="850"/>
      <c r="L17" s="850"/>
      <c r="M17" s="850"/>
    </row>
    <row r="18" spans="1:13" ht="12.75">
      <c r="A18" s="848"/>
      <c r="B18" s="842" t="s">
        <v>584</v>
      </c>
      <c r="C18" s="843"/>
      <c r="D18" s="843"/>
      <c r="E18" s="843"/>
      <c r="F18" s="843"/>
      <c r="G18" s="843"/>
      <c r="H18" s="847"/>
      <c r="I18" s="849">
        <v>197689</v>
      </c>
      <c r="J18" s="857">
        <v>0</v>
      </c>
      <c r="K18" s="849">
        <v>83728</v>
      </c>
      <c r="L18" s="849">
        <v>101051</v>
      </c>
      <c r="M18" s="849">
        <v>12910</v>
      </c>
    </row>
    <row r="19" spans="1:13" ht="12.75">
      <c r="A19" s="851"/>
      <c r="B19" s="843"/>
      <c r="C19" s="842" t="s">
        <v>311</v>
      </c>
      <c r="D19" s="843"/>
      <c r="E19" s="843"/>
      <c r="F19" s="843"/>
      <c r="G19" s="843"/>
      <c r="H19" s="847"/>
      <c r="I19" s="850"/>
      <c r="J19" s="850"/>
      <c r="K19" s="850"/>
      <c r="L19" s="850"/>
      <c r="M19" s="850"/>
    </row>
    <row r="20" spans="1:13" ht="12.75">
      <c r="A20" s="848"/>
      <c r="B20" s="842" t="s">
        <v>585</v>
      </c>
      <c r="C20" s="843"/>
      <c r="D20" s="843"/>
      <c r="E20" s="843"/>
      <c r="F20" s="843"/>
      <c r="G20" s="843"/>
      <c r="H20" s="847"/>
      <c r="I20" s="849">
        <v>1586383</v>
      </c>
      <c r="J20" s="849">
        <v>173</v>
      </c>
      <c r="K20" s="849">
        <v>780821</v>
      </c>
      <c r="L20" s="849">
        <v>414841</v>
      </c>
      <c r="M20" s="849">
        <v>390548</v>
      </c>
    </row>
    <row r="21" spans="1:13" ht="12.75">
      <c r="A21" s="851"/>
      <c r="B21" s="843"/>
      <c r="C21" s="843"/>
      <c r="D21" s="843"/>
      <c r="E21" s="843"/>
      <c r="F21" s="843"/>
      <c r="G21" s="843"/>
      <c r="H21" s="847"/>
      <c r="I21" s="850"/>
      <c r="J21" s="850"/>
      <c r="K21" s="850"/>
      <c r="L21" s="850"/>
      <c r="M21" s="850"/>
    </row>
    <row r="22" spans="1:13" ht="12.75">
      <c r="A22" s="848"/>
      <c r="B22" s="842" t="s">
        <v>586</v>
      </c>
      <c r="C22" s="842"/>
      <c r="D22" s="843"/>
      <c r="E22" s="843"/>
      <c r="F22" s="843"/>
      <c r="G22" s="843"/>
      <c r="H22" s="847"/>
      <c r="I22" s="850"/>
      <c r="J22" s="850"/>
      <c r="K22" s="850"/>
      <c r="L22" s="850"/>
      <c r="M22" s="850"/>
    </row>
    <row r="23" spans="1:13" ht="12.75">
      <c r="A23" s="851" t="s">
        <v>311</v>
      </c>
      <c r="B23" s="843"/>
      <c r="C23" s="843" t="s">
        <v>587</v>
      </c>
      <c r="D23" s="843"/>
      <c r="E23" s="843"/>
      <c r="F23" s="843"/>
      <c r="G23" s="843"/>
      <c r="H23" s="847"/>
      <c r="I23" s="854">
        <v>1189132</v>
      </c>
      <c r="J23" s="854">
        <v>0</v>
      </c>
      <c r="K23" s="854">
        <v>372227</v>
      </c>
      <c r="L23" s="854">
        <v>424481</v>
      </c>
      <c r="M23" s="854">
        <v>392424</v>
      </c>
    </row>
    <row r="24" spans="1:13" ht="12.75">
      <c r="A24" s="851" t="s">
        <v>311</v>
      </c>
      <c r="B24" s="843"/>
      <c r="C24" s="843" t="s">
        <v>588</v>
      </c>
      <c r="D24" s="843"/>
      <c r="E24" s="843"/>
      <c r="F24" s="843"/>
      <c r="G24" s="843"/>
      <c r="H24" s="847"/>
      <c r="I24" s="854">
        <v>1074221</v>
      </c>
      <c r="J24" s="854">
        <v>0</v>
      </c>
      <c r="K24" s="854">
        <v>390967</v>
      </c>
      <c r="L24" s="854">
        <v>430886</v>
      </c>
      <c r="M24" s="854">
        <v>252368</v>
      </c>
    </row>
    <row r="25" spans="1:13" ht="12.75">
      <c r="A25" s="851"/>
      <c r="B25" s="843"/>
      <c r="C25" s="843"/>
      <c r="D25" s="843"/>
      <c r="E25" s="843"/>
      <c r="F25" s="843"/>
      <c r="G25" s="843"/>
      <c r="H25" s="847"/>
      <c r="I25" s="850"/>
      <c r="J25" s="850"/>
      <c r="K25" s="850"/>
      <c r="L25" s="850"/>
      <c r="M25" s="850"/>
    </row>
    <row r="26" spans="1:13" ht="12.75">
      <c r="A26" s="858"/>
      <c r="B26" s="842" t="s">
        <v>589</v>
      </c>
      <c r="C26" s="842"/>
      <c r="D26" s="859"/>
      <c r="E26" s="859"/>
      <c r="F26" s="859"/>
      <c r="G26" s="859"/>
      <c r="H26" s="860"/>
      <c r="I26" s="861"/>
      <c r="J26" s="861"/>
      <c r="K26" s="861"/>
      <c r="L26" s="861"/>
      <c r="M26" s="861"/>
    </row>
    <row r="27" spans="1:13" ht="12.75">
      <c r="A27" s="862"/>
      <c r="B27" s="852"/>
      <c r="C27" s="843" t="s">
        <v>590</v>
      </c>
      <c r="D27" s="859"/>
      <c r="E27" s="859"/>
      <c r="F27" s="859"/>
      <c r="G27" s="859"/>
      <c r="H27" s="860"/>
      <c r="I27" s="854">
        <v>26678</v>
      </c>
      <c r="J27" s="861"/>
      <c r="K27" s="854">
        <v>26642</v>
      </c>
      <c r="L27" s="854">
        <v>36</v>
      </c>
      <c r="M27" s="854">
        <v>0</v>
      </c>
    </row>
    <row r="28" spans="1:13" ht="12.75">
      <c r="A28" s="862"/>
      <c r="B28" s="852"/>
      <c r="C28" s="859" t="s">
        <v>1301</v>
      </c>
      <c r="D28" s="859"/>
      <c r="E28" s="859"/>
      <c r="F28" s="859"/>
      <c r="G28" s="859"/>
      <c r="H28" s="860"/>
      <c r="I28" s="861"/>
      <c r="J28" s="861"/>
      <c r="K28" s="861"/>
      <c r="L28" s="861"/>
      <c r="M28" s="861"/>
    </row>
    <row r="29" spans="1:13" ht="12.75">
      <c r="A29" s="862"/>
      <c r="B29" s="852"/>
      <c r="C29" s="859"/>
      <c r="D29" s="843" t="s">
        <v>591</v>
      </c>
      <c r="E29" s="859"/>
      <c r="F29" s="859"/>
      <c r="G29" s="859"/>
      <c r="H29" s="860"/>
      <c r="I29" s="854">
        <v>3125819</v>
      </c>
      <c r="J29" s="861"/>
      <c r="K29" s="854">
        <v>594927</v>
      </c>
      <c r="L29" s="854">
        <v>2305100</v>
      </c>
      <c r="M29" s="854">
        <v>225792</v>
      </c>
    </row>
    <row r="30" spans="1:13" ht="12.75">
      <c r="A30" s="862"/>
      <c r="B30" s="852"/>
      <c r="C30" s="859"/>
      <c r="D30" s="859" t="s">
        <v>592</v>
      </c>
      <c r="E30" s="859"/>
      <c r="F30" s="859"/>
      <c r="G30" s="859"/>
      <c r="H30" s="860"/>
      <c r="I30" s="854">
        <v>7408136</v>
      </c>
      <c r="J30" s="861"/>
      <c r="K30" s="854">
        <v>2858942</v>
      </c>
      <c r="L30" s="854">
        <v>3895875</v>
      </c>
      <c r="M30" s="854">
        <v>653319</v>
      </c>
    </row>
    <row r="31" spans="1:13" ht="12.75">
      <c r="A31" s="862"/>
      <c r="B31" s="852"/>
      <c r="C31" s="859" t="s">
        <v>593</v>
      </c>
      <c r="D31" s="859"/>
      <c r="E31" s="859"/>
      <c r="F31" s="859"/>
      <c r="G31" s="859"/>
      <c r="H31" s="860"/>
      <c r="I31" s="854">
        <v>355372</v>
      </c>
      <c r="J31" s="861"/>
      <c r="K31" s="854">
        <v>262024</v>
      </c>
      <c r="L31" s="854">
        <v>89592</v>
      </c>
      <c r="M31" s="854">
        <v>3756</v>
      </c>
    </row>
    <row r="32" spans="1:13" ht="12.75">
      <c r="A32" s="862"/>
      <c r="B32" s="852"/>
      <c r="C32" s="859" t="s">
        <v>594</v>
      </c>
      <c r="D32" s="859"/>
      <c r="E32" s="859"/>
      <c r="F32" s="859"/>
      <c r="G32" s="859"/>
      <c r="H32" s="860"/>
      <c r="I32" s="854">
        <v>3526108</v>
      </c>
      <c r="J32" s="861"/>
      <c r="K32" s="854">
        <v>3409343</v>
      </c>
      <c r="L32" s="854">
        <v>111476</v>
      </c>
      <c r="M32" s="854">
        <v>5289</v>
      </c>
    </row>
    <row r="33" spans="1:13" ht="12.75">
      <c r="A33" s="862"/>
      <c r="B33" s="852"/>
      <c r="C33" s="859" t="s">
        <v>595</v>
      </c>
      <c r="D33" s="859"/>
      <c r="E33" s="859"/>
      <c r="F33" s="859"/>
      <c r="G33" s="859"/>
      <c r="H33" s="860"/>
      <c r="I33" s="854">
        <v>1507633</v>
      </c>
      <c r="J33" s="861"/>
      <c r="K33" s="854">
        <v>1089228</v>
      </c>
      <c r="L33" s="854">
        <v>403234</v>
      </c>
      <c r="M33" s="854">
        <v>15171</v>
      </c>
    </row>
    <row r="34" spans="1:13" ht="12.75">
      <c r="A34" s="862" t="s">
        <v>311</v>
      </c>
      <c r="B34" s="852"/>
      <c r="C34" s="859" t="s">
        <v>596</v>
      </c>
      <c r="D34" s="859"/>
      <c r="E34" s="859"/>
      <c r="F34" s="859"/>
      <c r="G34" s="859"/>
      <c r="H34" s="860"/>
      <c r="I34" s="854">
        <v>235362</v>
      </c>
      <c r="J34" s="854">
        <v>0</v>
      </c>
      <c r="K34" s="854">
        <v>105119</v>
      </c>
      <c r="L34" s="854">
        <v>105373</v>
      </c>
      <c r="M34" s="854">
        <v>24870</v>
      </c>
    </row>
    <row r="35" spans="1:13" ht="12.75">
      <c r="A35" s="862" t="s">
        <v>311</v>
      </c>
      <c r="B35" s="863"/>
      <c r="C35" s="842" t="s">
        <v>597</v>
      </c>
      <c r="D35" s="843"/>
      <c r="E35" s="859"/>
      <c r="F35" s="859"/>
      <c r="G35" s="859"/>
      <c r="H35" s="860"/>
      <c r="I35" s="849">
        <v>16185108</v>
      </c>
      <c r="J35" s="849">
        <v>0</v>
      </c>
      <c r="K35" s="849">
        <v>8346225</v>
      </c>
      <c r="L35" s="849">
        <v>6910686</v>
      </c>
      <c r="M35" s="849">
        <v>928197</v>
      </c>
    </row>
    <row r="36" spans="1:13" ht="12.75">
      <c r="A36" s="862" t="s">
        <v>311</v>
      </c>
      <c r="B36" s="863"/>
      <c r="C36" s="842"/>
      <c r="D36" s="842" t="s">
        <v>653</v>
      </c>
      <c r="E36" s="859"/>
      <c r="F36" s="859"/>
      <c r="G36" s="859"/>
      <c r="H36" s="860"/>
      <c r="I36" s="849">
        <v>572894</v>
      </c>
      <c r="J36" s="861"/>
      <c r="K36" s="849">
        <v>343228</v>
      </c>
      <c r="L36" s="849">
        <v>169306</v>
      </c>
      <c r="M36" s="849">
        <v>60360</v>
      </c>
    </row>
    <row r="37" spans="1:13" ht="12.75">
      <c r="A37" s="862"/>
      <c r="B37" s="863"/>
      <c r="C37" s="842" t="s">
        <v>598</v>
      </c>
      <c r="D37" s="843"/>
      <c r="E37" s="859"/>
      <c r="F37" s="859"/>
      <c r="G37" s="859"/>
      <c r="H37" s="860"/>
      <c r="I37" s="849">
        <v>15612214</v>
      </c>
      <c r="J37" s="849">
        <v>0</v>
      </c>
      <c r="K37" s="849">
        <v>8002997</v>
      </c>
      <c r="L37" s="849">
        <v>6741380</v>
      </c>
      <c r="M37" s="849">
        <v>867837</v>
      </c>
    </row>
    <row r="38" spans="1:13" ht="12.75">
      <c r="A38" s="851"/>
      <c r="B38" s="852"/>
      <c r="C38" s="842"/>
      <c r="D38" s="842"/>
      <c r="E38" s="843"/>
      <c r="F38" s="843"/>
      <c r="G38" s="843"/>
      <c r="H38" s="847"/>
      <c r="I38" s="861"/>
      <c r="J38" s="850"/>
      <c r="K38" s="861"/>
      <c r="L38" s="861"/>
      <c r="M38" s="861"/>
    </row>
    <row r="39" spans="1:13" ht="12.75">
      <c r="A39" s="851"/>
      <c r="B39" s="863"/>
      <c r="C39" s="842" t="s">
        <v>654</v>
      </c>
      <c r="D39" s="842"/>
      <c r="E39" s="843"/>
      <c r="F39" s="843"/>
      <c r="G39" s="843"/>
      <c r="H39" s="847"/>
      <c r="I39" s="849">
        <v>11027</v>
      </c>
      <c r="J39" s="850"/>
      <c r="K39" s="850"/>
      <c r="L39" s="850"/>
      <c r="M39" s="850"/>
    </row>
    <row r="40" spans="1:13" ht="12.75">
      <c r="A40" s="851"/>
      <c r="B40" s="859"/>
      <c r="C40" s="843"/>
      <c r="D40" s="843"/>
      <c r="E40" s="843"/>
      <c r="F40" s="843"/>
      <c r="G40" s="843"/>
      <c r="H40" s="847"/>
      <c r="I40" s="850"/>
      <c r="J40" s="850"/>
      <c r="K40" s="850"/>
      <c r="L40" s="850"/>
      <c r="M40" s="850"/>
    </row>
    <row r="41" spans="1:13" ht="12.75">
      <c r="A41" s="848"/>
      <c r="B41" s="842" t="s">
        <v>599</v>
      </c>
      <c r="C41" s="843"/>
      <c r="D41" s="843"/>
      <c r="E41" s="843"/>
      <c r="F41" s="843"/>
      <c r="G41" s="843"/>
      <c r="H41" s="847"/>
      <c r="I41" s="849">
        <v>12536</v>
      </c>
      <c r="J41" s="850"/>
      <c r="K41" s="849">
        <v>12536</v>
      </c>
      <c r="L41" s="849">
        <v>0</v>
      </c>
      <c r="M41" s="849">
        <v>0</v>
      </c>
    </row>
    <row r="42" spans="1:13" ht="12.75">
      <c r="A42" s="851"/>
      <c r="B42" s="843"/>
      <c r="C42" s="843"/>
      <c r="D42" s="843"/>
      <c r="E42" s="843"/>
      <c r="F42" s="843"/>
      <c r="G42" s="843"/>
      <c r="H42" s="847"/>
      <c r="I42" s="850"/>
      <c r="J42" s="850"/>
      <c r="K42" s="850"/>
      <c r="L42" s="850"/>
      <c r="M42" s="850"/>
    </row>
    <row r="43" spans="1:13" ht="12.75">
      <c r="A43" s="848"/>
      <c r="B43" s="842" t="s">
        <v>600</v>
      </c>
      <c r="C43" s="842"/>
      <c r="D43" s="842"/>
      <c r="E43" s="842"/>
      <c r="F43" s="842"/>
      <c r="G43" s="842"/>
      <c r="H43" s="844"/>
      <c r="I43" s="850"/>
      <c r="J43" s="850"/>
      <c r="K43" s="850"/>
      <c r="L43" s="850"/>
      <c r="M43" s="850"/>
    </row>
    <row r="44" spans="1:13" ht="12.75">
      <c r="A44" s="851"/>
      <c r="B44" s="842" t="s">
        <v>601</v>
      </c>
      <c r="C44" s="843"/>
      <c r="D44" s="842"/>
      <c r="E44" s="842"/>
      <c r="F44" s="842"/>
      <c r="G44" s="842"/>
      <c r="H44" s="844"/>
      <c r="I44" s="849">
        <v>60318</v>
      </c>
      <c r="J44" s="850"/>
      <c r="K44" s="849">
        <v>60318</v>
      </c>
      <c r="L44" s="849">
        <v>0</v>
      </c>
      <c r="M44" s="849">
        <v>0</v>
      </c>
    </row>
    <row r="45" spans="1:13" ht="12.75">
      <c r="A45" s="851"/>
      <c r="B45" s="842"/>
      <c r="C45" s="842" t="s">
        <v>311</v>
      </c>
      <c r="D45" s="842"/>
      <c r="E45" s="842"/>
      <c r="F45" s="842"/>
      <c r="G45" s="842"/>
      <c r="H45" s="844"/>
      <c r="I45" s="850"/>
      <c r="J45" s="850"/>
      <c r="K45" s="850"/>
      <c r="L45" s="850"/>
      <c r="M45" s="850"/>
    </row>
    <row r="46" spans="1:13" ht="12.75">
      <c r="A46" s="848"/>
      <c r="B46" s="842" t="s">
        <v>498</v>
      </c>
      <c r="C46" s="843"/>
      <c r="D46" s="843"/>
      <c r="E46" s="843"/>
      <c r="F46" s="843"/>
      <c r="G46" s="843"/>
      <c r="H46" s="847"/>
      <c r="I46" s="850"/>
      <c r="J46" s="850"/>
      <c r="K46" s="850"/>
      <c r="L46" s="850"/>
      <c r="M46" s="850"/>
    </row>
    <row r="47" spans="1:13" ht="12.75">
      <c r="A47" s="848"/>
      <c r="B47" s="843"/>
      <c r="C47" s="843" t="s">
        <v>602</v>
      </c>
      <c r="D47" s="843"/>
      <c r="E47" s="843"/>
      <c r="F47" s="843"/>
      <c r="G47" s="843"/>
      <c r="H47" s="847"/>
      <c r="I47" s="854">
        <v>178</v>
      </c>
      <c r="J47" s="854">
        <v>0</v>
      </c>
      <c r="K47" s="854">
        <v>178</v>
      </c>
      <c r="L47" s="854">
        <v>0</v>
      </c>
      <c r="M47" s="854">
        <v>0</v>
      </c>
    </row>
    <row r="48" spans="1:13" ht="12.75" hidden="1">
      <c r="A48" s="851" t="s">
        <v>311</v>
      </c>
      <c r="B48" s="853" t="s">
        <v>603</v>
      </c>
      <c r="C48" s="843" t="s">
        <v>604</v>
      </c>
      <c r="D48" s="843"/>
      <c r="E48" s="843"/>
      <c r="F48" s="843"/>
      <c r="G48" s="843"/>
      <c r="H48" s="847"/>
      <c r="I48" s="854">
        <v>140890</v>
      </c>
      <c r="J48" s="854">
        <v>48</v>
      </c>
      <c r="K48" s="854">
        <v>80009</v>
      </c>
      <c r="L48" s="854">
        <v>26330</v>
      </c>
      <c r="M48" s="854">
        <v>13549</v>
      </c>
    </row>
    <row r="49" spans="1:13" ht="12.75">
      <c r="A49" s="851" t="s">
        <v>311</v>
      </c>
      <c r="B49" s="853"/>
      <c r="C49" s="843" t="s">
        <v>498</v>
      </c>
      <c r="D49" s="843"/>
      <c r="E49" s="843"/>
      <c r="F49" s="843"/>
      <c r="G49" s="843"/>
      <c r="H49" s="847"/>
      <c r="I49" s="854">
        <v>169010</v>
      </c>
      <c r="J49" s="854">
        <v>362</v>
      </c>
      <c r="K49" s="854">
        <v>131244</v>
      </c>
      <c r="L49" s="854">
        <v>18557</v>
      </c>
      <c r="M49" s="854">
        <v>18847</v>
      </c>
    </row>
    <row r="50" spans="1:13" ht="12.75">
      <c r="A50" s="851" t="s">
        <v>311</v>
      </c>
      <c r="B50" s="856"/>
      <c r="C50" s="842" t="s">
        <v>605</v>
      </c>
      <c r="D50" s="842"/>
      <c r="E50" s="843"/>
      <c r="F50" s="843"/>
      <c r="G50" s="843"/>
      <c r="H50" s="847"/>
      <c r="I50" s="849">
        <v>169188</v>
      </c>
      <c r="J50" s="849">
        <v>362</v>
      </c>
      <c r="K50" s="849">
        <v>131422</v>
      </c>
      <c r="L50" s="849">
        <v>18557</v>
      </c>
      <c r="M50" s="849">
        <v>18847</v>
      </c>
    </row>
    <row r="51" spans="1:13" ht="12.75" hidden="1">
      <c r="A51" s="851" t="s">
        <v>311</v>
      </c>
      <c r="B51" s="856" t="s">
        <v>606</v>
      </c>
      <c r="C51" s="842"/>
      <c r="D51" s="842" t="s">
        <v>582</v>
      </c>
      <c r="E51" s="843"/>
      <c r="F51" s="843"/>
      <c r="G51" s="843"/>
      <c r="H51" s="847"/>
      <c r="I51" s="849">
        <v>0</v>
      </c>
      <c r="J51" s="864"/>
      <c r="K51" s="849">
        <v>0</v>
      </c>
      <c r="L51" s="849">
        <v>0</v>
      </c>
      <c r="M51" s="849">
        <v>0</v>
      </c>
    </row>
    <row r="52" spans="1:13" ht="12.75" hidden="1">
      <c r="A52" s="851" t="s">
        <v>311</v>
      </c>
      <c r="B52" s="856" t="s">
        <v>607</v>
      </c>
      <c r="C52" s="842" t="s">
        <v>608</v>
      </c>
      <c r="D52" s="842"/>
      <c r="E52" s="843"/>
      <c r="F52" s="843"/>
      <c r="G52" s="843"/>
      <c r="H52" s="847"/>
      <c r="I52" s="849">
        <v>169188</v>
      </c>
      <c r="J52" s="849">
        <v>362</v>
      </c>
      <c r="K52" s="849">
        <v>131422</v>
      </c>
      <c r="L52" s="849">
        <v>18557</v>
      </c>
      <c r="M52" s="849">
        <v>18847</v>
      </c>
    </row>
    <row r="53" spans="1:13" ht="12.75">
      <c r="A53" s="851"/>
      <c r="B53" s="853"/>
      <c r="C53" s="843"/>
      <c r="D53" s="843"/>
      <c r="E53" s="843"/>
      <c r="F53" s="843"/>
      <c r="G53" s="843"/>
      <c r="H53" s="847"/>
      <c r="I53" s="850"/>
      <c r="J53" s="850"/>
      <c r="K53" s="850"/>
      <c r="L53" s="850"/>
      <c r="M53" s="850"/>
    </row>
    <row r="54" spans="1:13" ht="12.75">
      <c r="A54" s="848"/>
      <c r="B54" s="842" t="s">
        <v>609</v>
      </c>
      <c r="C54" s="843"/>
      <c r="D54" s="843"/>
      <c r="E54" s="843"/>
      <c r="F54" s="843"/>
      <c r="G54" s="843"/>
      <c r="H54" s="847"/>
      <c r="I54" s="849">
        <v>125826</v>
      </c>
      <c r="J54" s="850"/>
      <c r="K54" s="849">
        <v>125726</v>
      </c>
      <c r="L54" s="849">
        <v>0</v>
      </c>
      <c r="M54" s="849">
        <v>100</v>
      </c>
    </row>
    <row r="55" spans="1:13" ht="12.75">
      <c r="A55" s="851"/>
      <c r="B55" s="843"/>
      <c r="C55" s="843" t="s">
        <v>311</v>
      </c>
      <c r="D55" s="843"/>
      <c r="E55" s="843"/>
      <c r="F55" s="843"/>
      <c r="G55" s="843"/>
      <c r="H55" s="847"/>
      <c r="I55" s="850"/>
      <c r="J55" s="850"/>
      <c r="K55" s="850"/>
      <c r="L55" s="850"/>
      <c r="M55" s="850"/>
    </row>
    <row r="56" spans="1:13" ht="12.75">
      <c r="A56" s="848"/>
      <c r="B56" s="842" t="s">
        <v>610</v>
      </c>
      <c r="C56" s="843"/>
      <c r="D56" s="843"/>
      <c r="E56" s="843"/>
      <c r="F56" s="843"/>
      <c r="G56" s="843"/>
      <c r="H56" s="847"/>
      <c r="I56" s="849">
        <v>692727</v>
      </c>
      <c r="J56" s="850"/>
      <c r="K56" s="849">
        <v>692229</v>
      </c>
      <c r="L56" s="849">
        <v>0</v>
      </c>
      <c r="M56" s="849">
        <v>498</v>
      </c>
    </row>
    <row r="57" spans="1:13" ht="12.75">
      <c r="A57" s="851"/>
      <c r="B57" s="843"/>
      <c r="C57" s="843"/>
      <c r="D57" s="843"/>
      <c r="E57" s="843"/>
      <c r="F57" s="843"/>
      <c r="G57" s="843"/>
      <c r="H57" s="847"/>
      <c r="I57" s="850"/>
      <c r="J57" s="850"/>
      <c r="K57" s="850"/>
      <c r="L57" s="850"/>
      <c r="M57" s="850"/>
    </row>
    <row r="58" spans="1:13" ht="13.5" thickBot="1">
      <c r="A58" s="865"/>
      <c r="B58" s="866" t="s">
        <v>611</v>
      </c>
      <c r="C58" s="867"/>
      <c r="D58" s="867"/>
      <c r="E58" s="867"/>
      <c r="F58" s="867"/>
      <c r="G58" s="867"/>
      <c r="H58" s="868"/>
      <c r="I58" s="869">
        <v>27926520</v>
      </c>
      <c r="J58" s="869">
        <v>194186</v>
      </c>
      <c r="K58" s="869">
        <v>12985046</v>
      </c>
      <c r="L58" s="869">
        <v>11268842</v>
      </c>
      <c r="M58" s="869">
        <v>3478446</v>
      </c>
    </row>
    <row r="59" spans="1:13" ht="13.5" thickBot="1">
      <c r="A59" s="870"/>
      <c r="B59" s="871"/>
      <c r="I59" s="872"/>
      <c r="J59" s="872"/>
      <c r="K59" s="872"/>
      <c r="L59" s="872"/>
      <c r="M59" s="825" t="s">
        <v>494</v>
      </c>
    </row>
    <row r="60" spans="1:13" ht="12.75">
      <c r="A60" s="833"/>
      <c r="B60" s="873" t="s">
        <v>612</v>
      </c>
      <c r="C60" s="874"/>
      <c r="D60" s="874"/>
      <c r="E60" s="874"/>
      <c r="F60" s="874"/>
      <c r="G60" s="874"/>
      <c r="H60" s="835"/>
      <c r="I60" s="836"/>
      <c r="J60" s="837" t="s">
        <v>570</v>
      </c>
      <c r="K60" s="838" t="s">
        <v>311</v>
      </c>
      <c r="L60" s="839"/>
      <c r="M60" s="836" t="s">
        <v>1216</v>
      </c>
    </row>
    <row r="61" spans="1:13" ht="13.5" thickBot="1">
      <c r="A61" s="846"/>
      <c r="B61" s="843"/>
      <c r="C61" s="842"/>
      <c r="D61" s="842"/>
      <c r="E61" s="842"/>
      <c r="F61" s="842"/>
      <c r="G61" s="842"/>
      <c r="H61" s="844"/>
      <c r="I61" s="875" t="s">
        <v>1088</v>
      </c>
      <c r="J61" s="875" t="s">
        <v>571</v>
      </c>
      <c r="K61" s="875" t="s">
        <v>572</v>
      </c>
      <c r="L61" s="875" t="s">
        <v>1288</v>
      </c>
      <c r="M61" s="875" t="s">
        <v>573</v>
      </c>
    </row>
    <row r="62" spans="1:13" ht="12.75">
      <c r="A62" s="848"/>
      <c r="B62" s="842" t="s">
        <v>613</v>
      </c>
      <c r="C62" s="843"/>
      <c r="D62" s="843"/>
      <c r="E62" s="843"/>
      <c r="F62" s="843"/>
      <c r="G62" s="843"/>
      <c r="H62" s="847"/>
      <c r="I62" s="850"/>
      <c r="J62" s="850"/>
      <c r="K62" s="850"/>
      <c r="L62" s="850"/>
      <c r="M62" s="850"/>
    </row>
    <row r="63" spans="1:13" ht="12.75">
      <c r="A63" s="851" t="s">
        <v>311</v>
      </c>
      <c r="B63" s="853"/>
      <c r="C63" s="843" t="s">
        <v>614</v>
      </c>
      <c r="D63" s="843"/>
      <c r="E63" s="843"/>
      <c r="F63" s="843"/>
      <c r="G63" s="843"/>
      <c r="H63" s="847"/>
      <c r="I63" s="854">
        <v>109595</v>
      </c>
      <c r="J63" s="854">
        <v>4370</v>
      </c>
      <c r="K63" s="854">
        <v>57833</v>
      </c>
      <c r="L63" s="854">
        <v>28524</v>
      </c>
      <c r="M63" s="854">
        <v>18868</v>
      </c>
    </row>
    <row r="64" spans="1:13" ht="12.75">
      <c r="A64" s="851" t="s">
        <v>311</v>
      </c>
      <c r="B64" s="853"/>
      <c r="C64" s="843" t="s">
        <v>615</v>
      </c>
      <c r="D64" s="843"/>
      <c r="E64" s="843"/>
      <c r="F64" s="843"/>
      <c r="G64" s="843"/>
      <c r="H64" s="847"/>
      <c r="I64" s="854">
        <v>2532673</v>
      </c>
      <c r="J64" s="854">
        <v>339964</v>
      </c>
      <c r="K64" s="854">
        <v>790838</v>
      </c>
      <c r="L64" s="854">
        <v>1151631</v>
      </c>
      <c r="M64" s="854">
        <v>250240</v>
      </c>
    </row>
    <row r="65" spans="1:13" ht="12.75">
      <c r="A65" s="851"/>
      <c r="B65" s="853"/>
      <c r="C65" s="843" t="s">
        <v>616</v>
      </c>
      <c r="D65" s="843"/>
      <c r="E65" s="843"/>
      <c r="F65" s="843"/>
      <c r="G65" s="843"/>
      <c r="H65" s="847"/>
      <c r="I65" s="854">
        <v>1142516</v>
      </c>
      <c r="J65" s="854">
        <v>0</v>
      </c>
      <c r="K65" s="854">
        <v>387098</v>
      </c>
      <c r="L65" s="854">
        <v>702776</v>
      </c>
      <c r="M65" s="854">
        <v>52642</v>
      </c>
    </row>
    <row r="66" spans="1:13" ht="12.75">
      <c r="A66" s="851"/>
      <c r="B66" s="843"/>
      <c r="C66" s="843"/>
      <c r="D66" s="843"/>
      <c r="E66" s="843"/>
      <c r="F66" s="843"/>
      <c r="G66" s="843"/>
      <c r="H66" s="847"/>
      <c r="I66" s="850"/>
      <c r="J66" s="850"/>
      <c r="K66" s="850"/>
      <c r="L66" s="850"/>
      <c r="M66" s="850"/>
    </row>
    <row r="67" spans="1:13" ht="12.75">
      <c r="A67" s="848"/>
      <c r="B67" s="842" t="s">
        <v>617</v>
      </c>
      <c r="C67" s="843"/>
      <c r="D67" s="843"/>
      <c r="E67" s="843"/>
      <c r="F67" s="843"/>
      <c r="G67" s="843"/>
      <c r="H67" s="847"/>
      <c r="I67" s="850"/>
      <c r="J67" s="850"/>
      <c r="K67" s="850"/>
      <c r="L67" s="850"/>
      <c r="M67" s="850"/>
    </row>
    <row r="68" spans="1:13" ht="12.75">
      <c r="A68" s="846"/>
      <c r="B68" s="853"/>
      <c r="C68" s="843" t="s">
        <v>618</v>
      </c>
      <c r="D68" s="843"/>
      <c r="E68" s="843"/>
      <c r="F68" s="843"/>
      <c r="G68" s="843"/>
      <c r="H68" s="847"/>
      <c r="I68" s="854">
        <v>7330614</v>
      </c>
      <c r="J68" s="854">
        <v>0</v>
      </c>
      <c r="K68" s="854">
        <v>4637347</v>
      </c>
      <c r="L68" s="854">
        <v>1976156</v>
      </c>
      <c r="M68" s="854">
        <v>717111</v>
      </c>
    </row>
    <row r="69" spans="1:13" ht="12.75">
      <c r="A69" s="846"/>
      <c r="B69" s="853"/>
      <c r="C69" s="843" t="s">
        <v>619</v>
      </c>
      <c r="D69" s="843"/>
      <c r="E69" s="843"/>
      <c r="F69" s="843"/>
      <c r="G69" s="843"/>
      <c r="H69" s="847"/>
      <c r="I69" s="854">
        <v>8363924</v>
      </c>
      <c r="J69" s="854">
        <v>0</v>
      </c>
      <c r="K69" s="854">
        <v>3031753</v>
      </c>
      <c r="L69" s="854">
        <v>2974323</v>
      </c>
      <c r="M69" s="854">
        <v>2357848</v>
      </c>
    </row>
    <row r="70" spans="1:13" ht="12.75">
      <c r="A70" s="846"/>
      <c r="B70" s="853"/>
      <c r="C70" s="843" t="s">
        <v>620</v>
      </c>
      <c r="D70" s="843"/>
      <c r="E70" s="843"/>
      <c r="F70" s="843"/>
      <c r="G70" s="843"/>
      <c r="H70" s="847"/>
      <c r="I70" s="854">
        <v>2290185</v>
      </c>
      <c r="J70" s="854">
        <v>0</v>
      </c>
      <c r="K70" s="854">
        <v>1157622</v>
      </c>
      <c r="L70" s="854">
        <v>663981</v>
      </c>
      <c r="M70" s="854">
        <v>468582</v>
      </c>
    </row>
    <row r="71" spans="1:13" ht="12.75">
      <c r="A71" s="851"/>
      <c r="B71" s="843"/>
      <c r="C71" s="843"/>
      <c r="D71" s="843"/>
      <c r="E71" s="843"/>
      <c r="F71" s="843"/>
      <c r="G71" s="843"/>
      <c r="H71" s="847"/>
      <c r="I71" s="850"/>
      <c r="J71" s="850"/>
      <c r="K71" s="850"/>
      <c r="L71" s="850"/>
      <c r="M71" s="850"/>
    </row>
    <row r="72" spans="1:13" ht="12.75">
      <c r="A72" s="848"/>
      <c r="B72" s="842" t="s">
        <v>621</v>
      </c>
      <c r="C72" s="843"/>
      <c r="D72" s="843"/>
      <c r="E72" s="843"/>
      <c r="F72" s="843"/>
      <c r="G72" s="843"/>
      <c r="H72" s="847"/>
      <c r="I72" s="849">
        <v>21769507</v>
      </c>
      <c r="J72" s="849">
        <v>344334</v>
      </c>
      <c r="K72" s="849">
        <v>10062491</v>
      </c>
      <c r="L72" s="849">
        <v>7497391</v>
      </c>
      <c r="M72" s="849">
        <v>3865291</v>
      </c>
    </row>
    <row r="73" spans="1:13" ht="12.75">
      <c r="A73" s="851"/>
      <c r="B73" s="843"/>
      <c r="C73" s="843"/>
      <c r="D73" s="843"/>
      <c r="E73" s="843"/>
      <c r="F73" s="843"/>
      <c r="G73" s="843"/>
      <c r="H73" s="847"/>
      <c r="I73" s="850"/>
      <c r="J73" s="850"/>
      <c r="K73" s="850"/>
      <c r="L73" s="850"/>
      <c r="M73" s="850"/>
    </row>
    <row r="74" spans="1:13" ht="12.75">
      <c r="A74" s="848"/>
      <c r="B74" s="842" t="s">
        <v>622</v>
      </c>
      <c r="C74" s="843"/>
      <c r="D74" s="843"/>
      <c r="E74" s="843"/>
      <c r="F74" s="843"/>
      <c r="G74" s="843"/>
      <c r="H74" s="847"/>
      <c r="I74" s="849">
        <v>382106</v>
      </c>
      <c r="J74" s="849">
        <v>0</v>
      </c>
      <c r="K74" s="849">
        <v>89595</v>
      </c>
      <c r="L74" s="849">
        <v>290893</v>
      </c>
      <c r="M74" s="849">
        <v>1618</v>
      </c>
    </row>
    <row r="75" spans="1:13" ht="12.75">
      <c r="A75" s="851"/>
      <c r="B75" s="843"/>
      <c r="C75" s="843"/>
      <c r="D75" s="843"/>
      <c r="E75" s="843"/>
      <c r="F75" s="843"/>
      <c r="G75" s="843"/>
      <c r="H75" s="847"/>
      <c r="I75" s="850"/>
      <c r="J75" s="850"/>
      <c r="K75" s="850"/>
      <c r="L75" s="850"/>
      <c r="M75" s="850"/>
    </row>
    <row r="76" spans="1:13" ht="12.75">
      <c r="A76" s="848"/>
      <c r="B76" s="842" t="s">
        <v>623</v>
      </c>
      <c r="C76" s="843"/>
      <c r="D76" s="843"/>
      <c r="E76" s="843"/>
      <c r="F76" s="843"/>
      <c r="G76" s="843"/>
      <c r="H76" s="847"/>
      <c r="I76" s="850"/>
      <c r="J76" s="850"/>
      <c r="K76" s="850"/>
      <c r="L76" s="850"/>
      <c r="M76" s="850"/>
    </row>
    <row r="77" spans="1:13" ht="12.75">
      <c r="A77" s="846"/>
      <c r="B77" s="843"/>
      <c r="C77" s="843" t="s">
        <v>624</v>
      </c>
      <c r="D77" s="843"/>
      <c r="E77" s="843"/>
      <c r="F77" s="843"/>
      <c r="G77" s="843"/>
      <c r="H77" s="847"/>
      <c r="I77" s="854">
        <v>0</v>
      </c>
      <c r="J77" s="850"/>
      <c r="K77" s="854">
        <v>0</v>
      </c>
      <c r="L77" s="854">
        <v>0</v>
      </c>
      <c r="M77" s="854">
        <v>0</v>
      </c>
    </row>
    <row r="78" spans="1:13" ht="12.75">
      <c r="A78" s="846"/>
      <c r="B78" s="843"/>
      <c r="C78" s="843" t="s">
        <v>625</v>
      </c>
      <c r="D78" s="843"/>
      <c r="E78" s="843"/>
      <c r="F78" s="843"/>
      <c r="G78" s="843"/>
      <c r="H78" s="847"/>
      <c r="I78" s="854">
        <v>205641</v>
      </c>
      <c r="J78" s="854">
        <v>0</v>
      </c>
      <c r="K78" s="854">
        <v>0</v>
      </c>
      <c r="L78" s="854">
        <v>155701</v>
      </c>
      <c r="M78" s="854">
        <v>49940</v>
      </c>
    </row>
    <row r="79" spans="1:13" ht="12.75">
      <c r="A79" s="846"/>
      <c r="B79" s="853"/>
      <c r="C79" s="843" t="s">
        <v>1216</v>
      </c>
      <c r="D79" s="843"/>
      <c r="E79" s="843"/>
      <c r="F79" s="843"/>
      <c r="G79" s="843"/>
      <c r="H79" s="847"/>
      <c r="I79" s="854">
        <v>19860</v>
      </c>
      <c r="J79" s="854">
        <v>0</v>
      </c>
      <c r="K79" s="854">
        <v>17471</v>
      </c>
      <c r="L79" s="854">
        <v>2359</v>
      </c>
      <c r="M79" s="854">
        <v>30</v>
      </c>
    </row>
    <row r="80" spans="1:13" ht="12.75">
      <c r="A80" s="851"/>
      <c r="B80" s="843"/>
      <c r="C80" s="843"/>
      <c r="D80" s="843"/>
      <c r="E80" s="843"/>
      <c r="F80" s="843"/>
      <c r="G80" s="843"/>
      <c r="H80" s="847"/>
      <c r="I80" s="850"/>
      <c r="J80" s="850"/>
      <c r="K80" s="850"/>
      <c r="L80" s="850"/>
      <c r="M80" s="850"/>
    </row>
    <row r="81" spans="1:13" ht="12.75">
      <c r="A81" s="848"/>
      <c r="B81" s="842" t="s">
        <v>626</v>
      </c>
      <c r="C81" s="843"/>
      <c r="D81" s="843"/>
      <c r="E81" s="843"/>
      <c r="F81" s="843"/>
      <c r="G81" s="843"/>
      <c r="H81" s="847"/>
      <c r="I81" s="849">
        <v>1645984</v>
      </c>
      <c r="J81" s="849">
        <v>0</v>
      </c>
      <c r="K81" s="849">
        <v>153525</v>
      </c>
      <c r="L81" s="849">
        <v>1379497</v>
      </c>
      <c r="M81" s="849">
        <v>112962</v>
      </c>
    </row>
    <row r="82" spans="1:13" ht="12.75">
      <c r="A82" s="848"/>
      <c r="B82" s="842"/>
      <c r="C82" s="842" t="s">
        <v>655</v>
      </c>
      <c r="D82" s="843"/>
      <c r="E82" s="843"/>
      <c r="F82" s="843"/>
      <c r="G82" s="843"/>
      <c r="H82" s="847"/>
      <c r="I82" s="854">
        <v>1254937</v>
      </c>
      <c r="J82" s="854">
        <v>0</v>
      </c>
      <c r="K82" s="854">
        <v>56389</v>
      </c>
      <c r="L82" s="854">
        <v>1169060</v>
      </c>
      <c r="M82" s="854">
        <v>29488</v>
      </c>
    </row>
    <row r="83" spans="1:13" ht="12.75">
      <c r="A83" s="851"/>
      <c r="B83" s="842"/>
      <c r="C83" s="843"/>
      <c r="D83" s="843"/>
      <c r="E83" s="843"/>
      <c r="F83" s="843"/>
      <c r="G83" s="843"/>
      <c r="H83" s="847"/>
      <c r="I83" s="850"/>
      <c r="J83" s="850"/>
      <c r="K83" s="850"/>
      <c r="L83" s="850"/>
      <c r="M83" s="850"/>
    </row>
    <row r="84" spans="1:13" ht="12.75">
      <c r="A84" s="848"/>
      <c r="B84" s="842" t="s">
        <v>627</v>
      </c>
      <c r="C84" s="843"/>
      <c r="D84" s="843"/>
      <c r="E84" s="843"/>
      <c r="F84" s="843"/>
      <c r="G84" s="843"/>
      <c r="H84" s="847"/>
      <c r="I84" s="850"/>
      <c r="J84" s="850"/>
      <c r="K84" s="850"/>
      <c r="L84" s="850"/>
      <c r="M84" s="850"/>
    </row>
    <row r="85" spans="1:13" ht="12.75">
      <c r="A85" s="851"/>
      <c r="B85" s="843"/>
      <c r="C85" s="843" t="s">
        <v>628</v>
      </c>
      <c r="D85" s="843"/>
      <c r="E85" s="843"/>
      <c r="F85" s="843"/>
      <c r="G85" s="843"/>
      <c r="H85" s="847"/>
      <c r="I85" s="854">
        <v>168415</v>
      </c>
      <c r="J85" s="850"/>
      <c r="K85" s="854">
        <v>25109</v>
      </c>
      <c r="L85" s="854">
        <v>142694</v>
      </c>
      <c r="M85" s="854">
        <v>612</v>
      </c>
    </row>
    <row r="86" spans="1:13" ht="12.75">
      <c r="A86" s="851"/>
      <c r="B86" s="843"/>
      <c r="C86" s="843" t="s">
        <v>629</v>
      </c>
      <c r="D86" s="843"/>
      <c r="E86" s="843"/>
      <c r="F86" s="843"/>
      <c r="G86" s="843"/>
      <c r="H86" s="847"/>
      <c r="I86" s="854">
        <v>87850</v>
      </c>
      <c r="J86" s="850"/>
      <c r="K86" s="854">
        <v>11045</v>
      </c>
      <c r="L86" s="854">
        <v>60631</v>
      </c>
      <c r="M86" s="854">
        <v>16174</v>
      </c>
    </row>
    <row r="87" spans="1:13" ht="12.75">
      <c r="A87" s="851"/>
      <c r="B87" s="843"/>
      <c r="C87" s="843"/>
      <c r="D87" s="843"/>
      <c r="E87" s="843"/>
      <c r="F87" s="843"/>
      <c r="G87" s="843"/>
      <c r="H87" s="847"/>
      <c r="I87" s="850"/>
      <c r="J87" s="850"/>
      <c r="K87" s="850"/>
      <c r="L87" s="850"/>
      <c r="M87" s="850"/>
    </row>
    <row r="88" spans="1:13" ht="12.75">
      <c r="A88" s="848"/>
      <c r="B88" s="842" t="s">
        <v>630</v>
      </c>
      <c r="C88" s="843"/>
      <c r="D88" s="843"/>
      <c r="E88" s="843"/>
      <c r="F88" s="843"/>
      <c r="G88" s="843"/>
      <c r="H88" s="847"/>
      <c r="I88" s="850"/>
      <c r="J88" s="850"/>
      <c r="K88" s="850"/>
      <c r="L88" s="850"/>
      <c r="M88" s="850"/>
    </row>
    <row r="89" spans="1:13" ht="12.75">
      <c r="A89" s="848"/>
      <c r="B89" s="843"/>
      <c r="C89" s="843" t="s">
        <v>631</v>
      </c>
      <c r="D89" s="843"/>
      <c r="E89" s="843"/>
      <c r="F89" s="843"/>
      <c r="G89" s="843"/>
      <c r="H89" s="847"/>
      <c r="I89" s="854">
        <v>15228</v>
      </c>
      <c r="J89" s="854">
        <v>272</v>
      </c>
      <c r="K89" s="854">
        <v>8241</v>
      </c>
      <c r="L89" s="854">
        <v>3759</v>
      </c>
      <c r="M89" s="854">
        <v>2956</v>
      </c>
    </row>
    <row r="90" spans="1:13" ht="12.75">
      <c r="A90" s="846"/>
      <c r="B90" s="853"/>
      <c r="C90" s="843" t="s">
        <v>602</v>
      </c>
      <c r="D90" s="843"/>
      <c r="E90" s="843"/>
      <c r="F90" s="843"/>
      <c r="G90" s="843"/>
      <c r="H90" s="847"/>
      <c r="I90" s="854">
        <v>3044</v>
      </c>
      <c r="J90" s="854">
        <v>0</v>
      </c>
      <c r="K90" s="854">
        <v>3044</v>
      </c>
      <c r="L90" s="854">
        <v>0</v>
      </c>
      <c r="M90" s="854">
        <v>0</v>
      </c>
    </row>
    <row r="91" spans="1:13" ht="12.75" hidden="1">
      <c r="A91" s="846"/>
      <c r="B91" s="853" t="s">
        <v>632</v>
      </c>
      <c r="C91" s="843" t="s">
        <v>327</v>
      </c>
      <c r="D91" s="843"/>
      <c r="E91" s="843"/>
      <c r="F91" s="843"/>
      <c r="G91" s="843"/>
      <c r="H91" s="847"/>
      <c r="I91" s="854">
        <v>131655</v>
      </c>
      <c r="J91" s="854">
        <v>920</v>
      </c>
      <c r="K91" s="854">
        <v>68315</v>
      </c>
      <c r="L91" s="854">
        <v>27646</v>
      </c>
      <c r="M91" s="854">
        <v>15320</v>
      </c>
    </row>
    <row r="92" spans="1:13" ht="12.75">
      <c r="A92" s="846"/>
      <c r="B92" s="853"/>
      <c r="C92" s="843" t="s">
        <v>633</v>
      </c>
      <c r="D92" s="843"/>
      <c r="E92" s="843"/>
      <c r="F92" s="843"/>
      <c r="G92" s="843"/>
      <c r="H92" s="847"/>
      <c r="I92" s="854">
        <v>54079</v>
      </c>
      <c r="J92" s="854">
        <v>0</v>
      </c>
      <c r="K92" s="854">
        <v>3271</v>
      </c>
      <c r="L92" s="854">
        <v>4070</v>
      </c>
      <c r="M92" s="854">
        <v>46738</v>
      </c>
    </row>
    <row r="93" spans="1:13" ht="12.75">
      <c r="A93" s="846"/>
      <c r="B93" s="853"/>
      <c r="C93" s="843" t="s">
        <v>630</v>
      </c>
      <c r="D93" s="843"/>
      <c r="E93" s="843"/>
      <c r="F93" s="843"/>
      <c r="G93" s="843"/>
      <c r="H93" s="847"/>
      <c r="I93" s="854">
        <v>541851</v>
      </c>
      <c r="J93" s="854">
        <v>31159</v>
      </c>
      <c r="K93" s="854">
        <v>354850</v>
      </c>
      <c r="L93" s="854">
        <v>96176</v>
      </c>
      <c r="M93" s="854">
        <v>59666</v>
      </c>
    </row>
    <row r="94" spans="1:13" ht="12.75">
      <c r="A94" s="851"/>
      <c r="B94" s="843"/>
      <c r="C94" s="843"/>
      <c r="D94" s="843"/>
      <c r="E94" s="843"/>
      <c r="F94" s="843"/>
      <c r="G94" s="843"/>
      <c r="H94" s="847"/>
      <c r="I94" s="850"/>
      <c r="J94" s="850"/>
      <c r="K94" s="850"/>
      <c r="L94" s="850"/>
      <c r="M94" s="850"/>
    </row>
    <row r="95" spans="1:13" ht="12.75">
      <c r="A95" s="848"/>
      <c r="B95" s="842" t="s">
        <v>634</v>
      </c>
      <c r="C95" s="843"/>
      <c r="D95" s="843"/>
      <c r="E95" s="843"/>
      <c r="F95" s="843"/>
      <c r="G95" s="843"/>
      <c r="H95" s="847"/>
      <c r="I95" s="849">
        <v>24893565</v>
      </c>
      <c r="J95" s="849">
        <v>375765</v>
      </c>
      <c r="K95" s="849">
        <v>10728642</v>
      </c>
      <c r="L95" s="849">
        <v>9633171</v>
      </c>
      <c r="M95" s="849">
        <v>4155987</v>
      </c>
    </row>
    <row r="96" spans="1:13" ht="12.75">
      <c r="A96" s="851"/>
      <c r="B96" s="843"/>
      <c r="C96" s="843"/>
      <c r="D96" s="843"/>
      <c r="E96" s="843"/>
      <c r="F96" s="843"/>
      <c r="G96" s="843"/>
      <c r="H96" s="847"/>
      <c r="I96" s="850"/>
      <c r="J96" s="850"/>
      <c r="K96" s="850"/>
      <c r="L96" s="850"/>
      <c r="M96" s="850"/>
    </row>
    <row r="97" spans="1:13" ht="12.75">
      <c r="A97" s="848"/>
      <c r="B97" s="842" t="s">
        <v>635</v>
      </c>
      <c r="C97" s="843"/>
      <c r="D97" s="843"/>
      <c r="E97" s="843"/>
      <c r="F97" s="843"/>
      <c r="G97" s="843"/>
      <c r="H97" s="847"/>
      <c r="I97" s="849">
        <v>0</v>
      </c>
      <c r="J97" s="850"/>
      <c r="K97" s="849">
        <v>0</v>
      </c>
      <c r="L97" s="849">
        <v>0</v>
      </c>
      <c r="M97" s="849">
        <v>0</v>
      </c>
    </row>
    <row r="98" spans="1:13" ht="12.75">
      <c r="A98" s="851"/>
      <c r="B98" s="843"/>
      <c r="C98" s="843"/>
      <c r="D98" s="843"/>
      <c r="E98" s="843"/>
      <c r="F98" s="843"/>
      <c r="G98" s="843"/>
      <c r="H98" s="847"/>
      <c r="I98" s="850"/>
      <c r="J98" s="850"/>
      <c r="K98" s="850"/>
      <c r="L98" s="850"/>
      <c r="M98" s="850"/>
    </row>
    <row r="99" spans="1:13" ht="12.75">
      <c r="A99" s="848"/>
      <c r="B99" s="842" t="s">
        <v>636</v>
      </c>
      <c r="C99" s="843"/>
      <c r="D99" s="859"/>
      <c r="E99" s="859"/>
      <c r="F99" s="859"/>
      <c r="G99" s="859"/>
      <c r="H99" s="860"/>
      <c r="I99" s="861"/>
      <c r="J99" s="850"/>
      <c r="K99" s="861"/>
      <c r="L99" s="861"/>
      <c r="M99" s="861"/>
    </row>
    <row r="100" spans="1:13" ht="12.75">
      <c r="A100" s="851"/>
      <c r="B100" s="843"/>
      <c r="C100" s="859" t="s">
        <v>637</v>
      </c>
      <c r="D100" s="859"/>
      <c r="E100" s="859"/>
      <c r="F100" s="859"/>
      <c r="G100" s="859"/>
      <c r="H100" s="860"/>
      <c r="I100" s="854">
        <v>1108451</v>
      </c>
      <c r="J100" s="850"/>
      <c r="K100" s="854">
        <v>1108451</v>
      </c>
      <c r="L100" s="861"/>
      <c r="M100" s="861"/>
    </row>
    <row r="101" spans="1:13" ht="12.75">
      <c r="A101" s="851" t="s">
        <v>311</v>
      </c>
      <c r="B101" s="843"/>
      <c r="C101" s="843" t="s">
        <v>638</v>
      </c>
      <c r="D101" s="859"/>
      <c r="E101" s="859"/>
      <c r="F101" s="859"/>
      <c r="G101" s="859"/>
      <c r="H101" s="860"/>
      <c r="I101" s="854">
        <v>1619</v>
      </c>
      <c r="J101" s="850"/>
      <c r="K101" s="854">
        <v>1619</v>
      </c>
      <c r="L101" s="861"/>
      <c r="M101" s="861"/>
    </row>
    <row r="102" spans="1:13" ht="12.75">
      <c r="A102" s="851" t="s">
        <v>311</v>
      </c>
      <c r="B102" s="843"/>
      <c r="C102" s="843" t="s">
        <v>639</v>
      </c>
      <c r="D102" s="859"/>
      <c r="E102" s="859"/>
      <c r="F102" s="859"/>
      <c r="G102" s="859"/>
      <c r="H102" s="860"/>
      <c r="I102" s="854">
        <v>0</v>
      </c>
      <c r="J102" s="850"/>
      <c r="K102" s="854">
        <v>0</v>
      </c>
      <c r="L102" s="861"/>
      <c r="M102" s="861"/>
    </row>
    <row r="103" spans="1:13" ht="12.75">
      <c r="A103" s="851" t="s">
        <v>311</v>
      </c>
      <c r="B103" s="843"/>
      <c r="C103" s="859" t="s">
        <v>491</v>
      </c>
      <c r="D103" s="859"/>
      <c r="E103" s="859"/>
      <c r="F103" s="859"/>
      <c r="G103" s="859"/>
      <c r="H103" s="860"/>
      <c r="I103" s="861"/>
      <c r="J103" s="850"/>
      <c r="K103" s="861"/>
      <c r="L103" s="861"/>
      <c r="M103" s="861"/>
    </row>
    <row r="104" spans="1:13" ht="12.75">
      <c r="A104" s="851"/>
      <c r="B104" s="852"/>
      <c r="C104" s="859"/>
      <c r="D104" s="843" t="s">
        <v>640</v>
      </c>
      <c r="E104" s="859"/>
      <c r="F104" s="859"/>
      <c r="G104" s="859"/>
      <c r="H104" s="860"/>
      <c r="I104" s="854">
        <v>61035</v>
      </c>
      <c r="J104" s="854">
        <v>41830</v>
      </c>
      <c r="K104" s="854">
        <v>19205</v>
      </c>
      <c r="L104" s="861"/>
      <c r="M104" s="861"/>
    </row>
    <row r="105" spans="1:13" ht="12.75">
      <c r="A105" s="851"/>
      <c r="B105" s="852"/>
      <c r="C105" s="859"/>
      <c r="D105" s="843" t="s">
        <v>641</v>
      </c>
      <c r="E105" s="859"/>
      <c r="F105" s="859"/>
      <c r="G105" s="859"/>
      <c r="H105" s="860"/>
      <c r="I105" s="854">
        <v>619637</v>
      </c>
      <c r="J105" s="850"/>
      <c r="K105" s="854">
        <v>619637</v>
      </c>
      <c r="L105" s="861"/>
      <c r="M105" s="861"/>
    </row>
    <row r="106" spans="1:13" ht="12.75">
      <c r="A106" s="851"/>
      <c r="B106" s="852"/>
      <c r="C106" s="859"/>
      <c r="D106" s="843" t="s">
        <v>642</v>
      </c>
      <c r="E106" s="859"/>
      <c r="F106" s="859"/>
      <c r="G106" s="859"/>
      <c r="H106" s="860"/>
      <c r="I106" s="854">
        <v>762074</v>
      </c>
      <c r="J106" s="854">
        <v>25437</v>
      </c>
      <c r="K106" s="854">
        <v>736637</v>
      </c>
      <c r="L106" s="861"/>
      <c r="M106" s="861"/>
    </row>
    <row r="107" spans="1:13" ht="24.75" customHeight="1">
      <c r="A107" s="851"/>
      <c r="B107" s="852"/>
      <c r="C107" s="859"/>
      <c r="D107" s="1764" t="s">
        <v>643</v>
      </c>
      <c r="E107" s="1765"/>
      <c r="F107" s="1765"/>
      <c r="G107" s="1765"/>
      <c r="H107" s="1766"/>
      <c r="I107" s="854">
        <v>0</v>
      </c>
      <c r="J107" s="850"/>
      <c r="K107" s="854">
        <v>0</v>
      </c>
      <c r="L107" s="861"/>
      <c r="M107" s="861"/>
    </row>
    <row r="108" spans="1:13" ht="12.75">
      <c r="A108" s="851"/>
      <c r="B108" s="843"/>
      <c r="C108" s="859" t="s">
        <v>644</v>
      </c>
      <c r="D108" s="843"/>
      <c r="E108" s="859"/>
      <c r="F108" s="859"/>
      <c r="G108" s="859"/>
      <c r="H108" s="860"/>
      <c r="I108" s="861"/>
      <c r="J108" s="850"/>
      <c r="K108" s="861"/>
      <c r="L108" s="861"/>
      <c r="M108" s="861"/>
    </row>
    <row r="109" spans="1:13" ht="12.75">
      <c r="A109" s="851"/>
      <c r="B109" s="843"/>
      <c r="C109" s="859"/>
      <c r="D109" s="843" t="s">
        <v>645</v>
      </c>
      <c r="E109" s="859"/>
      <c r="F109" s="859"/>
      <c r="G109" s="859"/>
      <c r="H109" s="860"/>
      <c r="I109" s="854">
        <v>194420</v>
      </c>
      <c r="J109" s="854">
        <v>219</v>
      </c>
      <c r="K109" s="854">
        <v>194201</v>
      </c>
      <c r="L109" s="861"/>
      <c r="M109" s="861"/>
    </row>
    <row r="110" spans="1:13" ht="12.75">
      <c r="A110" s="851"/>
      <c r="B110" s="843"/>
      <c r="C110" s="859"/>
      <c r="D110" s="843" t="s">
        <v>646</v>
      </c>
      <c r="E110" s="859"/>
      <c r="F110" s="859"/>
      <c r="G110" s="859"/>
      <c r="H110" s="860"/>
      <c r="I110" s="854">
        <v>9876</v>
      </c>
      <c r="J110" s="854">
        <v>413</v>
      </c>
      <c r="K110" s="854">
        <v>9463</v>
      </c>
      <c r="L110" s="861"/>
      <c r="M110" s="861"/>
    </row>
    <row r="111" spans="1:13" ht="12.75">
      <c r="A111" s="851"/>
      <c r="B111" s="843"/>
      <c r="C111" s="859"/>
      <c r="D111" s="843" t="s">
        <v>647</v>
      </c>
      <c r="E111" s="859"/>
      <c r="F111" s="859"/>
      <c r="G111" s="859"/>
      <c r="H111" s="860"/>
      <c r="I111" s="854">
        <v>0</v>
      </c>
      <c r="J111" s="854">
        <v>0</v>
      </c>
      <c r="K111" s="854">
        <v>0</v>
      </c>
      <c r="L111" s="861"/>
      <c r="M111" s="861"/>
    </row>
    <row r="112" spans="1:13" ht="12.75">
      <c r="A112" s="851"/>
      <c r="B112" s="843"/>
      <c r="C112" s="859" t="s">
        <v>648</v>
      </c>
      <c r="D112" s="843"/>
      <c r="E112" s="859"/>
      <c r="F112" s="859"/>
      <c r="G112" s="859"/>
      <c r="H112" s="860"/>
      <c r="I112" s="854">
        <v>277482</v>
      </c>
      <c r="J112" s="850"/>
      <c r="K112" s="854">
        <v>277482</v>
      </c>
      <c r="L112" s="861"/>
      <c r="M112" s="861"/>
    </row>
    <row r="113" spans="1:13" ht="12.75">
      <c r="A113" s="851" t="s">
        <v>311</v>
      </c>
      <c r="B113" s="852"/>
      <c r="C113" s="852" t="s">
        <v>649</v>
      </c>
      <c r="D113" s="859"/>
      <c r="E113" s="859"/>
      <c r="F113" s="859"/>
      <c r="G113" s="859"/>
      <c r="H113" s="860"/>
      <c r="I113" s="854">
        <v>-1639</v>
      </c>
      <c r="J113" s="854">
        <v>0</v>
      </c>
      <c r="K113" s="854">
        <v>-1639</v>
      </c>
      <c r="L113" s="861"/>
      <c r="M113" s="861"/>
    </row>
    <row r="114" spans="1:13" ht="12.75">
      <c r="A114" s="848"/>
      <c r="B114" s="876"/>
      <c r="C114" s="842" t="s">
        <v>650</v>
      </c>
      <c r="D114" s="859"/>
      <c r="E114" s="859"/>
      <c r="F114" s="859"/>
      <c r="G114" s="859"/>
      <c r="H114" s="860"/>
      <c r="I114" s="849">
        <v>3032955</v>
      </c>
      <c r="J114" s="849">
        <v>67899</v>
      </c>
      <c r="K114" s="849">
        <v>2965056</v>
      </c>
      <c r="L114" s="861"/>
      <c r="M114" s="861"/>
    </row>
    <row r="115" spans="1:13" ht="12.75">
      <c r="A115" s="848"/>
      <c r="B115" s="876"/>
      <c r="C115" s="876"/>
      <c r="D115" s="859"/>
      <c r="E115" s="859"/>
      <c r="F115" s="859"/>
      <c r="G115" s="859"/>
      <c r="H115" s="860"/>
      <c r="I115" s="861"/>
      <c r="J115" s="850"/>
      <c r="K115" s="861"/>
      <c r="L115" s="861"/>
      <c r="M115" s="861"/>
    </row>
    <row r="116" spans="1:13" ht="12.75">
      <c r="A116" s="858"/>
      <c r="B116" s="842" t="s">
        <v>651</v>
      </c>
      <c r="C116" s="859"/>
      <c r="D116" s="859"/>
      <c r="E116" s="859"/>
      <c r="F116" s="859"/>
      <c r="G116" s="859"/>
      <c r="H116" s="860"/>
      <c r="I116" s="849">
        <v>27926520</v>
      </c>
      <c r="J116" s="849">
        <v>443664</v>
      </c>
      <c r="K116" s="849">
        <v>13693698</v>
      </c>
      <c r="L116" s="849">
        <v>9633171</v>
      </c>
      <c r="M116" s="849">
        <v>4155987</v>
      </c>
    </row>
    <row r="117" spans="1:13" ht="12.75">
      <c r="A117" s="858"/>
      <c r="B117" s="842"/>
      <c r="C117" s="859"/>
      <c r="D117" s="859"/>
      <c r="E117" s="859"/>
      <c r="F117" s="859"/>
      <c r="G117" s="859"/>
      <c r="H117" s="860"/>
      <c r="I117" s="861"/>
      <c r="J117" s="850"/>
      <c r="K117" s="861"/>
      <c r="L117" s="861"/>
      <c r="M117" s="861"/>
    </row>
    <row r="118" spans="1:13" ht="26.25" customHeight="1" thickBot="1">
      <c r="A118" s="865"/>
      <c r="B118" s="1767" t="s">
        <v>652</v>
      </c>
      <c r="C118" s="1768"/>
      <c r="D118" s="1768"/>
      <c r="E118" s="1768"/>
      <c r="F118" s="1768"/>
      <c r="G118" s="1768"/>
      <c r="H118" s="1769"/>
      <c r="I118" s="869">
        <v>4712816</v>
      </c>
      <c r="J118" s="869">
        <v>100607</v>
      </c>
      <c r="K118" s="869">
        <v>1919913</v>
      </c>
      <c r="L118" s="869">
        <v>2106207</v>
      </c>
      <c r="M118" s="869">
        <v>586089</v>
      </c>
    </row>
    <row r="119" spans="1:13" ht="12.75">
      <c r="A119" s="870"/>
      <c r="B119" s="871"/>
      <c r="I119" s="877"/>
      <c r="J119" s="877"/>
      <c r="K119" s="877"/>
      <c r="L119" s="877"/>
      <c r="M119" s="877"/>
    </row>
    <row r="120" spans="1:13" ht="12.75">
      <c r="A120" s="878"/>
      <c r="B120" s="871"/>
      <c r="I120" s="843"/>
      <c r="J120" s="843"/>
      <c r="K120" s="843"/>
      <c r="L120" s="843"/>
      <c r="M120" s="843"/>
    </row>
    <row r="121" spans="1:13" ht="12.75">
      <c r="A121" s="879" t="s">
        <v>656</v>
      </c>
      <c r="B121" s="871"/>
      <c r="I121" s="843"/>
      <c r="J121" s="843"/>
      <c r="K121" s="843"/>
      <c r="L121" s="843"/>
      <c r="M121" s="843"/>
    </row>
    <row r="122" spans="1:13" ht="12.75">
      <c r="A122" s="878"/>
      <c r="B122" s="871"/>
      <c r="I122" s="843"/>
      <c r="J122" s="843"/>
      <c r="K122" s="843"/>
      <c r="L122" s="843"/>
      <c r="M122" s="843"/>
    </row>
    <row r="123" spans="1:13" ht="12.75">
      <c r="A123" s="878"/>
      <c r="B123" s="871"/>
      <c r="I123" s="843"/>
      <c r="J123" s="843"/>
      <c r="K123" s="843"/>
      <c r="L123" s="843"/>
      <c r="M123" s="843"/>
    </row>
    <row r="124" s="843" customFormat="1" ht="12.75"/>
    <row r="125" s="843" customFormat="1" ht="12.75"/>
    <row r="126" s="843" customFormat="1" ht="12.75"/>
    <row r="127" s="843" customFormat="1" ht="12.75"/>
    <row r="128" s="843" customFormat="1" ht="12.75"/>
    <row r="129" s="843" customFormat="1" ht="12.75"/>
    <row r="130" s="843" customFormat="1" ht="12.75"/>
    <row r="131" s="843" customFormat="1" ht="12.75"/>
    <row r="132" s="843" customFormat="1" ht="12.75"/>
    <row r="133" s="843" customFormat="1" ht="12.75"/>
    <row r="134" s="843" customFormat="1" ht="12.75"/>
  </sheetData>
  <mergeCells count="2">
    <mergeCell ref="D107:H107"/>
    <mergeCell ref="B118:H118"/>
  </mergeCells>
  <printOptions/>
  <pageMargins left="0.7480314960629921" right="0" top="0.5905511811023623" bottom="0.7874015748031497" header="0.5118110236220472" footer="0.5118110236220472"/>
  <pageSetup horizontalDpi="600" verticalDpi="600" orientation="portrait" paperSize="9" scale="72" r:id="rId1"/>
  <rowBreaks count="1" manualBreakCount="1">
    <brk id="58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T107"/>
  <sheetViews>
    <sheetView zoomScaleSheetLayoutView="100" workbookViewId="0" topLeftCell="A22">
      <selection activeCell="B22" sqref="B22"/>
    </sheetView>
  </sheetViews>
  <sheetFormatPr defaultColWidth="9.00390625" defaultRowHeight="12.75"/>
  <cols>
    <col min="1" max="1" width="3.875" style="878" customWidth="1"/>
    <col min="2" max="2" width="4.125" style="878" customWidth="1"/>
    <col min="3" max="3" width="4.00390625" style="878" customWidth="1"/>
    <col min="4" max="7" width="9.125" style="840" customWidth="1"/>
    <col min="8" max="8" width="31.125" style="840" customWidth="1"/>
    <col min="9" max="9" width="11.00390625" style="840" customWidth="1"/>
    <col min="10" max="10" width="10.875" style="840" customWidth="1"/>
    <col min="11" max="13" width="10.25390625" style="840" customWidth="1"/>
    <col min="14" max="14" width="4.125" style="840" customWidth="1"/>
    <col min="15" max="16384" width="9.125" style="840" customWidth="1"/>
  </cols>
  <sheetData>
    <row r="1" spans="1:254" s="883" customFormat="1" ht="15">
      <c r="A1" s="822" t="s">
        <v>1414</v>
      </c>
      <c r="B1" s="880"/>
      <c r="C1" s="880"/>
      <c r="D1" s="880"/>
      <c r="E1" s="880"/>
      <c r="F1" s="880"/>
      <c r="G1" s="880"/>
      <c r="H1" s="880"/>
      <c r="I1" s="880"/>
      <c r="J1" s="880"/>
      <c r="K1" s="1770"/>
      <c r="L1" s="1770"/>
      <c r="M1" s="881"/>
      <c r="N1" s="882"/>
      <c r="O1" s="1772"/>
      <c r="P1" s="1772"/>
      <c r="Q1" s="882"/>
      <c r="R1" s="882"/>
      <c r="S1" s="1772"/>
      <c r="T1" s="1772"/>
      <c r="U1" s="882"/>
      <c r="V1" s="882"/>
      <c r="W1" s="1772"/>
      <c r="X1" s="1772"/>
      <c r="Y1" s="882"/>
      <c r="Z1" s="882"/>
      <c r="AA1" s="1772"/>
      <c r="AB1" s="1772"/>
      <c r="AC1" s="882"/>
      <c r="AD1" s="882"/>
      <c r="AE1" s="1772"/>
      <c r="AF1" s="1772"/>
      <c r="AG1" s="882"/>
      <c r="AH1" s="882"/>
      <c r="AI1" s="1772"/>
      <c r="AJ1" s="1772"/>
      <c r="AK1" s="882"/>
      <c r="AL1" s="882"/>
      <c r="AM1" s="1772"/>
      <c r="AN1" s="1772"/>
      <c r="AO1" s="882"/>
      <c r="AP1" s="882"/>
      <c r="AQ1" s="1772"/>
      <c r="AR1" s="1772"/>
      <c r="AS1" s="882"/>
      <c r="AT1" s="882"/>
      <c r="AU1" s="1772"/>
      <c r="AV1" s="1772"/>
      <c r="AW1" s="882"/>
      <c r="AX1" s="882"/>
      <c r="AY1" s="1772"/>
      <c r="AZ1" s="1772"/>
      <c r="BA1" s="882"/>
      <c r="BB1" s="882"/>
      <c r="BC1" s="1772"/>
      <c r="BD1" s="1772"/>
      <c r="BE1" s="882"/>
      <c r="BF1" s="882"/>
      <c r="BG1" s="1772"/>
      <c r="BH1" s="1772"/>
      <c r="BI1" s="882"/>
      <c r="BJ1" s="882"/>
      <c r="BK1" s="1772"/>
      <c r="BL1" s="1772"/>
      <c r="BM1" s="882"/>
      <c r="BN1" s="882"/>
      <c r="BO1" s="1772"/>
      <c r="BP1" s="1772"/>
      <c r="BQ1" s="882"/>
      <c r="BR1" s="882"/>
      <c r="BS1" s="1772"/>
      <c r="BT1" s="1772"/>
      <c r="BU1" s="882"/>
      <c r="BV1" s="882"/>
      <c r="BW1" s="1772"/>
      <c r="BX1" s="1772"/>
      <c r="BY1" s="882"/>
      <c r="BZ1" s="882"/>
      <c r="CA1" s="1772"/>
      <c r="CB1" s="1772"/>
      <c r="CC1" s="882"/>
      <c r="CD1" s="882"/>
      <c r="CE1" s="1772"/>
      <c r="CF1" s="1772"/>
      <c r="CG1" s="882"/>
      <c r="CH1" s="882"/>
      <c r="CI1" s="1772"/>
      <c r="CJ1" s="1772"/>
      <c r="CK1" s="882"/>
      <c r="CL1" s="882"/>
      <c r="CM1" s="1772"/>
      <c r="CN1" s="1772"/>
      <c r="CO1" s="882"/>
      <c r="CP1" s="882"/>
      <c r="CQ1" s="1772"/>
      <c r="CR1" s="1772"/>
      <c r="CS1" s="882"/>
      <c r="CT1" s="882"/>
      <c r="CU1" s="1772"/>
      <c r="CV1" s="1772"/>
      <c r="CW1" s="882"/>
      <c r="CX1" s="882"/>
      <c r="CY1" s="1772"/>
      <c r="CZ1" s="1772"/>
      <c r="DA1" s="882"/>
      <c r="DB1" s="882"/>
      <c r="DC1" s="1772"/>
      <c r="DD1" s="1772"/>
      <c r="DE1" s="882"/>
      <c r="DF1" s="882"/>
      <c r="DG1" s="1772"/>
      <c r="DH1" s="1772"/>
      <c r="DI1" s="882"/>
      <c r="DJ1" s="882"/>
      <c r="DK1" s="1772"/>
      <c r="DL1" s="1772"/>
      <c r="DM1" s="882"/>
      <c r="DN1" s="882"/>
      <c r="DO1" s="1772"/>
      <c r="DP1" s="1772"/>
      <c r="DQ1" s="882"/>
      <c r="DR1" s="882"/>
      <c r="DS1" s="1772"/>
      <c r="DT1" s="1772"/>
      <c r="DU1" s="882"/>
      <c r="DV1" s="882"/>
      <c r="DW1" s="1772"/>
      <c r="DX1" s="1772"/>
      <c r="DY1" s="882"/>
      <c r="DZ1" s="882"/>
      <c r="EA1" s="1772"/>
      <c r="EB1" s="1772"/>
      <c r="EC1" s="882"/>
      <c r="ED1" s="882"/>
      <c r="EE1" s="1772"/>
      <c r="EF1" s="1772"/>
      <c r="EG1" s="882"/>
      <c r="EH1" s="882"/>
      <c r="EI1" s="1772"/>
      <c r="EJ1" s="1772"/>
      <c r="EK1" s="882"/>
      <c r="EL1" s="882"/>
      <c r="EM1" s="1772"/>
      <c r="EN1" s="1772"/>
      <c r="EO1" s="882"/>
      <c r="EP1" s="882"/>
      <c r="EQ1" s="1772"/>
      <c r="ER1" s="1772"/>
      <c r="ES1" s="882"/>
      <c r="ET1" s="882"/>
      <c r="EU1" s="1772"/>
      <c r="EV1" s="1772"/>
      <c r="EW1" s="882"/>
      <c r="EX1" s="882"/>
      <c r="EY1" s="1772"/>
      <c r="EZ1" s="1772"/>
      <c r="FA1" s="882"/>
      <c r="FB1" s="882"/>
      <c r="FC1" s="1772"/>
      <c r="FD1" s="1772"/>
      <c r="FE1" s="882"/>
      <c r="FF1" s="882"/>
      <c r="FG1" s="1772"/>
      <c r="FH1" s="1772"/>
      <c r="FI1" s="882"/>
      <c r="FJ1" s="882"/>
      <c r="FK1" s="1772"/>
      <c r="FL1" s="1772"/>
      <c r="FM1" s="882"/>
      <c r="FN1" s="882"/>
      <c r="FO1" s="1772"/>
      <c r="FP1" s="1772"/>
      <c r="FQ1" s="882"/>
      <c r="FR1" s="882"/>
      <c r="FS1" s="1772"/>
      <c r="FT1" s="1772"/>
      <c r="FU1" s="882"/>
      <c r="FV1" s="882"/>
      <c r="FW1" s="1772"/>
      <c r="FX1" s="1772"/>
      <c r="FY1" s="882"/>
      <c r="FZ1" s="882"/>
      <c r="GA1" s="1772"/>
      <c r="GB1" s="1772"/>
      <c r="GC1" s="882"/>
      <c r="GD1" s="882"/>
      <c r="GE1" s="1772"/>
      <c r="GF1" s="1772"/>
      <c r="GG1" s="882"/>
      <c r="GH1" s="882"/>
      <c r="GI1" s="1772"/>
      <c r="GJ1" s="1772"/>
      <c r="GK1" s="882"/>
      <c r="GL1" s="882"/>
      <c r="GM1" s="1772"/>
      <c r="GN1" s="1772"/>
      <c r="GO1" s="882"/>
      <c r="GP1" s="882"/>
      <c r="GQ1" s="1772"/>
      <c r="GR1" s="1772"/>
      <c r="GS1" s="882"/>
      <c r="GT1" s="882"/>
      <c r="GU1" s="1772"/>
      <c r="GV1" s="1772"/>
      <c r="GW1" s="882"/>
      <c r="GX1" s="882"/>
      <c r="GY1" s="1772"/>
      <c r="GZ1" s="1772"/>
      <c r="HA1" s="882"/>
      <c r="HB1" s="882"/>
      <c r="HC1" s="1772"/>
      <c r="HD1" s="1772"/>
      <c r="HE1" s="882"/>
      <c r="HF1" s="882"/>
      <c r="HG1" s="1772"/>
      <c r="HH1" s="1772"/>
      <c r="HI1" s="882"/>
      <c r="HJ1" s="882"/>
      <c r="HK1" s="1772"/>
      <c r="HL1" s="1772"/>
      <c r="HM1" s="882"/>
      <c r="HN1" s="882"/>
      <c r="HO1" s="1772"/>
      <c r="HP1" s="1772"/>
      <c r="HQ1" s="882"/>
      <c r="HR1" s="882"/>
      <c r="HS1" s="1772"/>
      <c r="HT1" s="1772"/>
      <c r="HU1" s="882"/>
      <c r="HV1" s="882"/>
      <c r="HW1" s="1772"/>
      <c r="HX1" s="1772"/>
      <c r="HY1" s="882"/>
      <c r="HZ1" s="882"/>
      <c r="IA1" s="1772"/>
      <c r="IB1" s="1772"/>
      <c r="IC1" s="882"/>
      <c r="ID1" s="882"/>
      <c r="IE1" s="1772"/>
      <c r="IF1" s="1772"/>
      <c r="IG1" s="882"/>
      <c r="IH1" s="882"/>
      <c r="II1" s="1772"/>
      <c r="IJ1" s="1772"/>
      <c r="IK1" s="882"/>
      <c r="IL1" s="882"/>
      <c r="IM1" s="1772"/>
      <c r="IN1" s="1772"/>
      <c r="IO1" s="882"/>
      <c r="IP1" s="882"/>
      <c r="IQ1" s="1772"/>
      <c r="IR1" s="1772"/>
      <c r="IS1" s="882"/>
      <c r="IT1" s="882"/>
    </row>
    <row r="2" spans="1:254" s="883" customFormat="1" ht="15">
      <c r="A2" s="884" t="s">
        <v>569</v>
      </c>
      <c r="B2" s="885"/>
      <c r="C2" s="885"/>
      <c r="D2" s="885"/>
      <c r="E2" s="885"/>
      <c r="F2" s="885"/>
      <c r="G2" s="885"/>
      <c r="H2" s="885"/>
      <c r="I2" s="885"/>
      <c r="J2" s="885"/>
      <c r="K2" s="1771"/>
      <c r="L2" s="1771"/>
      <c r="M2" s="824"/>
      <c r="N2" s="825"/>
      <c r="O2" s="1773"/>
      <c r="P2" s="1773"/>
      <c r="Q2" s="825"/>
      <c r="R2" s="825"/>
      <c r="S2" s="1773"/>
      <c r="T2" s="1773"/>
      <c r="U2" s="825"/>
      <c r="V2" s="825"/>
      <c r="W2" s="1773"/>
      <c r="X2" s="1773"/>
      <c r="Y2" s="825"/>
      <c r="Z2" s="825"/>
      <c r="AA2" s="1773"/>
      <c r="AB2" s="1773"/>
      <c r="AC2" s="825"/>
      <c r="AD2" s="825"/>
      <c r="AE2" s="1773"/>
      <c r="AF2" s="1773"/>
      <c r="AG2" s="825"/>
      <c r="AH2" s="825"/>
      <c r="AI2" s="1773"/>
      <c r="AJ2" s="1773"/>
      <c r="AK2" s="825"/>
      <c r="AL2" s="825"/>
      <c r="AM2" s="1773"/>
      <c r="AN2" s="1773"/>
      <c r="AO2" s="825"/>
      <c r="AP2" s="825"/>
      <c r="AQ2" s="1773"/>
      <c r="AR2" s="1773"/>
      <c r="AS2" s="825"/>
      <c r="AT2" s="825"/>
      <c r="AU2" s="1773"/>
      <c r="AV2" s="1773"/>
      <c r="AW2" s="825"/>
      <c r="AX2" s="825"/>
      <c r="AY2" s="1773"/>
      <c r="AZ2" s="1773"/>
      <c r="BA2" s="825"/>
      <c r="BB2" s="825"/>
      <c r="BC2" s="1773"/>
      <c r="BD2" s="1773"/>
      <c r="BE2" s="825"/>
      <c r="BF2" s="825"/>
      <c r="BG2" s="1773"/>
      <c r="BH2" s="1773"/>
      <c r="BI2" s="825"/>
      <c r="BJ2" s="825"/>
      <c r="BK2" s="1773"/>
      <c r="BL2" s="1773"/>
      <c r="BM2" s="825"/>
      <c r="BN2" s="825"/>
      <c r="BO2" s="1773"/>
      <c r="BP2" s="1773"/>
      <c r="BQ2" s="825"/>
      <c r="BR2" s="825"/>
      <c r="BS2" s="1773"/>
      <c r="BT2" s="1773"/>
      <c r="BU2" s="825"/>
      <c r="BV2" s="825"/>
      <c r="BW2" s="1773"/>
      <c r="BX2" s="1773"/>
      <c r="BY2" s="825"/>
      <c r="BZ2" s="825"/>
      <c r="CA2" s="1773"/>
      <c r="CB2" s="1773"/>
      <c r="CC2" s="825"/>
      <c r="CD2" s="825"/>
      <c r="CE2" s="1773"/>
      <c r="CF2" s="1773"/>
      <c r="CG2" s="825"/>
      <c r="CH2" s="825"/>
      <c r="CI2" s="1773"/>
      <c r="CJ2" s="1773"/>
      <c r="CK2" s="825"/>
      <c r="CL2" s="825"/>
      <c r="CM2" s="1773"/>
      <c r="CN2" s="1773"/>
      <c r="CO2" s="825"/>
      <c r="CP2" s="825"/>
      <c r="CQ2" s="1773"/>
      <c r="CR2" s="1773"/>
      <c r="CS2" s="825"/>
      <c r="CT2" s="825"/>
      <c r="CU2" s="1773"/>
      <c r="CV2" s="1773"/>
      <c r="CW2" s="825"/>
      <c r="CX2" s="825"/>
      <c r="CY2" s="1773"/>
      <c r="CZ2" s="1773"/>
      <c r="DA2" s="825"/>
      <c r="DB2" s="825"/>
      <c r="DC2" s="1773"/>
      <c r="DD2" s="1773"/>
      <c r="DE2" s="825"/>
      <c r="DF2" s="825"/>
      <c r="DG2" s="1773"/>
      <c r="DH2" s="1773"/>
      <c r="DI2" s="825"/>
      <c r="DJ2" s="825"/>
      <c r="DK2" s="1773"/>
      <c r="DL2" s="1773"/>
      <c r="DM2" s="825"/>
      <c r="DN2" s="825"/>
      <c r="DO2" s="1773"/>
      <c r="DP2" s="1773"/>
      <c r="DQ2" s="825"/>
      <c r="DR2" s="825"/>
      <c r="DS2" s="1773"/>
      <c r="DT2" s="1773"/>
      <c r="DU2" s="825"/>
      <c r="DV2" s="825"/>
      <c r="DW2" s="1773"/>
      <c r="DX2" s="1773"/>
      <c r="DY2" s="825"/>
      <c r="DZ2" s="825"/>
      <c r="EA2" s="1773"/>
      <c r="EB2" s="1773"/>
      <c r="EC2" s="825"/>
      <c r="ED2" s="825"/>
      <c r="EE2" s="1773"/>
      <c r="EF2" s="1773"/>
      <c r="EG2" s="825"/>
      <c r="EH2" s="825"/>
      <c r="EI2" s="1773"/>
      <c r="EJ2" s="1773"/>
      <c r="EK2" s="825"/>
      <c r="EL2" s="825"/>
      <c r="EM2" s="1773"/>
      <c r="EN2" s="1773"/>
      <c r="EO2" s="825"/>
      <c r="EP2" s="825"/>
      <c r="EQ2" s="1773"/>
      <c r="ER2" s="1773"/>
      <c r="ES2" s="825"/>
      <c r="ET2" s="825"/>
      <c r="EU2" s="1773"/>
      <c r="EV2" s="1773"/>
      <c r="EW2" s="825"/>
      <c r="EX2" s="825"/>
      <c r="EY2" s="1773"/>
      <c r="EZ2" s="1773"/>
      <c r="FA2" s="825"/>
      <c r="FB2" s="825"/>
      <c r="FC2" s="1773"/>
      <c r="FD2" s="1773"/>
      <c r="FE2" s="825"/>
      <c r="FF2" s="825"/>
      <c r="FG2" s="1773"/>
      <c r="FH2" s="1773"/>
      <c r="FI2" s="825"/>
      <c r="FJ2" s="825"/>
      <c r="FK2" s="1773"/>
      <c r="FL2" s="1773"/>
      <c r="FM2" s="825"/>
      <c r="FN2" s="825"/>
      <c r="FO2" s="1773"/>
      <c r="FP2" s="1773"/>
      <c r="FQ2" s="825"/>
      <c r="FR2" s="825"/>
      <c r="FS2" s="1773"/>
      <c r="FT2" s="1773"/>
      <c r="FU2" s="825"/>
      <c r="FV2" s="825"/>
      <c r="FW2" s="1773"/>
      <c r="FX2" s="1773"/>
      <c r="FY2" s="825"/>
      <c r="FZ2" s="825"/>
      <c r="GA2" s="1773"/>
      <c r="GB2" s="1773"/>
      <c r="GC2" s="825"/>
      <c r="GD2" s="825"/>
      <c r="GE2" s="1773"/>
      <c r="GF2" s="1773"/>
      <c r="GG2" s="825"/>
      <c r="GH2" s="825"/>
      <c r="GI2" s="1773"/>
      <c r="GJ2" s="1773"/>
      <c r="GK2" s="825"/>
      <c r="GL2" s="825"/>
      <c r="GM2" s="1773"/>
      <c r="GN2" s="1773"/>
      <c r="GO2" s="825"/>
      <c r="GP2" s="825"/>
      <c r="GQ2" s="1773"/>
      <c r="GR2" s="1773"/>
      <c r="GS2" s="825"/>
      <c r="GT2" s="825"/>
      <c r="GU2" s="1773"/>
      <c r="GV2" s="1773"/>
      <c r="GW2" s="825"/>
      <c r="GX2" s="825"/>
      <c r="GY2" s="1773"/>
      <c r="GZ2" s="1773"/>
      <c r="HA2" s="825"/>
      <c r="HB2" s="825"/>
      <c r="HC2" s="1773"/>
      <c r="HD2" s="1773"/>
      <c r="HE2" s="825"/>
      <c r="HF2" s="825"/>
      <c r="HG2" s="1773"/>
      <c r="HH2" s="1773"/>
      <c r="HI2" s="825"/>
      <c r="HJ2" s="825"/>
      <c r="HK2" s="1773"/>
      <c r="HL2" s="1773"/>
      <c r="HM2" s="825"/>
      <c r="HN2" s="825"/>
      <c r="HO2" s="1773"/>
      <c r="HP2" s="1773"/>
      <c r="HQ2" s="825"/>
      <c r="HR2" s="825"/>
      <c r="HS2" s="1773"/>
      <c r="HT2" s="1773"/>
      <c r="HU2" s="825"/>
      <c r="HV2" s="825"/>
      <c r="HW2" s="1773"/>
      <c r="HX2" s="1773"/>
      <c r="HY2" s="825"/>
      <c r="HZ2" s="825"/>
      <c r="IA2" s="1773"/>
      <c r="IB2" s="1773"/>
      <c r="IC2" s="825"/>
      <c r="ID2" s="825"/>
      <c r="IE2" s="1773"/>
      <c r="IF2" s="1773"/>
      <c r="IG2" s="825"/>
      <c r="IH2" s="825"/>
      <c r="II2" s="1773"/>
      <c r="IJ2" s="1773"/>
      <c r="IK2" s="825"/>
      <c r="IL2" s="825"/>
      <c r="IM2" s="1773"/>
      <c r="IN2" s="1773"/>
      <c r="IO2" s="825"/>
      <c r="IP2" s="825"/>
      <c r="IQ2" s="1773"/>
      <c r="IR2" s="1773"/>
      <c r="IS2" s="825"/>
      <c r="IT2" s="825"/>
    </row>
    <row r="3" spans="1:13" s="889" customFormat="1" ht="13.5" thickBot="1">
      <c r="A3" s="886"/>
      <c r="B3" s="886"/>
      <c r="C3" s="886"/>
      <c r="D3" s="887"/>
      <c r="E3" s="887"/>
      <c r="F3" s="887"/>
      <c r="G3" s="887"/>
      <c r="H3" s="887"/>
      <c r="I3" s="887"/>
      <c r="J3" s="887"/>
      <c r="K3" s="888"/>
      <c r="L3" s="888"/>
      <c r="M3" s="831" t="s">
        <v>494</v>
      </c>
    </row>
    <row r="4" spans="1:13" ht="13.5" customHeight="1">
      <c r="A4" s="890"/>
      <c r="B4" s="891"/>
      <c r="C4" s="892"/>
      <c r="D4" s="877"/>
      <c r="E4" s="877"/>
      <c r="F4" s="877"/>
      <c r="G4" s="877"/>
      <c r="H4" s="893"/>
      <c r="I4" s="836" t="s">
        <v>657</v>
      </c>
      <c r="J4" s="837" t="s">
        <v>570</v>
      </c>
      <c r="K4" s="838"/>
      <c r="L4" s="838"/>
      <c r="M4" s="836" t="s">
        <v>1216</v>
      </c>
    </row>
    <row r="5" spans="1:13" ht="13.5" customHeight="1" thickBot="1">
      <c r="A5" s="851"/>
      <c r="B5" s="853"/>
      <c r="C5" s="853"/>
      <c r="D5" s="843"/>
      <c r="E5" s="843"/>
      <c r="F5" s="843"/>
      <c r="G5" s="843"/>
      <c r="H5" s="847"/>
      <c r="I5" s="875" t="s">
        <v>658</v>
      </c>
      <c r="J5" s="875" t="s">
        <v>571</v>
      </c>
      <c r="K5" s="875" t="s">
        <v>572</v>
      </c>
      <c r="L5" s="875" t="s">
        <v>1288</v>
      </c>
      <c r="M5" s="875" t="s">
        <v>573</v>
      </c>
    </row>
    <row r="6" spans="1:253" s="894" customFormat="1" ht="15" customHeight="1">
      <c r="A6" s="848"/>
      <c r="B6" s="856" t="s">
        <v>659</v>
      </c>
      <c r="C6" s="853"/>
      <c r="D6" s="843"/>
      <c r="E6" s="843"/>
      <c r="F6" s="843"/>
      <c r="G6" s="843"/>
      <c r="H6" s="847"/>
      <c r="I6" s="850"/>
      <c r="J6" s="850"/>
      <c r="K6" s="850"/>
      <c r="L6" s="850"/>
      <c r="M6" s="850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843"/>
      <c r="AL6" s="843"/>
      <c r="AM6" s="843"/>
      <c r="AN6" s="843"/>
      <c r="AO6" s="843"/>
      <c r="AP6" s="843"/>
      <c r="AQ6" s="843"/>
      <c r="AR6" s="843"/>
      <c r="AS6" s="843"/>
      <c r="AT6" s="843"/>
      <c r="AU6" s="843"/>
      <c r="AV6" s="843"/>
      <c r="AW6" s="843"/>
      <c r="AX6" s="843"/>
      <c r="AY6" s="843"/>
      <c r="AZ6" s="843"/>
      <c r="BA6" s="843"/>
      <c r="BB6" s="843"/>
      <c r="BC6" s="843"/>
      <c r="BD6" s="843"/>
      <c r="BE6" s="843"/>
      <c r="BF6" s="843"/>
      <c r="BG6" s="843"/>
      <c r="BH6" s="843"/>
      <c r="BI6" s="843"/>
      <c r="BJ6" s="843"/>
      <c r="BK6" s="843"/>
      <c r="BL6" s="843"/>
      <c r="BM6" s="843"/>
      <c r="BN6" s="843"/>
      <c r="BO6" s="843"/>
      <c r="BP6" s="843"/>
      <c r="BQ6" s="843"/>
      <c r="BR6" s="843"/>
      <c r="BS6" s="843"/>
      <c r="BT6" s="843"/>
      <c r="BU6" s="843"/>
      <c r="BV6" s="843"/>
      <c r="BW6" s="843"/>
      <c r="BX6" s="843"/>
      <c r="BY6" s="843"/>
      <c r="BZ6" s="843"/>
      <c r="CA6" s="843"/>
      <c r="CB6" s="843"/>
      <c r="CC6" s="843"/>
      <c r="CD6" s="843"/>
      <c r="CE6" s="843"/>
      <c r="CF6" s="843"/>
      <c r="CG6" s="843"/>
      <c r="CH6" s="843"/>
      <c r="CI6" s="843"/>
      <c r="CJ6" s="843"/>
      <c r="CK6" s="843"/>
      <c r="CL6" s="843"/>
      <c r="CM6" s="843"/>
      <c r="CN6" s="843"/>
      <c r="CO6" s="843"/>
      <c r="CP6" s="843"/>
      <c r="CQ6" s="843"/>
      <c r="CR6" s="843"/>
      <c r="CS6" s="843"/>
      <c r="CT6" s="843"/>
      <c r="CU6" s="843"/>
      <c r="CV6" s="843"/>
      <c r="CW6" s="843"/>
      <c r="CX6" s="843"/>
      <c r="CY6" s="843"/>
      <c r="CZ6" s="843"/>
      <c r="DA6" s="843"/>
      <c r="DB6" s="843"/>
      <c r="DC6" s="843"/>
      <c r="DD6" s="843"/>
      <c r="DE6" s="843"/>
      <c r="DF6" s="843"/>
      <c r="DG6" s="843"/>
      <c r="DH6" s="843"/>
      <c r="DI6" s="843"/>
      <c r="DJ6" s="843"/>
      <c r="DK6" s="843"/>
      <c r="DL6" s="843"/>
      <c r="DM6" s="843"/>
      <c r="DN6" s="843"/>
      <c r="DO6" s="843"/>
      <c r="DP6" s="843"/>
      <c r="DQ6" s="843"/>
      <c r="DR6" s="843"/>
      <c r="DS6" s="843"/>
      <c r="DT6" s="843"/>
      <c r="DU6" s="843"/>
      <c r="DV6" s="843"/>
      <c r="DW6" s="843"/>
      <c r="DX6" s="843"/>
      <c r="DY6" s="843"/>
      <c r="DZ6" s="843"/>
      <c r="EA6" s="843"/>
      <c r="EB6" s="843"/>
      <c r="EC6" s="843"/>
      <c r="ED6" s="843"/>
      <c r="EE6" s="843"/>
      <c r="EF6" s="843"/>
      <c r="EG6" s="843"/>
      <c r="EH6" s="843"/>
      <c r="EI6" s="843"/>
      <c r="EJ6" s="843"/>
      <c r="EK6" s="843"/>
      <c r="EL6" s="843"/>
      <c r="EM6" s="843"/>
      <c r="EN6" s="843"/>
      <c r="EO6" s="843"/>
      <c r="EP6" s="843"/>
      <c r="EQ6" s="843"/>
      <c r="ER6" s="843"/>
      <c r="ES6" s="843"/>
      <c r="ET6" s="843"/>
      <c r="EU6" s="843"/>
      <c r="EV6" s="843"/>
      <c r="EW6" s="843"/>
      <c r="EX6" s="843"/>
      <c r="EY6" s="843"/>
      <c r="EZ6" s="843"/>
      <c r="FA6" s="843"/>
      <c r="FB6" s="843"/>
      <c r="FC6" s="843"/>
      <c r="FD6" s="843"/>
      <c r="FE6" s="843"/>
      <c r="FF6" s="843"/>
      <c r="FG6" s="843"/>
      <c r="FH6" s="843"/>
      <c r="FI6" s="843"/>
      <c r="FJ6" s="843"/>
      <c r="FK6" s="843"/>
      <c r="FL6" s="843"/>
      <c r="FM6" s="843"/>
      <c r="FN6" s="843"/>
      <c r="FO6" s="843"/>
      <c r="FP6" s="843"/>
      <c r="FQ6" s="843"/>
      <c r="FR6" s="843"/>
      <c r="FS6" s="843"/>
      <c r="FT6" s="843"/>
      <c r="FU6" s="843"/>
      <c r="FV6" s="843"/>
      <c r="FW6" s="843"/>
      <c r="FX6" s="843"/>
      <c r="FY6" s="843"/>
      <c r="FZ6" s="843"/>
      <c r="GA6" s="843"/>
      <c r="GB6" s="843"/>
      <c r="GC6" s="843"/>
      <c r="GD6" s="843"/>
      <c r="GE6" s="843"/>
      <c r="GF6" s="843"/>
      <c r="GG6" s="843"/>
      <c r="GH6" s="843"/>
      <c r="GI6" s="843"/>
      <c r="GJ6" s="843"/>
      <c r="GK6" s="843"/>
      <c r="GL6" s="843"/>
      <c r="GM6" s="843"/>
      <c r="GN6" s="843"/>
      <c r="GO6" s="843"/>
      <c r="GP6" s="843"/>
      <c r="GQ6" s="843"/>
      <c r="GR6" s="843"/>
      <c r="GS6" s="843"/>
      <c r="GT6" s="843"/>
      <c r="GU6" s="843"/>
      <c r="GV6" s="843"/>
      <c r="GW6" s="843"/>
      <c r="GX6" s="843"/>
      <c r="GY6" s="843"/>
      <c r="GZ6" s="843"/>
      <c r="HA6" s="843"/>
      <c r="HB6" s="843"/>
      <c r="HC6" s="843"/>
      <c r="HD6" s="843"/>
      <c r="HE6" s="843"/>
      <c r="HF6" s="843"/>
      <c r="HG6" s="843"/>
      <c r="HH6" s="843"/>
      <c r="HI6" s="843"/>
      <c r="HJ6" s="843"/>
      <c r="HK6" s="843"/>
      <c r="HL6" s="843"/>
      <c r="HM6" s="843"/>
      <c r="HN6" s="843"/>
      <c r="HO6" s="843"/>
      <c r="HP6" s="843"/>
      <c r="HQ6" s="843"/>
      <c r="HR6" s="843"/>
      <c r="HS6" s="843"/>
      <c r="HT6" s="843"/>
      <c r="HU6" s="843"/>
      <c r="HV6" s="843"/>
      <c r="HW6" s="843"/>
      <c r="HX6" s="843"/>
      <c r="HY6" s="843"/>
      <c r="HZ6" s="843"/>
      <c r="IA6" s="843"/>
      <c r="IB6" s="843"/>
      <c r="IC6" s="843"/>
      <c r="ID6" s="843"/>
      <c r="IE6" s="843"/>
      <c r="IF6" s="843"/>
      <c r="IG6" s="843"/>
      <c r="IH6" s="843"/>
      <c r="II6" s="843"/>
      <c r="IJ6" s="843"/>
      <c r="IK6" s="843"/>
      <c r="IL6" s="843"/>
      <c r="IM6" s="843"/>
      <c r="IN6" s="843"/>
      <c r="IO6" s="843"/>
      <c r="IP6" s="843"/>
      <c r="IQ6" s="843"/>
      <c r="IR6" s="843"/>
      <c r="IS6" s="843"/>
    </row>
    <row r="7" spans="1:13" ht="12.75">
      <c r="A7" s="851"/>
      <c r="B7" s="895"/>
      <c r="C7" s="853" t="s">
        <v>660</v>
      </c>
      <c r="D7" s="843"/>
      <c r="E7" s="843"/>
      <c r="F7" s="843"/>
      <c r="G7" s="843"/>
      <c r="H7" s="847"/>
      <c r="I7" s="854">
        <v>4246</v>
      </c>
      <c r="J7" s="854">
        <v>2086</v>
      </c>
      <c r="K7" s="854">
        <v>11</v>
      </c>
      <c r="L7" s="854">
        <v>1543</v>
      </c>
      <c r="M7" s="854">
        <v>606</v>
      </c>
    </row>
    <row r="8" spans="1:13" ht="12.75">
      <c r="A8" s="851"/>
      <c r="B8" s="853"/>
      <c r="C8" s="853" t="s">
        <v>661</v>
      </c>
      <c r="D8" s="843"/>
      <c r="E8" s="843"/>
      <c r="F8" s="843"/>
      <c r="G8" s="843"/>
      <c r="H8" s="847"/>
      <c r="I8" s="854">
        <v>43960</v>
      </c>
      <c r="J8" s="854">
        <v>1708</v>
      </c>
      <c r="K8" s="854">
        <v>4364</v>
      </c>
      <c r="L8" s="854">
        <v>16919</v>
      </c>
      <c r="M8" s="854">
        <v>20969</v>
      </c>
    </row>
    <row r="9" spans="1:13" ht="12.75">
      <c r="A9" s="851"/>
      <c r="B9" s="853"/>
      <c r="C9" s="853" t="s">
        <v>662</v>
      </c>
      <c r="D9" s="843"/>
      <c r="E9" s="843"/>
      <c r="F9" s="843"/>
      <c r="G9" s="843"/>
      <c r="H9" s="847"/>
      <c r="I9" s="854">
        <v>775</v>
      </c>
      <c r="J9" s="854">
        <v>0</v>
      </c>
      <c r="K9" s="854">
        <v>13</v>
      </c>
      <c r="L9" s="854">
        <v>388</v>
      </c>
      <c r="M9" s="854">
        <v>374</v>
      </c>
    </row>
    <row r="10" spans="1:13" ht="12.75">
      <c r="A10" s="851"/>
      <c r="B10" s="853"/>
      <c r="C10" s="853" t="s">
        <v>663</v>
      </c>
      <c r="D10" s="843"/>
      <c r="E10" s="843"/>
      <c r="F10" s="843"/>
      <c r="G10" s="843"/>
      <c r="H10" s="847"/>
      <c r="I10" s="854">
        <v>539</v>
      </c>
      <c r="J10" s="854">
        <v>0</v>
      </c>
      <c r="K10" s="854">
        <v>0</v>
      </c>
      <c r="L10" s="854">
        <v>18</v>
      </c>
      <c r="M10" s="854">
        <v>521</v>
      </c>
    </row>
    <row r="11" spans="1:13" ht="12.75">
      <c r="A11" s="851"/>
      <c r="B11" s="853"/>
      <c r="C11" s="853" t="s">
        <v>664</v>
      </c>
      <c r="D11" s="843"/>
      <c r="E11" s="843"/>
      <c r="F11" s="843"/>
      <c r="G11" s="843"/>
      <c r="H11" s="847"/>
      <c r="I11" s="854">
        <v>6344</v>
      </c>
      <c r="J11" s="854">
        <v>2681</v>
      </c>
      <c r="K11" s="854">
        <v>888</v>
      </c>
      <c r="L11" s="854">
        <v>2543</v>
      </c>
      <c r="M11" s="854">
        <v>232</v>
      </c>
    </row>
    <row r="12" spans="1:13" ht="12.75">
      <c r="A12" s="851"/>
      <c r="B12" s="853"/>
      <c r="C12" s="853" t="s">
        <v>665</v>
      </c>
      <c r="D12" s="843"/>
      <c r="E12" s="843"/>
      <c r="F12" s="843"/>
      <c r="G12" s="843"/>
      <c r="H12" s="847"/>
      <c r="I12" s="854">
        <v>2563</v>
      </c>
      <c r="J12" s="854">
        <v>0</v>
      </c>
      <c r="K12" s="854">
        <v>1219</v>
      </c>
      <c r="L12" s="854">
        <v>1246</v>
      </c>
      <c r="M12" s="854">
        <v>98</v>
      </c>
    </row>
    <row r="13" spans="1:13" ht="12.75">
      <c r="A13" s="851"/>
      <c r="B13" s="853"/>
      <c r="C13" s="853" t="s">
        <v>666</v>
      </c>
      <c r="D13" s="843"/>
      <c r="E13" s="843"/>
      <c r="F13" s="843"/>
      <c r="G13" s="843"/>
      <c r="H13" s="847"/>
      <c r="I13" s="854">
        <v>42472</v>
      </c>
      <c r="J13" s="854">
        <v>0</v>
      </c>
      <c r="K13" s="854">
        <v>26794</v>
      </c>
      <c r="L13" s="854">
        <v>8875</v>
      </c>
      <c r="M13" s="854">
        <v>6803</v>
      </c>
    </row>
    <row r="14" spans="1:13" ht="12.75">
      <c r="A14" s="851"/>
      <c r="B14" s="853"/>
      <c r="C14" s="853" t="s">
        <v>667</v>
      </c>
      <c r="D14" s="843"/>
      <c r="E14" s="843"/>
      <c r="F14" s="843"/>
      <c r="G14" s="843"/>
      <c r="H14" s="847"/>
      <c r="I14" s="849">
        <v>42831</v>
      </c>
      <c r="J14" s="849">
        <v>0</v>
      </c>
      <c r="K14" s="849">
        <v>17976</v>
      </c>
      <c r="L14" s="849">
        <v>16326</v>
      </c>
      <c r="M14" s="849">
        <v>8529</v>
      </c>
    </row>
    <row r="15" spans="1:13" ht="12.75">
      <c r="A15" s="851"/>
      <c r="B15" s="853"/>
      <c r="C15" s="853"/>
      <c r="D15" s="853" t="s">
        <v>668</v>
      </c>
      <c r="E15" s="843"/>
      <c r="F15" s="843"/>
      <c r="G15" s="843"/>
      <c r="H15" s="847"/>
      <c r="I15" s="854">
        <v>27580</v>
      </c>
      <c r="J15" s="850"/>
      <c r="K15" s="854">
        <v>16867</v>
      </c>
      <c r="L15" s="854">
        <v>8731</v>
      </c>
      <c r="M15" s="854">
        <v>1982</v>
      </c>
    </row>
    <row r="16" spans="1:13" ht="12.75">
      <c r="A16" s="851"/>
      <c r="B16" s="853"/>
      <c r="C16" s="853"/>
      <c r="D16" s="853" t="s">
        <v>669</v>
      </c>
      <c r="E16" s="843"/>
      <c r="F16" s="843"/>
      <c r="G16" s="843"/>
      <c r="H16" s="847"/>
      <c r="I16" s="854">
        <v>2429</v>
      </c>
      <c r="J16" s="854">
        <v>0</v>
      </c>
      <c r="K16" s="854">
        <v>916</v>
      </c>
      <c r="L16" s="854">
        <v>1114</v>
      </c>
      <c r="M16" s="854">
        <v>399</v>
      </c>
    </row>
    <row r="17" spans="1:13" ht="12.75">
      <c r="A17" s="851"/>
      <c r="B17" s="853"/>
      <c r="C17" s="853"/>
      <c r="D17" s="896" t="s">
        <v>670</v>
      </c>
      <c r="E17" s="843"/>
      <c r="F17" s="843"/>
      <c r="G17" s="843"/>
      <c r="H17" s="847"/>
      <c r="I17" s="854">
        <v>6540</v>
      </c>
      <c r="J17" s="850"/>
      <c r="K17" s="854">
        <v>193</v>
      </c>
      <c r="L17" s="854">
        <v>3863</v>
      </c>
      <c r="M17" s="854">
        <v>2484</v>
      </c>
    </row>
    <row r="18" spans="1:13" ht="12.75">
      <c r="A18" s="851"/>
      <c r="B18" s="853"/>
      <c r="C18" s="853"/>
      <c r="D18" s="853" t="s">
        <v>671</v>
      </c>
      <c r="E18" s="843"/>
      <c r="F18" s="843"/>
      <c r="G18" s="843"/>
      <c r="H18" s="847"/>
      <c r="I18" s="854">
        <v>6282</v>
      </c>
      <c r="J18" s="854">
        <v>0</v>
      </c>
      <c r="K18" s="854">
        <v>0</v>
      </c>
      <c r="L18" s="854">
        <v>2618</v>
      </c>
      <c r="M18" s="854">
        <v>3664</v>
      </c>
    </row>
    <row r="19" spans="1:13" ht="12.75">
      <c r="A19" s="851"/>
      <c r="B19" s="853"/>
      <c r="C19" s="853" t="s">
        <v>672</v>
      </c>
      <c r="D19" s="843"/>
      <c r="E19" s="843"/>
      <c r="F19" s="843"/>
      <c r="G19" s="843"/>
      <c r="H19" s="847"/>
      <c r="I19" s="849">
        <v>762782</v>
      </c>
      <c r="J19" s="849">
        <v>0</v>
      </c>
      <c r="K19" s="849">
        <v>450518</v>
      </c>
      <c r="L19" s="849">
        <v>267616</v>
      </c>
      <c r="M19" s="849">
        <v>44648</v>
      </c>
    </row>
    <row r="20" spans="1:13" ht="12.75">
      <c r="A20" s="851"/>
      <c r="B20" s="853"/>
      <c r="C20" s="853"/>
      <c r="D20" s="853" t="s">
        <v>590</v>
      </c>
      <c r="E20" s="843"/>
      <c r="F20" s="843"/>
      <c r="G20" s="843"/>
      <c r="H20" s="847"/>
      <c r="I20" s="854">
        <v>1016</v>
      </c>
      <c r="J20" s="850"/>
      <c r="K20" s="854">
        <v>995</v>
      </c>
      <c r="L20" s="854">
        <v>21</v>
      </c>
      <c r="M20" s="854">
        <v>0</v>
      </c>
    </row>
    <row r="21" spans="1:13" ht="12.75">
      <c r="A21" s="851"/>
      <c r="B21" s="853"/>
      <c r="C21" s="853"/>
      <c r="D21" s="853" t="s">
        <v>591</v>
      </c>
      <c r="E21" s="843"/>
      <c r="F21" s="843"/>
      <c r="G21" s="843"/>
      <c r="H21" s="847"/>
      <c r="I21" s="854">
        <v>134122</v>
      </c>
      <c r="J21" s="850"/>
      <c r="K21" s="854">
        <v>28951</v>
      </c>
      <c r="L21" s="854">
        <v>93110</v>
      </c>
      <c r="M21" s="854">
        <v>12061</v>
      </c>
    </row>
    <row r="22" spans="1:13" ht="12.75">
      <c r="A22" s="851"/>
      <c r="B22" s="853"/>
      <c r="C22" s="853"/>
      <c r="D22" s="853" t="s">
        <v>592</v>
      </c>
      <c r="E22" s="843"/>
      <c r="F22" s="843"/>
      <c r="G22" s="843"/>
      <c r="H22" s="847"/>
      <c r="I22" s="854">
        <v>330192</v>
      </c>
      <c r="J22" s="850"/>
      <c r="K22" s="854">
        <v>150498</v>
      </c>
      <c r="L22" s="854">
        <v>149470</v>
      </c>
      <c r="M22" s="854">
        <v>30224</v>
      </c>
    </row>
    <row r="23" spans="1:13" ht="12.75">
      <c r="A23" s="851"/>
      <c r="B23" s="853"/>
      <c r="C23" s="853"/>
      <c r="D23" s="853" t="s">
        <v>593</v>
      </c>
      <c r="E23" s="843"/>
      <c r="F23" s="843"/>
      <c r="G23" s="843"/>
      <c r="H23" s="847"/>
      <c r="I23" s="854">
        <v>14425</v>
      </c>
      <c r="J23" s="850"/>
      <c r="K23" s="854">
        <v>11679</v>
      </c>
      <c r="L23" s="854">
        <v>2484</v>
      </c>
      <c r="M23" s="854">
        <v>262</v>
      </c>
    </row>
    <row r="24" spans="1:13" ht="12.75">
      <c r="A24" s="851"/>
      <c r="B24" s="853"/>
      <c r="C24" s="853"/>
      <c r="D24" s="853" t="s">
        <v>594</v>
      </c>
      <c r="E24" s="843"/>
      <c r="F24" s="843"/>
      <c r="G24" s="843"/>
      <c r="H24" s="847"/>
      <c r="I24" s="854">
        <v>210249</v>
      </c>
      <c r="J24" s="850"/>
      <c r="K24" s="854">
        <v>205888</v>
      </c>
      <c r="L24" s="854">
        <v>4051</v>
      </c>
      <c r="M24" s="854">
        <v>310</v>
      </c>
    </row>
    <row r="25" spans="1:13" ht="12.75">
      <c r="A25" s="851"/>
      <c r="B25" s="853"/>
      <c r="C25" s="853"/>
      <c r="D25" s="853" t="s">
        <v>595</v>
      </c>
      <c r="E25" s="843"/>
      <c r="F25" s="843"/>
      <c r="G25" s="843"/>
      <c r="H25" s="847"/>
      <c r="I25" s="854">
        <v>64819</v>
      </c>
      <c r="J25" s="850"/>
      <c r="K25" s="854">
        <v>49262</v>
      </c>
      <c r="L25" s="854">
        <v>14583</v>
      </c>
      <c r="M25" s="854">
        <v>974</v>
      </c>
    </row>
    <row r="26" spans="1:13" ht="12.75">
      <c r="A26" s="851"/>
      <c r="B26" s="853"/>
      <c r="C26" s="853"/>
      <c r="D26" s="853" t="s">
        <v>596</v>
      </c>
      <c r="E26" s="843"/>
      <c r="F26" s="843"/>
      <c r="G26" s="843"/>
      <c r="H26" s="847"/>
      <c r="I26" s="854">
        <v>7959</v>
      </c>
      <c r="J26" s="854">
        <v>0</v>
      </c>
      <c r="K26" s="854">
        <v>3245</v>
      </c>
      <c r="L26" s="854">
        <v>3897</v>
      </c>
      <c r="M26" s="854">
        <v>817</v>
      </c>
    </row>
    <row r="27" spans="1:13" ht="12.75">
      <c r="A27" s="851"/>
      <c r="B27" s="853"/>
      <c r="C27" s="853" t="s">
        <v>673</v>
      </c>
      <c r="D27" s="843"/>
      <c r="E27" s="843"/>
      <c r="F27" s="843"/>
      <c r="G27" s="843"/>
      <c r="H27" s="847"/>
      <c r="I27" s="854">
        <v>47</v>
      </c>
      <c r="J27" s="854">
        <v>0</v>
      </c>
      <c r="K27" s="854">
        <v>15</v>
      </c>
      <c r="L27" s="854">
        <v>32</v>
      </c>
      <c r="M27" s="854">
        <v>0</v>
      </c>
    </row>
    <row r="28" spans="1:13" ht="12.75">
      <c r="A28" s="851"/>
      <c r="B28" s="853"/>
      <c r="C28" s="856" t="s">
        <v>674</v>
      </c>
      <c r="D28" s="843"/>
      <c r="E28" s="843"/>
      <c r="F28" s="843"/>
      <c r="G28" s="843"/>
      <c r="H28" s="847"/>
      <c r="I28" s="849">
        <v>906559</v>
      </c>
      <c r="J28" s="849">
        <v>6475</v>
      </c>
      <c r="K28" s="849">
        <v>501798</v>
      </c>
      <c r="L28" s="849">
        <v>315506</v>
      </c>
      <c r="M28" s="849">
        <v>82780</v>
      </c>
    </row>
    <row r="29" spans="1:13" ht="12.75">
      <c r="A29" s="851"/>
      <c r="B29" s="853"/>
      <c r="C29" s="853"/>
      <c r="D29" s="843"/>
      <c r="E29" s="843"/>
      <c r="F29" s="843"/>
      <c r="G29" s="843"/>
      <c r="H29" s="847"/>
      <c r="I29" s="850"/>
      <c r="J29" s="850"/>
      <c r="K29" s="850"/>
      <c r="L29" s="850"/>
      <c r="M29" s="850"/>
    </row>
    <row r="30" spans="1:13" ht="12.75">
      <c r="A30" s="848"/>
      <c r="B30" s="856" t="s">
        <v>675</v>
      </c>
      <c r="C30" s="853"/>
      <c r="D30" s="843"/>
      <c r="E30" s="843"/>
      <c r="F30" s="843"/>
      <c r="G30" s="843"/>
      <c r="H30" s="847"/>
      <c r="I30" s="850"/>
      <c r="J30" s="850"/>
      <c r="K30" s="850"/>
      <c r="L30" s="850"/>
      <c r="M30" s="850"/>
    </row>
    <row r="31" spans="1:13" ht="12.75">
      <c r="A31" s="848"/>
      <c r="B31" s="853"/>
      <c r="C31" s="853" t="s">
        <v>676</v>
      </c>
      <c r="D31" s="843"/>
      <c r="E31" s="843"/>
      <c r="F31" s="843"/>
      <c r="G31" s="843"/>
      <c r="H31" s="847"/>
      <c r="I31" s="854">
        <v>27753</v>
      </c>
      <c r="J31" s="854">
        <v>5683</v>
      </c>
      <c r="K31" s="854">
        <v>8806</v>
      </c>
      <c r="L31" s="854">
        <v>9758</v>
      </c>
      <c r="M31" s="854">
        <v>3506</v>
      </c>
    </row>
    <row r="32" spans="1:13" ht="12.75">
      <c r="A32" s="848"/>
      <c r="B32" s="853"/>
      <c r="C32" s="853" t="s">
        <v>677</v>
      </c>
      <c r="D32" s="843"/>
      <c r="E32" s="843"/>
      <c r="F32" s="843"/>
      <c r="G32" s="843"/>
      <c r="H32" s="847"/>
      <c r="I32" s="854">
        <v>31640</v>
      </c>
      <c r="J32" s="854">
        <v>2</v>
      </c>
      <c r="K32" s="854">
        <v>7510</v>
      </c>
      <c r="L32" s="854">
        <v>23014</v>
      </c>
      <c r="M32" s="854">
        <v>1114</v>
      </c>
    </row>
    <row r="33" spans="1:13" ht="12.75">
      <c r="A33" s="851"/>
      <c r="B33" s="853"/>
      <c r="C33" s="853" t="s">
        <v>678</v>
      </c>
      <c r="D33" s="843"/>
      <c r="E33" s="843"/>
      <c r="F33" s="843"/>
      <c r="G33" s="843"/>
      <c r="H33" s="847"/>
      <c r="I33" s="854">
        <v>23168</v>
      </c>
      <c r="J33" s="854">
        <v>0</v>
      </c>
      <c r="K33" s="854">
        <v>13073</v>
      </c>
      <c r="L33" s="854">
        <v>8665</v>
      </c>
      <c r="M33" s="854">
        <v>1430</v>
      </c>
    </row>
    <row r="34" spans="1:13" ht="12.75">
      <c r="A34" s="851"/>
      <c r="B34" s="853"/>
      <c r="C34" s="853" t="s">
        <v>679</v>
      </c>
      <c r="D34" s="843"/>
      <c r="E34" s="843"/>
      <c r="F34" s="843"/>
      <c r="G34" s="843"/>
      <c r="H34" s="847"/>
      <c r="I34" s="854">
        <v>125689</v>
      </c>
      <c r="J34" s="854">
        <v>0</v>
      </c>
      <c r="K34" s="854">
        <v>56323</v>
      </c>
      <c r="L34" s="854">
        <v>40337</v>
      </c>
      <c r="M34" s="854">
        <v>29029</v>
      </c>
    </row>
    <row r="35" spans="1:13" ht="12.75">
      <c r="A35" s="851"/>
      <c r="B35" s="853"/>
      <c r="C35" s="853" t="s">
        <v>680</v>
      </c>
      <c r="D35" s="843"/>
      <c r="E35" s="843"/>
      <c r="F35" s="843"/>
      <c r="G35" s="843"/>
      <c r="H35" s="847"/>
      <c r="I35" s="854">
        <v>14023</v>
      </c>
      <c r="J35" s="854">
        <v>0</v>
      </c>
      <c r="K35" s="854">
        <v>9828</v>
      </c>
      <c r="L35" s="854">
        <v>2992</v>
      </c>
      <c r="M35" s="854">
        <v>1203</v>
      </c>
    </row>
    <row r="36" spans="1:13" ht="12.75">
      <c r="A36" s="851"/>
      <c r="B36" s="853"/>
      <c r="C36" s="853" t="s">
        <v>681</v>
      </c>
      <c r="D36" s="843"/>
      <c r="E36" s="843"/>
      <c r="F36" s="843"/>
      <c r="G36" s="843"/>
      <c r="H36" s="847"/>
      <c r="I36" s="854">
        <v>2374</v>
      </c>
      <c r="J36" s="854">
        <v>0</v>
      </c>
      <c r="K36" s="854">
        <v>1726</v>
      </c>
      <c r="L36" s="854">
        <v>624</v>
      </c>
      <c r="M36" s="854">
        <v>24</v>
      </c>
    </row>
    <row r="37" spans="1:13" ht="12.75">
      <c r="A37" s="851"/>
      <c r="B37" s="853"/>
      <c r="C37" s="853" t="s">
        <v>682</v>
      </c>
      <c r="D37" s="843"/>
      <c r="E37" s="843"/>
      <c r="F37" s="843"/>
      <c r="G37" s="843"/>
      <c r="H37" s="847"/>
      <c r="I37" s="854">
        <v>8658</v>
      </c>
      <c r="J37" s="854">
        <v>0</v>
      </c>
      <c r="K37" s="854">
        <v>469</v>
      </c>
      <c r="L37" s="854">
        <v>5271</v>
      </c>
      <c r="M37" s="854">
        <v>2918</v>
      </c>
    </row>
    <row r="38" spans="1:13" ht="12.75">
      <c r="A38" s="851"/>
      <c r="B38" s="853"/>
      <c r="C38" s="853" t="s">
        <v>683</v>
      </c>
      <c r="D38" s="843"/>
      <c r="E38" s="843"/>
      <c r="F38" s="843"/>
      <c r="G38" s="843"/>
      <c r="H38" s="847"/>
      <c r="I38" s="854">
        <v>33588</v>
      </c>
      <c r="J38" s="854">
        <v>0</v>
      </c>
      <c r="K38" s="854">
        <v>3795</v>
      </c>
      <c r="L38" s="854">
        <v>26757</v>
      </c>
      <c r="M38" s="854">
        <v>3036</v>
      </c>
    </row>
    <row r="39" spans="1:13" ht="12.75">
      <c r="A39" s="851"/>
      <c r="B39" s="853"/>
      <c r="C39" s="853" t="s">
        <v>684</v>
      </c>
      <c r="D39" s="843"/>
      <c r="E39" s="843"/>
      <c r="F39" s="843"/>
      <c r="G39" s="843"/>
      <c r="H39" s="847"/>
      <c r="I39" s="854">
        <v>4269</v>
      </c>
      <c r="J39" s="854">
        <v>0</v>
      </c>
      <c r="K39" s="854">
        <v>109</v>
      </c>
      <c r="L39" s="854">
        <v>4143</v>
      </c>
      <c r="M39" s="854">
        <v>17</v>
      </c>
    </row>
    <row r="40" spans="1:13" ht="12.75">
      <c r="A40" s="851"/>
      <c r="B40" s="853"/>
      <c r="C40" s="853" t="s">
        <v>685</v>
      </c>
      <c r="D40" s="843"/>
      <c r="E40" s="843"/>
      <c r="F40" s="843"/>
      <c r="G40" s="843"/>
      <c r="H40" s="847"/>
      <c r="I40" s="854">
        <v>1815</v>
      </c>
      <c r="J40" s="864"/>
      <c r="K40" s="854">
        <v>46</v>
      </c>
      <c r="L40" s="854">
        <v>1081</v>
      </c>
      <c r="M40" s="854">
        <v>688</v>
      </c>
    </row>
    <row r="41" spans="1:13" ht="12.75">
      <c r="A41" s="851"/>
      <c r="B41" s="853"/>
      <c r="C41" s="853" t="s">
        <v>686</v>
      </c>
      <c r="D41" s="843"/>
      <c r="E41" s="843"/>
      <c r="F41" s="843"/>
      <c r="G41" s="843"/>
      <c r="H41" s="847"/>
      <c r="I41" s="854">
        <v>2069</v>
      </c>
      <c r="J41" s="864"/>
      <c r="K41" s="854">
        <v>29</v>
      </c>
      <c r="L41" s="854">
        <v>946</v>
      </c>
      <c r="M41" s="854">
        <v>1090</v>
      </c>
    </row>
    <row r="42" spans="1:13" ht="12.75">
      <c r="A42" s="851"/>
      <c r="B42" s="853"/>
      <c r="C42" s="856" t="s">
        <v>687</v>
      </c>
      <c r="D42" s="843"/>
      <c r="E42" s="843"/>
      <c r="F42" s="843"/>
      <c r="G42" s="843"/>
      <c r="H42" s="847"/>
      <c r="I42" s="849">
        <v>275046</v>
      </c>
      <c r="J42" s="849">
        <v>5689</v>
      </c>
      <c r="K42" s="849">
        <v>101714</v>
      </c>
      <c r="L42" s="849">
        <v>123588</v>
      </c>
      <c r="M42" s="849">
        <v>44055</v>
      </c>
    </row>
    <row r="43" spans="1:13" ht="12.75">
      <c r="A43" s="851"/>
      <c r="B43" s="853"/>
      <c r="C43" s="853"/>
      <c r="D43" s="843"/>
      <c r="E43" s="843"/>
      <c r="F43" s="843"/>
      <c r="G43" s="843"/>
      <c r="H43" s="847"/>
      <c r="I43" s="850"/>
      <c r="J43" s="850"/>
      <c r="K43" s="850"/>
      <c r="L43" s="850"/>
      <c r="M43" s="850"/>
    </row>
    <row r="44" spans="1:13" ht="13.5" thickBot="1">
      <c r="A44" s="865"/>
      <c r="B44" s="897" t="s">
        <v>688</v>
      </c>
      <c r="C44" s="898"/>
      <c r="D44" s="867"/>
      <c r="E44" s="867"/>
      <c r="F44" s="867"/>
      <c r="G44" s="867"/>
      <c r="H44" s="868"/>
      <c r="I44" s="869">
        <v>631513</v>
      </c>
      <c r="J44" s="899">
        <v>786</v>
      </c>
      <c r="K44" s="869">
        <v>400084</v>
      </c>
      <c r="L44" s="869">
        <v>191918</v>
      </c>
      <c r="M44" s="869">
        <v>38725</v>
      </c>
    </row>
    <row r="45" spans="1:13" ht="13.5" thickBot="1">
      <c r="A45" s="870"/>
      <c r="B45" s="856"/>
      <c r="D45" s="843"/>
      <c r="E45" s="843"/>
      <c r="F45" s="843"/>
      <c r="G45" s="843"/>
      <c r="H45" s="843"/>
      <c r="I45" s="900"/>
      <c r="J45" s="825" t="s">
        <v>494</v>
      </c>
      <c r="K45" s="872"/>
      <c r="L45" s="872"/>
      <c r="M45" s="872"/>
    </row>
    <row r="46" spans="1:11" ht="12.75">
      <c r="A46" s="901"/>
      <c r="B46" s="892"/>
      <c r="C46" s="892"/>
      <c r="D46" s="877"/>
      <c r="E46" s="877"/>
      <c r="F46" s="877"/>
      <c r="G46" s="877"/>
      <c r="H46" s="893"/>
      <c r="I46" s="836" t="s">
        <v>657</v>
      </c>
      <c r="J46" s="837" t="s">
        <v>570</v>
      </c>
      <c r="K46" s="843"/>
    </row>
    <row r="47" spans="1:10" ht="13.5" customHeight="1" thickBot="1">
      <c r="A47" s="902"/>
      <c r="B47" s="903"/>
      <c r="C47" s="853"/>
      <c r="D47" s="843"/>
      <c r="E47" s="843"/>
      <c r="F47" s="843"/>
      <c r="G47" s="843"/>
      <c r="H47" s="847"/>
      <c r="I47" s="875" t="s">
        <v>658</v>
      </c>
      <c r="J47" s="875" t="s">
        <v>571</v>
      </c>
    </row>
    <row r="48" spans="1:10" ht="12.75">
      <c r="A48" s="848"/>
      <c r="B48" s="856" t="s">
        <v>689</v>
      </c>
      <c r="C48" s="853"/>
      <c r="D48" s="843"/>
      <c r="E48" s="843"/>
      <c r="F48" s="843"/>
      <c r="G48" s="843"/>
      <c r="H48" s="847"/>
      <c r="I48" s="850"/>
      <c r="J48" s="850"/>
    </row>
    <row r="49" spans="1:10" ht="12.75">
      <c r="A49" s="848"/>
      <c r="B49" s="853"/>
      <c r="C49" s="853" t="s">
        <v>690</v>
      </c>
      <c r="D49" s="843"/>
      <c r="E49" s="843"/>
      <c r="F49" s="843"/>
      <c r="G49" s="843"/>
      <c r="H49" s="847"/>
      <c r="I49" s="854">
        <v>270585</v>
      </c>
      <c r="J49" s="864">
        <v>0</v>
      </c>
    </row>
    <row r="50" spans="1:10" ht="12.75">
      <c r="A50" s="848"/>
      <c r="B50" s="853"/>
      <c r="C50" s="853" t="s">
        <v>691</v>
      </c>
      <c r="D50" s="843"/>
      <c r="E50" s="843"/>
      <c r="F50" s="843"/>
      <c r="G50" s="843"/>
      <c r="H50" s="847"/>
      <c r="I50" s="854">
        <v>146444</v>
      </c>
      <c r="J50" s="864">
        <v>0</v>
      </c>
    </row>
    <row r="51" spans="1:10" ht="12.75">
      <c r="A51" s="851"/>
      <c r="B51" s="853"/>
      <c r="C51" s="853" t="s">
        <v>692</v>
      </c>
      <c r="D51" s="843"/>
      <c r="E51" s="843"/>
      <c r="F51" s="843"/>
      <c r="G51" s="843"/>
      <c r="H51" s="847"/>
      <c r="I51" s="849">
        <v>124141</v>
      </c>
      <c r="J51" s="857">
        <v>0</v>
      </c>
    </row>
    <row r="52" spans="1:10" ht="12.75">
      <c r="A52" s="851"/>
      <c r="B52" s="853"/>
      <c r="C52" s="853"/>
      <c r="D52" s="843"/>
      <c r="E52" s="843"/>
      <c r="F52" s="843"/>
      <c r="G52" s="843"/>
      <c r="H52" s="847"/>
      <c r="I52" s="850"/>
      <c r="J52" s="850"/>
    </row>
    <row r="53" spans="1:10" ht="13.5" customHeight="1">
      <c r="A53" s="848"/>
      <c r="B53" s="856" t="s">
        <v>693</v>
      </c>
      <c r="C53" s="853"/>
      <c r="D53" s="843"/>
      <c r="E53" s="843"/>
      <c r="F53" s="843"/>
      <c r="G53" s="843"/>
      <c r="H53" s="847"/>
      <c r="I53" s="850"/>
      <c r="J53" s="904"/>
    </row>
    <row r="54" spans="1:10" ht="13.5" customHeight="1">
      <c r="A54" s="851"/>
      <c r="B54" s="853"/>
      <c r="C54" s="853" t="s">
        <v>694</v>
      </c>
      <c r="D54" s="843"/>
      <c r="E54" s="843"/>
      <c r="F54" s="843"/>
      <c r="G54" s="843"/>
      <c r="H54" s="847"/>
      <c r="I54" s="854">
        <v>53105</v>
      </c>
      <c r="J54" s="854">
        <v>0</v>
      </c>
    </row>
    <row r="55" spans="1:10" ht="12.75">
      <c r="A55" s="848"/>
      <c r="B55" s="853"/>
      <c r="C55" s="853" t="s">
        <v>695</v>
      </c>
      <c r="D55" s="843"/>
      <c r="E55" s="843"/>
      <c r="F55" s="843"/>
      <c r="G55" s="843"/>
      <c r="H55" s="847"/>
      <c r="I55" s="854">
        <v>-10780</v>
      </c>
      <c r="J55" s="854">
        <v>0</v>
      </c>
    </row>
    <row r="56" spans="1:10" ht="12.75">
      <c r="A56" s="851"/>
      <c r="B56" s="853"/>
      <c r="C56" s="853" t="s">
        <v>696</v>
      </c>
      <c r="D56" s="843"/>
      <c r="E56" s="843"/>
      <c r="F56" s="843"/>
      <c r="G56" s="843"/>
      <c r="H56" s="847"/>
      <c r="I56" s="854">
        <v>209</v>
      </c>
      <c r="J56" s="854">
        <v>0</v>
      </c>
    </row>
    <row r="57" spans="1:10" ht="12.75">
      <c r="A57" s="851"/>
      <c r="B57" s="853"/>
      <c r="C57" s="853" t="s">
        <v>723</v>
      </c>
      <c r="D57" s="843"/>
      <c r="E57" s="843"/>
      <c r="F57" s="843"/>
      <c r="G57" s="843"/>
      <c r="H57" s="847"/>
      <c r="I57" s="854">
        <v>42534</v>
      </c>
      <c r="J57" s="854">
        <v>0</v>
      </c>
    </row>
    <row r="58" spans="1:10" ht="12.75">
      <c r="A58" s="851"/>
      <c r="B58" s="853"/>
      <c r="C58" s="853"/>
      <c r="D58" s="843"/>
      <c r="E58" s="843"/>
      <c r="F58" s="843"/>
      <c r="G58" s="843"/>
      <c r="H58" s="847"/>
      <c r="I58" s="850"/>
      <c r="J58" s="850"/>
    </row>
    <row r="59" spans="1:10" ht="12.75">
      <c r="A59" s="848"/>
      <c r="B59" s="856" t="s">
        <v>697</v>
      </c>
      <c r="C59" s="853"/>
      <c r="D59" s="843"/>
      <c r="E59" s="843"/>
      <c r="F59" s="843"/>
      <c r="G59" s="843"/>
      <c r="H59" s="847"/>
      <c r="I59" s="850"/>
      <c r="J59" s="850"/>
    </row>
    <row r="60" spans="1:10" ht="12.75">
      <c r="A60" s="851"/>
      <c r="B60" s="853"/>
      <c r="C60" s="853" t="s">
        <v>698</v>
      </c>
      <c r="D60" s="843"/>
      <c r="E60" s="843"/>
      <c r="F60" s="843"/>
      <c r="G60" s="843"/>
      <c r="H60" s="847"/>
      <c r="I60" s="854">
        <v>25109</v>
      </c>
      <c r="J60" s="854">
        <v>0</v>
      </c>
    </row>
    <row r="61" spans="1:10" ht="12.75">
      <c r="A61" s="851"/>
      <c r="B61" s="853"/>
      <c r="C61" s="853" t="s">
        <v>699</v>
      </c>
      <c r="D61" s="843"/>
      <c r="E61" s="843"/>
      <c r="F61" s="843"/>
      <c r="G61" s="843"/>
      <c r="H61" s="847"/>
      <c r="I61" s="854">
        <v>0</v>
      </c>
      <c r="J61" s="854">
        <v>0</v>
      </c>
    </row>
    <row r="62" spans="1:10" ht="12.75">
      <c r="A62" s="851"/>
      <c r="B62" s="856"/>
      <c r="C62" s="853"/>
      <c r="D62" s="843"/>
      <c r="E62" s="843"/>
      <c r="F62" s="843"/>
      <c r="G62" s="843"/>
      <c r="H62" s="847"/>
      <c r="I62" s="850"/>
      <c r="J62" s="850"/>
    </row>
    <row r="63" spans="1:10" ht="12.75">
      <c r="A63" s="848"/>
      <c r="B63" s="856" t="s">
        <v>700</v>
      </c>
      <c r="C63" s="853"/>
      <c r="D63" s="843"/>
      <c r="E63" s="843"/>
      <c r="F63" s="843"/>
      <c r="G63" s="843"/>
      <c r="H63" s="847"/>
      <c r="I63" s="854">
        <v>1131</v>
      </c>
      <c r="J63" s="864">
        <v>0</v>
      </c>
    </row>
    <row r="64" spans="1:10" ht="12.75">
      <c r="A64" s="851"/>
      <c r="B64" s="856"/>
      <c r="C64" s="853"/>
      <c r="D64" s="843"/>
      <c r="E64" s="843"/>
      <c r="F64" s="843"/>
      <c r="G64" s="843"/>
      <c r="H64" s="847"/>
      <c r="I64" s="850"/>
      <c r="J64" s="850"/>
    </row>
    <row r="65" spans="1:10" ht="12.75">
      <c r="A65" s="848"/>
      <c r="B65" s="856" t="s">
        <v>701</v>
      </c>
      <c r="C65" s="853"/>
      <c r="D65" s="843"/>
      <c r="E65" s="843"/>
      <c r="F65" s="843"/>
      <c r="G65" s="843"/>
      <c r="H65" s="847"/>
      <c r="I65" s="850"/>
      <c r="J65" s="850"/>
    </row>
    <row r="66" spans="1:10" ht="12.75">
      <c r="A66" s="851"/>
      <c r="B66" s="853"/>
      <c r="C66" s="853" t="s">
        <v>702</v>
      </c>
      <c r="D66" s="843"/>
      <c r="E66" s="843"/>
      <c r="F66" s="843"/>
      <c r="G66" s="843"/>
      <c r="H66" s="847"/>
      <c r="I66" s="854">
        <v>53895</v>
      </c>
      <c r="J66" s="854">
        <v>393</v>
      </c>
    </row>
    <row r="67" spans="1:10" ht="12.75">
      <c r="A67" s="848"/>
      <c r="B67" s="853"/>
      <c r="C67" s="853" t="s">
        <v>703</v>
      </c>
      <c r="D67" s="843"/>
      <c r="E67" s="843"/>
      <c r="F67" s="843"/>
      <c r="G67" s="843"/>
      <c r="H67" s="847"/>
      <c r="I67" s="854">
        <v>12932</v>
      </c>
      <c r="J67" s="854">
        <v>0</v>
      </c>
    </row>
    <row r="68" spans="1:10" ht="12.75">
      <c r="A68" s="848"/>
      <c r="B68" s="853"/>
      <c r="C68" s="853" t="s">
        <v>704</v>
      </c>
      <c r="D68" s="843"/>
      <c r="E68" s="843"/>
      <c r="F68" s="843"/>
      <c r="G68" s="843"/>
      <c r="H68" s="847"/>
      <c r="I68" s="854">
        <v>70105</v>
      </c>
      <c r="J68" s="854">
        <v>0</v>
      </c>
    </row>
    <row r="69" spans="1:10" ht="12.75">
      <c r="A69" s="846"/>
      <c r="B69" s="853"/>
      <c r="C69" s="853" t="s">
        <v>705</v>
      </c>
      <c r="D69" s="843"/>
      <c r="E69" s="843"/>
      <c r="F69" s="843"/>
      <c r="G69" s="843"/>
      <c r="H69" s="847"/>
      <c r="I69" s="854">
        <v>67157</v>
      </c>
      <c r="J69" s="854">
        <v>9</v>
      </c>
    </row>
    <row r="70" spans="1:10" ht="12.75">
      <c r="A70" s="846"/>
      <c r="B70" s="853"/>
      <c r="C70" s="853" t="s">
        <v>706</v>
      </c>
      <c r="D70" s="843"/>
      <c r="E70" s="843"/>
      <c r="F70" s="843"/>
      <c r="G70" s="843"/>
      <c r="H70" s="847"/>
      <c r="I70" s="854">
        <v>160</v>
      </c>
      <c r="J70" s="854">
        <v>0</v>
      </c>
    </row>
    <row r="71" spans="1:10" ht="12.75">
      <c r="A71" s="846"/>
      <c r="B71" s="853"/>
      <c r="C71" s="853" t="s">
        <v>707</v>
      </c>
      <c r="D71" s="843"/>
      <c r="E71" s="843"/>
      <c r="F71" s="843"/>
      <c r="G71" s="843"/>
      <c r="H71" s="847"/>
      <c r="I71" s="854">
        <v>3293</v>
      </c>
      <c r="J71" s="854">
        <v>0</v>
      </c>
    </row>
    <row r="72" spans="1:10" ht="12.75">
      <c r="A72" s="846"/>
      <c r="B72" s="853"/>
      <c r="C72" s="853" t="s">
        <v>708</v>
      </c>
      <c r="D72" s="843"/>
      <c r="E72" s="843"/>
      <c r="F72" s="843"/>
      <c r="G72" s="843"/>
      <c r="H72" s="847"/>
      <c r="I72" s="854">
        <v>46185</v>
      </c>
      <c r="J72" s="854">
        <v>258</v>
      </c>
    </row>
    <row r="73" spans="1:10" ht="12.75">
      <c r="A73" s="846"/>
      <c r="B73" s="853"/>
      <c r="C73" s="853" t="s">
        <v>709</v>
      </c>
      <c r="D73" s="843"/>
      <c r="E73" s="843"/>
      <c r="F73" s="843"/>
      <c r="G73" s="843"/>
      <c r="H73" s="847"/>
      <c r="I73" s="854">
        <v>11398</v>
      </c>
      <c r="J73" s="854">
        <v>0</v>
      </c>
    </row>
    <row r="74" spans="1:10" ht="12.75">
      <c r="A74" s="846"/>
      <c r="B74" s="853"/>
      <c r="C74" s="853"/>
      <c r="D74" s="843"/>
      <c r="E74" s="843"/>
      <c r="F74" s="843"/>
      <c r="G74" s="843"/>
      <c r="H74" s="847"/>
      <c r="I74" s="850"/>
      <c r="J74" s="850"/>
    </row>
    <row r="75" spans="1:10" ht="12.75">
      <c r="A75" s="848"/>
      <c r="B75" s="856" t="s">
        <v>710</v>
      </c>
      <c r="C75" s="853"/>
      <c r="D75" s="843"/>
      <c r="E75" s="843"/>
      <c r="F75" s="843"/>
      <c r="G75" s="843"/>
      <c r="H75" s="847"/>
      <c r="I75" s="850"/>
      <c r="J75" s="850"/>
    </row>
    <row r="76" spans="1:10" ht="12.75">
      <c r="A76" s="851"/>
      <c r="B76" s="853"/>
      <c r="C76" s="853" t="s">
        <v>711</v>
      </c>
      <c r="D76" s="843"/>
      <c r="E76" s="843"/>
      <c r="F76" s="843"/>
      <c r="G76" s="843"/>
      <c r="H76" s="847"/>
      <c r="I76" s="854">
        <v>165851</v>
      </c>
      <c r="J76" s="850"/>
    </row>
    <row r="77" spans="1:10" ht="12.75">
      <c r="A77" s="851"/>
      <c r="B77" s="853"/>
      <c r="C77" s="853" t="s">
        <v>712</v>
      </c>
      <c r="D77" s="843"/>
      <c r="E77" s="843"/>
      <c r="F77" s="843"/>
      <c r="G77" s="843"/>
      <c r="H77" s="847"/>
      <c r="I77" s="854">
        <v>87359</v>
      </c>
      <c r="J77" s="850"/>
    </row>
    <row r="78" spans="1:10" ht="25.5" customHeight="1">
      <c r="A78" s="848"/>
      <c r="B78" s="853"/>
      <c r="C78" s="1774" t="s">
        <v>713</v>
      </c>
      <c r="D78" s="1765"/>
      <c r="E78" s="1765"/>
      <c r="F78" s="1765"/>
      <c r="G78" s="1765"/>
      <c r="H78" s="1766"/>
      <c r="I78" s="854">
        <v>7546</v>
      </c>
      <c r="J78" s="850"/>
    </row>
    <row r="79" spans="1:10" ht="12.75">
      <c r="A79" s="851"/>
      <c r="B79" s="853"/>
      <c r="C79" s="853" t="s">
        <v>714</v>
      </c>
      <c r="D79" s="843"/>
      <c r="E79" s="843"/>
      <c r="F79" s="843"/>
      <c r="G79" s="843"/>
      <c r="H79" s="847"/>
      <c r="I79" s="854">
        <v>135493</v>
      </c>
      <c r="J79" s="854">
        <v>447</v>
      </c>
    </row>
    <row r="80" spans="1:10" ht="12.75">
      <c r="A80" s="851"/>
      <c r="B80" s="853"/>
      <c r="C80" s="853" t="s">
        <v>715</v>
      </c>
      <c r="D80" s="843"/>
      <c r="E80" s="843"/>
      <c r="F80" s="843"/>
      <c r="G80" s="843"/>
      <c r="H80" s="847"/>
      <c r="I80" s="854">
        <v>101429</v>
      </c>
      <c r="J80" s="854">
        <v>0</v>
      </c>
    </row>
    <row r="81" spans="1:10" ht="12.75">
      <c r="A81" s="851"/>
      <c r="B81" s="856"/>
      <c r="C81" s="853"/>
      <c r="D81" s="843"/>
      <c r="E81" s="843"/>
      <c r="F81" s="843"/>
      <c r="G81" s="843"/>
      <c r="H81" s="847"/>
      <c r="I81" s="850"/>
      <c r="J81" s="850"/>
    </row>
    <row r="82" spans="1:10" ht="12.75">
      <c r="A82" s="848"/>
      <c r="B82" s="856" t="s">
        <v>716</v>
      </c>
      <c r="C82" s="853"/>
      <c r="D82" s="843"/>
      <c r="E82" s="843"/>
      <c r="F82" s="843"/>
      <c r="G82" s="843"/>
      <c r="H82" s="847"/>
      <c r="I82" s="850"/>
      <c r="J82" s="850"/>
    </row>
    <row r="83" spans="1:10" ht="12.75">
      <c r="A83" s="851"/>
      <c r="B83" s="856" t="s">
        <v>717</v>
      </c>
      <c r="C83" s="853"/>
      <c r="D83" s="843"/>
      <c r="E83" s="843"/>
      <c r="F83" s="843"/>
      <c r="G83" s="843"/>
      <c r="H83" s="847"/>
      <c r="I83" s="849">
        <v>343593</v>
      </c>
      <c r="J83" s="849">
        <v>999</v>
      </c>
    </row>
    <row r="84" spans="1:10" ht="12.75">
      <c r="A84" s="851"/>
      <c r="B84" s="856"/>
      <c r="C84" s="853"/>
      <c r="D84" s="843"/>
      <c r="E84" s="843"/>
      <c r="F84" s="843"/>
      <c r="G84" s="843"/>
      <c r="H84" s="847"/>
      <c r="I84" s="850"/>
      <c r="J84" s="850"/>
    </row>
    <row r="85" spans="1:10" ht="12.75">
      <c r="A85" s="848"/>
      <c r="B85" s="856" t="s">
        <v>718</v>
      </c>
      <c r="C85" s="853"/>
      <c r="D85" s="843"/>
      <c r="E85" s="843"/>
      <c r="F85" s="843"/>
      <c r="G85" s="843"/>
      <c r="H85" s="847"/>
      <c r="I85" s="849">
        <v>-22437</v>
      </c>
      <c r="J85" s="849">
        <v>3</v>
      </c>
    </row>
    <row r="86" spans="1:10" ht="12.75">
      <c r="A86" s="846"/>
      <c r="B86" s="856"/>
      <c r="C86" s="853"/>
      <c r="D86" s="843"/>
      <c r="E86" s="843"/>
      <c r="F86" s="843"/>
      <c r="G86" s="843"/>
      <c r="H86" s="847"/>
      <c r="I86" s="850"/>
      <c r="J86" s="850"/>
    </row>
    <row r="87" spans="1:10" ht="12.75">
      <c r="A87" s="848"/>
      <c r="B87" s="856" t="s">
        <v>719</v>
      </c>
      <c r="C87" s="853"/>
      <c r="D87" s="843"/>
      <c r="E87" s="843"/>
      <c r="F87" s="843"/>
      <c r="G87" s="843"/>
      <c r="H87" s="847"/>
      <c r="I87" s="849">
        <v>3927</v>
      </c>
      <c r="J87" s="849">
        <v>0</v>
      </c>
    </row>
    <row r="88" spans="1:10" ht="12.75">
      <c r="A88" s="846"/>
      <c r="B88" s="856"/>
      <c r="C88" s="853"/>
      <c r="D88" s="843"/>
      <c r="E88" s="843"/>
      <c r="F88" s="843"/>
      <c r="G88" s="843"/>
      <c r="H88" s="847"/>
      <c r="I88" s="850"/>
      <c r="J88" s="850"/>
    </row>
    <row r="89" spans="1:10" ht="12.75">
      <c r="A89" s="848"/>
      <c r="B89" s="856" t="s">
        <v>720</v>
      </c>
      <c r="C89" s="853"/>
      <c r="D89" s="843"/>
      <c r="E89" s="843"/>
      <c r="F89" s="843"/>
      <c r="G89" s="843"/>
      <c r="H89" s="847"/>
      <c r="I89" s="849">
        <v>47601</v>
      </c>
      <c r="J89" s="850"/>
    </row>
    <row r="90" spans="1:10" ht="12.75">
      <c r="A90" s="848"/>
      <c r="B90" s="853"/>
      <c r="C90" s="853"/>
      <c r="D90" s="843"/>
      <c r="E90" s="843"/>
      <c r="F90" s="843"/>
      <c r="G90" s="843"/>
      <c r="H90" s="847"/>
      <c r="I90" s="850"/>
      <c r="J90" s="850"/>
    </row>
    <row r="91" spans="1:10" ht="12.75">
      <c r="A91" s="848"/>
      <c r="B91" s="856" t="s">
        <v>721</v>
      </c>
      <c r="C91" s="853"/>
      <c r="D91" s="843"/>
      <c r="E91" s="843"/>
      <c r="F91" s="843"/>
      <c r="G91" s="843"/>
      <c r="H91" s="847"/>
      <c r="I91" s="849">
        <v>0</v>
      </c>
      <c r="J91" s="850"/>
    </row>
    <row r="92" spans="1:10" ht="12.75">
      <c r="A92" s="848"/>
      <c r="B92" s="853"/>
      <c r="C92" s="853"/>
      <c r="D92" s="843"/>
      <c r="E92" s="843"/>
      <c r="F92" s="843"/>
      <c r="G92" s="843"/>
      <c r="H92" s="847"/>
      <c r="I92" s="850"/>
      <c r="J92" s="850"/>
    </row>
    <row r="93" spans="1:10" ht="13.5" thickBot="1">
      <c r="A93" s="865"/>
      <c r="B93" s="897" t="s">
        <v>722</v>
      </c>
      <c r="C93" s="898"/>
      <c r="D93" s="867"/>
      <c r="E93" s="867"/>
      <c r="F93" s="867"/>
      <c r="G93" s="867"/>
      <c r="H93" s="868"/>
      <c r="I93" s="869">
        <v>277482</v>
      </c>
      <c r="J93" s="869">
        <v>1002</v>
      </c>
    </row>
    <row r="94" spans="1:10" ht="12.75">
      <c r="A94" s="840"/>
      <c r="B94" s="840"/>
      <c r="C94" s="853"/>
      <c r="D94" s="843"/>
      <c r="E94" s="843"/>
      <c r="F94" s="843"/>
      <c r="G94" s="843"/>
      <c r="H94" s="843"/>
      <c r="J94" s="843"/>
    </row>
    <row r="95" spans="1:10" ht="12.75">
      <c r="A95" s="879" t="s">
        <v>656</v>
      </c>
      <c r="B95" s="840"/>
      <c r="C95" s="853"/>
      <c r="D95" s="843"/>
      <c r="E95" s="843"/>
      <c r="F95" s="843"/>
      <c r="G95" s="843"/>
      <c r="H95" s="843"/>
      <c r="J95" s="843"/>
    </row>
    <row r="96" spans="1:8" ht="12.75">
      <c r="A96" s="840"/>
      <c r="B96" s="840"/>
      <c r="C96" s="853"/>
      <c r="D96" s="843"/>
      <c r="E96" s="843"/>
      <c r="F96" s="843"/>
      <c r="G96" s="843"/>
      <c r="H96" s="843"/>
    </row>
    <row r="97" spans="1:8" ht="12.75">
      <c r="A97" s="840"/>
      <c r="B97" s="840"/>
      <c r="C97" s="853"/>
      <c r="D97" s="843"/>
      <c r="E97" s="843"/>
      <c r="F97" s="843"/>
      <c r="G97" s="843"/>
      <c r="H97" s="843"/>
    </row>
    <row r="98" spans="1:3" s="843" customFormat="1" ht="12.75">
      <c r="A98" s="853"/>
      <c r="B98" s="853"/>
      <c r="C98" s="853"/>
    </row>
    <row r="99" spans="1:3" s="843" customFormat="1" ht="12.75">
      <c r="A99" s="853"/>
      <c r="B99" s="853"/>
      <c r="C99" s="853"/>
    </row>
    <row r="100" spans="1:3" s="843" customFormat="1" ht="12.75">
      <c r="A100" s="853"/>
      <c r="B100" s="853"/>
      <c r="C100" s="853"/>
    </row>
    <row r="101" spans="1:3" s="843" customFormat="1" ht="12.75">
      <c r="A101" s="853"/>
      <c r="B101" s="853"/>
      <c r="C101" s="853"/>
    </row>
    <row r="102" spans="1:3" s="843" customFormat="1" ht="12.75">
      <c r="A102" s="853"/>
      <c r="B102" s="853"/>
      <c r="C102" s="853"/>
    </row>
    <row r="103" spans="1:3" s="843" customFormat="1" ht="12.75">
      <c r="A103" s="853"/>
      <c r="B103" s="853"/>
      <c r="C103" s="853"/>
    </row>
    <row r="104" spans="1:3" s="843" customFormat="1" ht="12.75">
      <c r="A104" s="853"/>
      <c r="B104" s="853"/>
      <c r="C104" s="853"/>
    </row>
    <row r="105" spans="1:3" s="843" customFormat="1" ht="12.75">
      <c r="A105" s="853"/>
      <c r="B105" s="853"/>
      <c r="C105" s="853"/>
    </row>
    <row r="106" spans="1:3" s="843" customFormat="1" ht="12.75">
      <c r="A106" s="853"/>
      <c r="B106" s="853"/>
      <c r="C106" s="853"/>
    </row>
    <row r="107" spans="1:3" s="843" customFormat="1" ht="12.75">
      <c r="A107" s="853"/>
      <c r="B107" s="853"/>
      <c r="C107" s="853"/>
    </row>
  </sheetData>
  <mergeCells count="123">
    <mergeCell ref="C78:H78"/>
    <mergeCell ref="IE2:IF2"/>
    <mergeCell ref="II2:IJ2"/>
    <mergeCell ref="IM2:IN2"/>
    <mergeCell ref="GY2:GZ2"/>
    <mergeCell ref="HC2:HD2"/>
    <mergeCell ref="HG2:HH2"/>
    <mergeCell ref="HK2:HL2"/>
    <mergeCell ref="GI2:GJ2"/>
    <mergeCell ref="GM2:GN2"/>
    <mergeCell ref="IQ2:IR2"/>
    <mergeCell ref="HO2:HP2"/>
    <mergeCell ref="HS2:HT2"/>
    <mergeCell ref="HW2:HX2"/>
    <mergeCell ref="IA2:IB2"/>
    <mergeCell ref="GQ2:GR2"/>
    <mergeCell ref="GU2:GV2"/>
    <mergeCell ref="FS2:FT2"/>
    <mergeCell ref="FW2:FX2"/>
    <mergeCell ref="GA2:GB2"/>
    <mergeCell ref="GE2:GF2"/>
    <mergeCell ref="FC2:FD2"/>
    <mergeCell ref="FG2:FH2"/>
    <mergeCell ref="FK2:FL2"/>
    <mergeCell ref="FO2:FP2"/>
    <mergeCell ref="EM2:EN2"/>
    <mergeCell ref="EQ2:ER2"/>
    <mergeCell ref="EU2:EV2"/>
    <mergeCell ref="EY2:EZ2"/>
    <mergeCell ref="DW2:DX2"/>
    <mergeCell ref="EA2:EB2"/>
    <mergeCell ref="EE2:EF2"/>
    <mergeCell ref="EI2:EJ2"/>
    <mergeCell ref="DG2:DH2"/>
    <mergeCell ref="DK2:DL2"/>
    <mergeCell ref="DO2:DP2"/>
    <mergeCell ref="DS2:DT2"/>
    <mergeCell ref="CQ2:CR2"/>
    <mergeCell ref="CU2:CV2"/>
    <mergeCell ref="CY2:CZ2"/>
    <mergeCell ref="DC2:DD2"/>
    <mergeCell ref="CA2:CB2"/>
    <mergeCell ref="CE2:CF2"/>
    <mergeCell ref="CI2:CJ2"/>
    <mergeCell ref="CM2:CN2"/>
    <mergeCell ref="BK2:BL2"/>
    <mergeCell ref="BO2:BP2"/>
    <mergeCell ref="BS2:BT2"/>
    <mergeCell ref="BW2:BX2"/>
    <mergeCell ref="AU2:AV2"/>
    <mergeCell ref="AY2:AZ2"/>
    <mergeCell ref="BC2:BD2"/>
    <mergeCell ref="BG2:BH2"/>
    <mergeCell ref="IM1:IN1"/>
    <mergeCell ref="IQ1:IR1"/>
    <mergeCell ref="O2:P2"/>
    <mergeCell ref="S2:T2"/>
    <mergeCell ref="W2:X2"/>
    <mergeCell ref="AA2:AB2"/>
    <mergeCell ref="AE2:AF2"/>
    <mergeCell ref="AI2:AJ2"/>
    <mergeCell ref="AM2:AN2"/>
    <mergeCell ref="AQ2:AR2"/>
    <mergeCell ref="HW1:HX1"/>
    <mergeCell ref="IA1:IB1"/>
    <mergeCell ref="IE1:IF1"/>
    <mergeCell ref="II1:IJ1"/>
    <mergeCell ref="HG1:HH1"/>
    <mergeCell ref="HK1:HL1"/>
    <mergeCell ref="HO1:HP1"/>
    <mergeCell ref="HS1:HT1"/>
    <mergeCell ref="GQ1:GR1"/>
    <mergeCell ref="GU1:GV1"/>
    <mergeCell ref="GY1:GZ1"/>
    <mergeCell ref="HC1:HD1"/>
    <mergeCell ref="GA1:GB1"/>
    <mergeCell ref="GE1:GF1"/>
    <mergeCell ref="GI1:GJ1"/>
    <mergeCell ref="GM1:GN1"/>
    <mergeCell ref="FK1:FL1"/>
    <mergeCell ref="FO1:FP1"/>
    <mergeCell ref="FS1:FT1"/>
    <mergeCell ref="FW1:FX1"/>
    <mergeCell ref="EU1:EV1"/>
    <mergeCell ref="EY1:EZ1"/>
    <mergeCell ref="FC1:FD1"/>
    <mergeCell ref="FG1:FH1"/>
    <mergeCell ref="EE1:EF1"/>
    <mergeCell ref="EI1:EJ1"/>
    <mergeCell ref="EM1:EN1"/>
    <mergeCell ref="EQ1:ER1"/>
    <mergeCell ref="DO1:DP1"/>
    <mergeCell ref="DS1:DT1"/>
    <mergeCell ref="DW1:DX1"/>
    <mergeCell ref="EA1:EB1"/>
    <mergeCell ref="CY1:CZ1"/>
    <mergeCell ref="DC1:DD1"/>
    <mergeCell ref="DG1:DH1"/>
    <mergeCell ref="DK1:DL1"/>
    <mergeCell ref="CI1:CJ1"/>
    <mergeCell ref="CM1:CN1"/>
    <mergeCell ref="CQ1:CR1"/>
    <mergeCell ref="CU1:CV1"/>
    <mergeCell ref="BS1:BT1"/>
    <mergeCell ref="BW1:BX1"/>
    <mergeCell ref="CA1:CB1"/>
    <mergeCell ref="CE1:CF1"/>
    <mergeCell ref="BC1:BD1"/>
    <mergeCell ref="BG1:BH1"/>
    <mergeCell ref="BK1:BL1"/>
    <mergeCell ref="BO1:BP1"/>
    <mergeCell ref="AM1:AN1"/>
    <mergeCell ref="AQ1:AR1"/>
    <mergeCell ref="AU1:AV1"/>
    <mergeCell ref="AY1:AZ1"/>
    <mergeCell ref="W1:X1"/>
    <mergeCell ref="AA1:AB1"/>
    <mergeCell ref="AE1:AF1"/>
    <mergeCell ref="AI1:AJ1"/>
    <mergeCell ref="K1:L1"/>
    <mergeCell ref="K2:L2"/>
    <mergeCell ref="O1:P1"/>
    <mergeCell ref="S1:T1"/>
  </mergeCells>
  <printOptions/>
  <pageMargins left="0.4724409448818898" right="0.3937007874015748" top="0.5905511811023623" bottom="0.7874015748031497" header="0" footer="0"/>
  <pageSetup horizontalDpi="600" verticalDpi="600" orientation="portrait" paperSize="9" scale="68" r:id="rId1"/>
  <rowBreaks count="1" manualBreakCount="1">
    <brk id="4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5.375" style="906" customWidth="1"/>
    <col min="2" max="2" width="44.125" style="906" customWidth="1"/>
    <col min="3" max="3" width="16.75390625" style="906" customWidth="1"/>
    <col min="4" max="4" width="5.75390625" style="906" customWidth="1"/>
    <col min="5" max="5" width="47.00390625" style="906" customWidth="1"/>
    <col min="6" max="6" width="33.625" style="906" customWidth="1"/>
    <col min="7" max="7" width="6.125" style="906" customWidth="1"/>
    <col min="8" max="16384" width="9.125" style="906" customWidth="1"/>
  </cols>
  <sheetData>
    <row r="1" spans="1:6" ht="15">
      <c r="A1" s="905"/>
      <c r="B1" s="905"/>
      <c r="C1" s="905"/>
      <c r="D1" s="905"/>
      <c r="E1" s="905"/>
      <c r="F1" s="905"/>
    </row>
    <row r="2" spans="1:5" s="909" customFormat="1" ht="15">
      <c r="A2" s="907" t="s">
        <v>1415</v>
      </c>
      <c r="B2" s="907"/>
      <c r="C2" s="908"/>
      <c r="D2" s="908"/>
      <c r="E2" s="908"/>
    </row>
    <row r="3" spans="1:5" s="909" customFormat="1" ht="15">
      <c r="A3" s="1543"/>
      <c r="B3" s="1543"/>
      <c r="C3" s="908"/>
      <c r="D3" s="908"/>
      <c r="E3" s="908"/>
    </row>
    <row r="4" spans="1:4" s="909" customFormat="1" ht="12.75">
      <c r="A4" s="908" t="s">
        <v>724</v>
      </c>
      <c r="B4" s="908"/>
      <c r="C4" s="908"/>
      <c r="D4" s="908" t="s">
        <v>725</v>
      </c>
    </row>
    <row r="5" spans="1:6" ht="15.75">
      <c r="A5" s="910" t="s">
        <v>726</v>
      </c>
      <c r="B5" s="910" t="s">
        <v>727</v>
      </c>
      <c r="C5" s="911"/>
      <c r="D5" s="910" t="s">
        <v>726</v>
      </c>
      <c r="E5" s="910" t="s">
        <v>727</v>
      </c>
      <c r="F5" s="905"/>
    </row>
    <row r="6" spans="1:6" ht="15">
      <c r="A6" s="912"/>
      <c r="B6" s="912"/>
      <c r="C6" s="905"/>
      <c r="D6" s="912"/>
      <c r="E6" s="912"/>
      <c r="F6" s="905"/>
    </row>
    <row r="7" spans="1:5" s="905" customFormat="1" ht="15.75">
      <c r="A7" s="913" t="s">
        <v>728</v>
      </c>
      <c r="B7" s="913"/>
      <c r="D7" s="913" t="s">
        <v>728</v>
      </c>
      <c r="E7" s="913"/>
    </row>
    <row r="8" spans="1:5" s="905" customFormat="1" ht="15">
      <c r="A8" s="914">
        <v>150</v>
      </c>
      <c r="B8" s="915" t="s">
        <v>729</v>
      </c>
      <c r="D8" s="914">
        <v>150</v>
      </c>
      <c r="E8" s="915" t="s">
        <v>729</v>
      </c>
    </row>
    <row r="9" spans="1:5" s="905" customFormat="1" ht="15">
      <c r="A9" s="914">
        <v>155</v>
      </c>
      <c r="B9" s="915" t="s">
        <v>730</v>
      </c>
      <c r="D9" s="914">
        <v>155</v>
      </c>
      <c r="E9" s="915" t="s">
        <v>731</v>
      </c>
    </row>
    <row r="10" spans="1:5" s="905" customFormat="1" ht="15">
      <c r="A10" s="914">
        <v>200</v>
      </c>
      <c r="B10" s="915" t="s">
        <v>732</v>
      </c>
      <c r="D10" s="914">
        <v>200</v>
      </c>
      <c r="E10" s="915" t="s">
        <v>732</v>
      </c>
    </row>
    <row r="11" spans="1:5" s="905" customFormat="1" ht="15">
      <c r="A11" s="914">
        <v>300</v>
      </c>
      <c r="B11" s="915" t="s">
        <v>733</v>
      </c>
      <c r="D11" s="914">
        <v>300</v>
      </c>
      <c r="E11" s="915" t="s">
        <v>733</v>
      </c>
    </row>
    <row r="12" spans="1:5" s="905" customFormat="1" ht="15">
      <c r="A12" s="914">
        <v>320</v>
      </c>
      <c r="B12" s="915" t="s">
        <v>734</v>
      </c>
      <c r="D12" s="914">
        <v>320</v>
      </c>
      <c r="E12" s="915" t="s">
        <v>735</v>
      </c>
    </row>
    <row r="13" spans="1:5" s="905" customFormat="1" ht="15">
      <c r="A13" s="914">
        <v>400</v>
      </c>
      <c r="B13" s="915" t="s">
        <v>736</v>
      </c>
      <c r="D13" s="914">
        <v>400</v>
      </c>
      <c r="E13" s="915" t="s">
        <v>736</v>
      </c>
    </row>
    <row r="14" spans="1:5" s="905" customFormat="1" ht="15">
      <c r="A14" s="914">
        <v>621</v>
      </c>
      <c r="B14" s="915" t="s">
        <v>737</v>
      </c>
      <c r="D14" s="914">
        <v>621</v>
      </c>
      <c r="E14" s="915" t="s">
        <v>738</v>
      </c>
    </row>
    <row r="15" spans="1:5" s="905" customFormat="1" ht="15">
      <c r="A15" s="914">
        <v>660</v>
      </c>
      <c r="B15" s="915" t="s">
        <v>739</v>
      </c>
      <c r="D15" s="914">
        <v>660</v>
      </c>
      <c r="E15" s="915" t="s">
        <v>739</v>
      </c>
    </row>
    <row r="16" spans="1:6" s="918" customFormat="1" ht="30">
      <c r="A16" s="916">
        <v>888</v>
      </c>
      <c r="B16" s="917" t="s">
        <v>740</v>
      </c>
      <c r="D16" s="916">
        <v>888</v>
      </c>
      <c r="E16" s="917" t="s">
        <v>740</v>
      </c>
      <c r="F16" s="919"/>
    </row>
    <row r="17" spans="1:5" s="905" customFormat="1" ht="15">
      <c r="A17" s="914">
        <v>920</v>
      </c>
      <c r="B17" s="915" t="s">
        <v>741</v>
      </c>
      <c r="D17" s="914">
        <v>920</v>
      </c>
      <c r="E17" s="915" t="s">
        <v>741</v>
      </c>
    </row>
    <row r="18" spans="1:6" s="905" customFormat="1" ht="15">
      <c r="A18" s="920"/>
      <c r="B18" s="921"/>
      <c r="D18" s="920"/>
      <c r="E18" s="921"/>
      <c r="F18" s="922"/>
    </row>
    <row r="19" spans="1:6" s="905" customFormat="1" ht="15.75">
      <c r="A19" s="923" t="s">
        <v>742</v>
      </c>
      <c r="B19" s="924"/>
      <c r="D19" s="923" t="s">
        <v>742</v>
      </c>
      <c r="E19" s="924"/>
      <c r="F19" s="915"/>
    </row>
    <row r="20" spans="1:6" s="905" customFormat="1" ht="15">
      <c r="A20" s="925">
        <v>120</v>
      </c>
      <c r="B20" s="926" t="s">
        <v>743</v>
      </c>
      <c r="D20" s="925">
        <v>120</v>
      </c>
      <c r="E20" s="926" t="s">
        <v>743</v>
      </c>
      <c r="F20" s="915"/>
    </row>
    <row r="21" spans="1:6" s="905" customFormat="1" ht="15">
      <c r="A21" s="925">
        <v>130</v>
      </c>
      <c r="B21" s="926" t="s">
        <v>744</v>
      </c>
      <c r="D21" s="925">
        <v>130</v>
      </c>
      <c r="E21" s="926" t="s">
        <v>744</v>
      </c>
      <c r="F21" s="915"/>
    </row>
    <row r="22" spans="1:6" s="918" customFormat="1" ht="30">
      <c r="A22" s="927">
        <v>160</v>
      </c>
      <c r="B22" s="917" t="s">
        <v>745</v>
      </c>
      <c r="D22" s="927">
        <v>160</v>
      </c>
      <c r="E22" s="917" t="s">
        <v>745</v>
      </c>
      <c r="F22" s="919"/>
    </row>
    <row r="23" spans="1:6" s="905" customFormat="1" ht="15">
      <c r="A23" s="928">
        <v>170</v>
      </c>
      <c r="B23" s="926" t="s">
        <v>746</v>
      </c>
      <c r="D23" s="928">
        <v>170</v>
      </c>
      <c r="E23" s="926" t="s">
        <v>746</v>
      </c>
      <c r="F23" s="915"/>
    </row>
    <row r="24" spans="1:6" s="905" customFormat="1" ht="15">
      <c r="A24" s="925">
        <v>195</v>
      </c>
      <c r="B24" s="926" t="s">
        <v>747</v>
      </c>
      <c r="D24" s="925">
        <v>195</v>
      </c>
      <c r="E24" s="926" t="s">
        <v>747</v>
      </c>
      <c r="F24" s="915"/>
    </row>
    <row r="25" spans="1:6" s="905" customFormat="1" ht="15">
      <c r="A25" s="925">
        <v>220</v>
      </c>
      <c r="B25" s="926" t="s">
        <v>748</v>
      </c>
      <c r="D25" s="925">
        <v>220</v>
      </c>
      <c r="E25" s="926" t="s">
        <v>748</v>
      </c>
      <c r="F25" s="915"/>
    </row>
    <row r="26" spans="1:6" s="905" customFormat="1" ht="15">
      <c r="A26" s="925">
        <v>230</v>
      </c>
      <c r="B26" s="926" t="s">
        <v>749</v>
      </c>
      <c r="D26" s="925">
        <v>230</v>
      </c>
      <c r="E26" s="926" t="s">
        <v>749</v>
      </c>
      <c r="F26" s="915"/>
    </row>
    <row r="27" spans="1:6" s="905" customFormat="1" ht="15">
      <c r="A27" s="925">
        <v>240</v>
      </c>
      <c r="B27" s="926" t="s">
        <v>750</v>
      </c>
      <c r="D27" s="925">
        <v>240</v>
      </c>
      <c r="E27" s="926" t="s">
        <v>751</v>
      </c>
      <c r="F27" s="915"/>
    </row>
    <row r="28" spans="1:6" s="905" customFormat="1" ht="15">
      <c r="A28" s="925">
        <v>260</v>
      </c>
      <c r="B28" s="926" t="s">
        <v>752</v>
      </c>
      <c r="D28" s="925">
        <v>260</v>
      </c>
      <c r="E28" s="926" t="s">
        <v>752</v>
      </c>
      <c r="F28" s="915"/>
    </row>
    <row r="29" spans="1:6" s="905" customFormat="1" ht="15">
      <c r="A29" s="925">
        <v>310</v>
      </c>
      <c r="B29" s="926" t="s">
        <v>753</v>
      </c>
      <c r="D29" s="925">
        <v>310</v>
      </c>
      <c r="E29" s="926" t="s">
        <v>753</v>
      </c>
      <c r="F29" s="915"/>
    </row>
    <row r="30" spans="1:5" s="905" customFormat="1" ht="15">
      <c r="A30" s="914">
        <v>440</v>
      </c>
      <c r="B30" s="915" t="s">
        <v>754</v>
      </c>
      <c r="D30" s="914">
        <v>440</v>
      </c>
      <c r="E30" s="915" t="s">
        <v>754</v>
      </c>
    </row>
    <row r="31" spans="1:6" s="918" customFormat="1" ht="30">
      <c r="A31" s="927">
        <v>470</v>
      </c>
      <c r="B31" s="917" t="s">
        <v>755</v>
      </c>
      <c r="D31" s="927">
        <v>470</v>
      </c>
      <c r="E31" s="917" t="s">
        <v>756</v>
      </c>
      <c r="F31" s="919"/>
    </row>
    <row r="32" spans="1:6" s="905" customFormat="1" ht="15">
      <c r="A32" s="925">
        <v>480</v>
      </c>
      <c r="B32" s="926" t="s">
        <v>757</v>
      </c>
      <c r="D32" s="925">
        <v>480</v>
      </c>
      <c r="E32" s="926" t="s">
        <v>757</v>
      </c>
      <c r="F32" s="915"/>
    </row>
    <row r="33" spans="1:6" s="905" customFormat="1" ht="15">
      <c r="A33" s="925">
        <v>545</v>
      </c>
      <c r="B33" s="926" t="s">
        <v>758</v>
      </c>
      <c r="D33" s="925">
        <v>545</v>
      </c>
      <c r="E33" s="926" t="s">
        <v>758</v>
      </c>
      <c r="F33" s="915"/>
    </row>
    <row r="34" spans="1:6" s="905" customFormat="1" ht="15">
      <c r="A34" s="929">
        <v>561</v>
      </c>
      <c r="B34" s="926" t="s">
        <v>759</v>
      </c>
      <c r="D34" s="929">
        <v>561</v>
      </c>
      <c r="E34" s="926" t="s">
        <v>759</v>
      </c>
      <c r="F34" s="915"/>
    </row>
    <row r="35" spans="1:6" s="905" customFormat="1" ht="15">
      <c r="A35" s="929">
        <v>620</v>
      </c>
      <c r="B35" s="926" t="s">
        <v>760</v>
      </c>
      <c r="D35" s="929">
        <v>620</v>
      </c>
      <c r="E35" s="926" t="s">
        <v>760</v>
      </c>
      <c r="F35" s="926"/>
    </row>
    <row r="36" spans="1:6" s="905" customFormat="1" ht="15">
      <c r="A36" s="929">
        <v>790</v>
      </c>
      <c r="B36" s="926" t="s">
        <v>761</v>
      </c>
      <c r="D36" s="929">
        <v>790</v>
      </c>
      <c r="E36" s="926" t="s">
        <v>761</v>
      </c>
      <c r="F36" s="926"/>
    </row>
    <row r="37" spans="1:6" s="905" customFormat="1" ht="15">
      <c r="A37" s="914">
        <v>800</v>
      </c>
      <c r="B37" s="915" t="s">
        <v>762</v>
      </c>
      <c r="D37" s="914">
        <v>800</v>
      </c>
      <c r="E37" s="915" t="s">
        <v>762</v>
      </c>
      <c r="F37" s="926"/>
    </row>
    <row r="38" spans="1:6" s="918" customFormat="1" ht="30">
      <c r="A38" s="930">
        <v>890</v>
      </c>
      <c r="B38" s="919" t="s">
        <v>763</v>
      </c>
      <c r="D38" s="930"/>
      <c r="E38" s="919"/>
      <c r="F38" s="917"/>
    </row>
    <row r="39" spans="1:6" s="905" customFormat="1" ht="15">
      <c r="A39" s="920"/>
      <c r="B39" s="921"/>
      <c r="D39" s="920"/>
      <c r="E39" s="921"/>
      <c r="F39" s="922"/>
    </row>
    <row r="40" spans="1:5" s="905" customFormat="1" ht="15.75">
      <c r="A40" s="931" t="s">
        <v>764</v>
      </c>
      <c r="B40" s="915"/>
      <c r="D40" s="931" t="s">
        <v>764</v>
      </c>
      <c r="E40" s="915"/>
    </row>
    <row r="41" spans="1:5" s="905" customFormat="1" ht="15">
      <c r="A41" s="929">
        <v>145</v>
      </c>
      <c r="B41" s="926" t="s">
        <v>765</v>
      </c>
      <c r="D41" s="929">
        <v>145</v>
      </c>
      <c r="E41" s="926" t="s">
        <v>765</v>
      </c>
    </row>
    <row r="42" spans="1:5" s="905" customFormat="1" ht="15">
      <c r="A42" s="929">
        <v>190</v>
      </c>
      <c r="B42" s="926" t="s">
        <v>766</v>
      </c>
      <c r="D42" s="929">
        <v>190</v>
      </c>
      <c r="E42" s="926" t="s">
        <v>766</v>
      </c>
    </row>
    <row r="43" spans="1:5" s="918" customFormat="1" ht="30">
      <c r="A43" s="916">
        <v>199</v>
      </c>
      <c r="B43" s="917" t="s">
        <v>767</v>
      </c>
      <c r="D43" s="916">
        <v>199</v>
      </c>
      <c r="E43" s="917" t="s">
        <v>767</v>
      </c>
    </row>
    <row r="44" spans="1:5" s="905" customFormat="1" ht="15">
      <c r="A44" s="914">
        <v>250</v>
      </c>
      <c r="B44" s="926" t="s">
        <v>768</v>
      </c>
      <c r="D44" s="914">
        <v>250</v>
      </c>
      <c r="E44" s="926" t="s">
        <v>768</v>
      </c>
    </row>
    <row r="45" spans="1:5" s="918" customFormat="1" ht="30">
      <c r="A45" s="916">
        <v>350</v>
      </c>
      <c r="B45" s="917" t="s">
        <v>769</v>
      </c>
      <c r="D45" s="916">
        <v>350</v>
      </c>
      <c r="E45" s="917" t="s">
        <v>769</v>
      </c>
    </row>
    <row r="46" spans="1:5" s="905" customFormat="1" ht="15">
      <c r="A46" s="929">
        <v>898</v>
      </c>
      <c r="B46" s="905" t="s">
        <v>770</v>
      </c>
      <c r="D46" s="929">
        <v>898</v>
      </c>
      <c r="E46" s="905" t="s">
        <v>770</v>
      </c>
    </row>
    <row r="47" spans="1:6" s="905" customFormat="1" ht="15">
      <c r="A47" s="921"/>
      <c r="B47" s="921"/>
      <c r="D47" s="921"/>
      <c r="E47" s="921"/>
      <c r="F47" s="922"/>
    </row>
    <row r="48" s="905" customFormat="1" ht="15"/>
    <row r="49" s="905" customFormat="1" ht="15">
      <c r="A49" s="932" t="s">
        <v>771</v>
      </c>
    </row>
    <row r="50" s="905" customFormat="1" ht="15">
      <c r="A50" s="932" t="s">
        <v>772</v>
      </c>
    </row>
    <row r="51" spans="1:7" ht="15">
      <c r="A51" s="933" t="s">
        <v>773</v>
      </c>
      <c r="B51" s="905"/>
      <c r="C51" s="905"/>
      <c r="E51" s="905"/>
      <c r="F51" s="905"/>
      <c r="G51" s="934"/>
    </row>
    <row r="52" spans="1:6" ht="15">
      <c r="A52" s="905"/>
      <c r="B52" s="905"/>
      <c r="C52" s="905"/>
      <c r="E52" s="905"/>
      <c r="F52" s="905"/>
    </row>
    <row r="53" spans="1:6" ht="15">
      <c r="A53" s="905" t="s">
        <v>774</v>
      </c>
      <c r="B53" s="905"/>
      <c r="C53" s="905"/>
      <c r="E53" s="932"/>
      <c r="F53" s="934"/>
    </row>
    <row r="54" spans="1:6" ht="15">
      <c r="A54" s="905" t="s">
        <v>775</v>
      </c>
      <c r="B54" s="905"/>
      <c r="C54" s="905"/>
      <c r="E54" s="932"/>
      <c r="F54" s="905"/>
    </row>
    <row r="55" spans="1:6" ht="15">
      <c r="A55" s="905" t="s">
        <v>776</v>
      </c>
      <c r="B55" s="905"/>
      <c r="C55" s="905"/>
      <c r="E55" s="932"/>
      <c r="F55" s="905"/>
    </row>
    <row r="56" spans="1:6" ht="15">
      <c r="A56" s="905"/>
      <c r="B56" s="905"/>
      <c r="C56" s="905"/>
      <c r="E56" s="905"/>
      <c r="F56" s="905"/>
    </row>
    <row r="57" spans="1:6" ht="15">
      <c r="A57" s="935" t="s">
        <v>777</v>
      </c>
      <c r="B57" s="905"/>
      <c r="C57" s="905"/>
      <c r="E57" s="905"/>
      <c r="F57" s="905"/>
    </row>
    <row r="58" spans="1:6" ht="15">
      <c r="A58" s="905"/>
      <c r="B58" s="905"/>
      <c r="C58" s="905"/>
      <c r="D58" s="905"/>
      <c r="E58" s="905"/>
      <c r="F58" s="905"/>
    </row>
    <row r="59" spans="1:6" ht="15">
      <c r="A59" s="905"/>
      <c r="B59" s="905"/>
      <c r="C59" s="905"/>
      <c r="F59" s="905"/>
    </row>
    <row r="60" ht="15">
      <c r="F60" s="905"/>
    </row>
    <row r="61" ht="15">
      <c r="F61" s="905"/>
    </row>
  </sheetData>
  <printOptions/>
  <pageMargins left="0.7480314960629921" right="0.7480314960629921" top="0.5905511811023623" bottom="0.7874015748031497" header="0.11811023622047245" footer="0.11811023622047245"/>
  <pageSetup horizontalDpi="600" verticalDpi="600" orientation="portrait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SheetLayoutView="100" workbookViewId="0" topLeftCell="E1">
      <selection activeCell="B22" sqref="B22"/>
    </sheetView>
  </sheetViews>
  <sheetFormatPr defaultColWidth="9.00390625" defaultRowHeight="12.75"/>
  <cols>
    <col min="1" max="1" width="4.00390625" style="943" customWidth="1"/>
    <col min="2" max="2" width="3.375" style="943" customWidth="1"/>
    <col min="3" max="3" width="4.125" style="943" customWidth="1"/>
    <col min="4" max="4" width="9.125" style="943" customWidth="1"/>
    <col min="5" max="5" width="9.25390625" style="943" customWidth="1"/>
    <col min="6" max="6" width="6.875" style="943" customWidth="1"/>
    <col min="7" max="7" width="17.375" style="943" customWidth="1"/>
    <col min="8" max="8" width="17.00390625" style="943" customWidth="1"/>
    <col min="9" max="9" width="11.00390625" style="943" customWidth="1"/>
    <col min="10" max="10" width="12.625" style="943" customWidth="1"/>
    <col min="11" max="11" width="11.25390625" style="943" customWidth="1"/>
    <col min="12" max="12" width="10.625" style="943" customWidth="1"/>
    <col min="13" max="16384" width="9.125" style="943" customWidth="1"/>
  </cols>
  <sheetData>
    <row r="1" spans="1:12" s="825" customFormat="1" ht="15.75">
      <c r="A1" s="826" t="s">
        <v>1416</v>
      </c>
      <c r="B1" s="936"/>
      <c r="C1" s="937"/>
      <c r="D1" s="937"/>
      <c r="E1" s="937"/>
      <c r="F1" s="824"/>
      <c r="G1" s="824"/>
      <c r="H1" s="824"/>
      <c r="I1" s="824"/>
      <c r="J1" s="824"/>
      <c r="K1" s="824"/>
      <c r="L1" s="824"/>
    </row>
    <row r="2" spans="1:12" s="825" customFormat="1" ht="15.75" thickBot="1">
      <c r="A2" s="826" t="s">
        <v>778</v>
      </c>
      <c r="B2" s="824"/>
      <c r="C2" s="824"/>
      <c r="D2" s="824"/>
      <c r="E2" s="824"/>
      <c r="F2" s="824"/>
      <c r="G2" s="824"/>
      <c r="H2" s="824"/>
      <c r="I2" s="824"/>
      <c r="J2" s="938"/>
      <c r="K2" s="938"/>
      <c r="L2" s="939" t="s">
        <v>268</v>
      </c>
    </row>
    <row r="3" spans="1:12" s="840" customFormat="1" ht="12.75">
      <c r="A3" s="833"/>
      <c r="B3" s="834"/>
      <c r="C3" s="834" t="s">
        <v>311</v>
      </c>
      <c r="D3" s="834"/>
      <c r="E3" s="834"/>
      <c r="F3" s="834"/>
      <c r="G3" s="834"/>
      <c r="H3" s="835"/>
      <c r="I3" s="836"/>
      <c r="J3" s="838" t="s">
        <v>311</v>
      </c>
      <c r="K3" s="839"/>
      <c r="L3" s="836" t="s">
        <v>1216</v>
      </c>
    </row>
    <row r="4" spans="1:12" s="840" customFormat="1" ht="13.5" thickBot="1">
      <c r="A4" s="841"/>
      <c r="B4" s="842" t="s">
        <v>276</v>
      </c>
      <c r="C4" s="843"/>
      <c r="D4" s="842"/>
      <c r="E4" s="842"/>
      <c r="F4" s="842"/>
      <c r="G4" s="842"/>
      <c r="H4" s="844"/>
      <c r="I4" s="875" t="s">
        <v>1088</v>
      </c>
      <c r="J4" s="875" t="s">
        <v>572</v>
      </c>
      <c r="K4" s="875" t="s">
        <v>1288</v>
      </c>
      <c r="L4" s="875" t="s">
        <v>573</v>
      </c>
    </row>
    <row r="5" spans="1:12" s="840" customFormat="1" ht="12.75">
      <c r="A5" s="846"/>
      <c r="B5" s="843"/>
      <c r="C5" s="843"/>
      <c r="D5" s="843"/>
      <c r="E5" s="843"/>
      <c r="F5" s="843"/>
      <c r="G5" s="843"/>
      <c r="H5" s="847"/>
      <c r="I5" s="850"/>
      <c r="J5" s="850"/>
      <c r="K5" s="850"/>
      <c r="L5" s="850"/>
    </row>
    <row r="6" spans="1:12" s="840" customFormat="1" ht="12.75">
      <c r="A6" s="848"/>
      <c r="B6" s="842" t="s">
        <v>574</v>
      </c>
      <c r="C6" s="843"/>
      <c r="D6" s="843"/>
      <c r="E6" s="843"/>
      <c r="F6" s="843"/>
      <c r="G6" s="843"/>
      <c r="H6" s="847"/>
      <c r="I6" s="849">
        <v>2038442</v>
      </c>
      <c r="J6" s="849">
        <v>1169500</v>
      </c>
      <c r="K6" s="849">
        <v>789130</v>
      </c>
      <c r="L6" s="849">
        <v>79812</v>
      </c>
    </row>
    <row r="7" spans="1:12" s="840" customFormat="1" ht="12.75">
      <c r="A7" s="851"/>
      <c r="B7" s="852"/>
      <c r="C7" s="843"/>
      <c r="D7" s="843"/>
      <c r="E7" s="843"/>
      <c r="F7" s="843"/>
      <c r="G7" s="843"/>
      <c r="H7" s="847"/>
      <c r="I7" s="850"/>
      <c r="J7" s="850"/>
      <c r="K7" s="850"/>
      <c r="L7" s="850"/>
    </row>
    <row r="8" spans="1:12" s="840" customFormat="1" ht="12.75">
      <c r="A8" s="848"/>
      <c r="B8" s="842" t="s">
        <v>575</v>
      </c>
      <c r="C8" s="843"/>
      <c r="D8" s="843"/>
      <c r="E8" s="843"/>
      <c r="F8" s="843"/>
      <c r="G8" s="843"/>
      <c r="H8" s="847"/>
      <c r="I8" s="850"/>
      <c r="J8" s="850"/>
      <c r="K8" s="850"/>
      <c r="L8" s="850"/>
    </row>
    <row r="9" spans="1:12" s="840" customFormat="1" ht="12.75">
      <c r="A9" s="851"/>
      <c r="B9" s="853"/>
      <c r="C9" s="843" t="s">
        <v>576</v>
      </c>
      <c r="D9" s="842"/>
      <c r="E9" s="842"/>
      <c r="F9" s="843"/>
      <c r="G9" s="843"/>
      <c r="H9" s="847"/>
      <c r="I9" s="854">
        <v>502757</v>
      </c>
      <c r="J9" s="854">
        <v>15011</v>
      </c>
      <c r="K9" s="854">
        <v>290401</v>
      </c>
      <c r="L9" s="854">
        <v>197345</v>
      </c>
    </row>
    <row r="10" spans="1:12" s="840" customFormat="1" ht="12.75">
      <c r="A10" s="851"/>
      <c r="B10" s="853"/>
      <c r="C10" s="855" t="s">
        <v>577</v>
      </c>
      <c r="D10" s="843"/>
      <c r="E10" s="843"/>
      <c r="F10" s="843"/>
      <c r="G10" s="843"/>
      <c r="H10" s="847"/>
      <c r="I10" s="854">
        <v>2542278</v>
      </c>
      <c r="J10" s="854">
        <v>486561</v>
      </c>
      <c r="K10" s="854">
        <v>1253531</v>
      </c>
      <c r="L10" s="854">
        <v>802186</v>
      </c>
    </row>
    <row r="11" spans="1:12" s="840" customFormat="1" ht="12.75">
      <c r="A11" s="851"/>
      <c r="B11" s="853"/>
      <c r="C11" s="855" t="s">
        <v>578</v>
      </c>
      <c r="D11" s="843"/>
      <c r="E11" s="843"/>
      <c r="F11" s="843"/>
      <c r="G11" s="843"/>
      <c r="H11" s="847"/>
      <c r="I11" s="854">
        <v>33665</v>
      </c>
      <c r="J11" s="854">
        <v>96</v>
      </c>
      <c r="K11" s="854">
        <v>10847</v>
      </c>
      <c r="L11" s="854">
        <v>22722</v>
      </c>
    </row>
    <row r="12" spans="1:12" s="840" customFormat="1" ht="12.75">
      <c r="A12" s="851"/>
      <c r="B12" s="853"/>
      <c r="C12" s="855" t="s">
        <v>579</v>
      </c>
      <c r="D12" s="843"/>
      <c r="E12" s="843"/>
      <c r="F12" s="843"/>
      <c r="G12" s="843"/>
      <c r="H12" s="847"/>
      <c r="I12" s="854">
        <v>9336</v>
      </c>
      <c r="J12" s="854">
        <v>3387</v>
      </c>
      <c r="K12" s="854">
        <v>2970</v>
      </c>
      <c r="L12" s="854">
        <v>2979</v>
      </c>
    </row>
    <row r="13" spans="1:12" s="840" customFormat="1" ht="12.75">
      <c r="A13" s="851"/>
      <c r="B13" s="853"/>
      <c r="C13" s="855" t="s">
        <v>580</v>
      </c>
      <c r="D13" s="843"/>
      <c r="E13" s="843"/>
      <c r="F13" s="843"/>
      <c r="G13" s="843"/>
      <c r="H13" s="847"/>
      <c r="I13" s="854">
        <v>90375</v>
      </c>
      <c r="J13" s="854">
        <v>9421</v>
      </c>
      <c r="K13" s="854">
        <v>80954</v>
      </c>
      <c r="L13" s="854">
        <v>0</v>
      </c>
    </row>
    <row r="14" spans="1:12" s="840" customFormat="1" ht="12.75">
      <c r="A14" s="851"/>
      <c r="B14" s="856"/>
      <c r="C14" s="842" t="s">
        <v>581</v>
      </c>
      <c r="D14" s="842"/>
      <c r="E14" s="843"/>
      <c r="F14" s="843"/>
      <c r="G14" s="843"/>
      <c r="H14" s="847"/>
      <c r="I14" s="849">
        <v>3178411</v>
      </c>
      <c r="J14" s="849">
        <v>514476</v>
      </c>
      <c r="K14" s="849">
        <v>1638703</v>
      </c>
      <c r="L14" s="849">
        <v>1025232</v>
      </c>
    </row>
    <row r="15" spans="1:12" s="840" customFormat="1" ht="12.75">
      <c r="A15" s="851"/>
      <c r="B15" s="856"/>
      <c r="C15" s="843"/>
      <c r="D15" s="842" t="s">
        <v>582</v>
      </c>
      <c r="E15" s="843"/>
      <c r="F15" s="843"/>
      <c r="G15" s="843"/>
      <c r="H15" s="847"/>
      <c r="I15" s="849">
        <v>754</v>
      </c>
      <c r="J15" s="849">
        <v>404</v>
      </c>
      <c r="K15" s="849">
        <v>202</v>
      </c>
      <c r="L15" s="849">
        <v>148</v>
      </c>
    </row>
    <row r="16" spans="1:12" s="840" customFormat="1" ht="12.75">
      <c r="A16" s="851"/>
      <c r="B16" s="856"/>
      <c r="C16" s="842" t="s">
        <v>583</v>
      </c>
      <c r="D16" s="842"/>
      <c r="E16" s="843"/>
      <c r="F16" s="843"/>
      <c r="G16" s="843"/>
      <c r="H16" s="847"/>
      <c r="I16" s="849">
        <v>3177657</v>
      </c>
      <c r="J16" s="849">
        <v>514072</v>
      </c>
      <c r="K16" s="849">
        <v>1638501</v>
      </c>
      <c r="L16" s="849">
        <v>1025084</v>
      </c>
    </row>
    <row r="17" spans="1:12" s="840" customFormat="1" ht="12.75">
      <c r="A17" s="851"/>
      <c r="B17" s="843"/>
      <c r="C17" s="843"/>
      <c r="D17" s="843"/>
      <c r="E17" s="843"/>
      <c r="F17" s="843"/>
      <c r="G17" s="843"/>
      <c r="H17" s="847"/>
      <c r="I17" s="850"/>
      <c r="J17" s="850"/>
      <c r="K17" s="850"/>
      <c r="L17" s="850"/>
    </row>
    <row r="18" spans="1:12" s="840" customFormat="1" ht="12.75">
      <c r="A18" s="848"/>
      <c r="B18" s="842" t="s">
        <v>584</v>
      </c>
      <c r="C18" s="843"/>
      <c r="D18" s="843"/>
      <c r="E18" s="843"/>
      <c r="F18" s="843"/>
      <c r="G18" s="843"/>
      <c r="H18" s="847"/>
      <c r="I18" s="849">
        <v>35331</v>
      </c>
      <c r="J18" s="849">
        <v>17527</v>
      </c>
      <c r="K18" s="849">
        <v>16371</v>
      </c>
      <c r="L18" s="849">
        <v>1433</v>
      </c>
    </row>
    <row r="19" spans="1:12" s="840" customFormat="1" ht="12.75">
      <c r="A19" s="851"/>
      <c r="B19" s="843"/>
      <c r="C19" s="842" t="s">
        <v>311</v>
      </c>
      <c r="D19" s="843"/>
      <c r="E19" s="843"/>
      <c r="F19" s="843"/>
      <c r="G19" s="843"/>
      <c r="H19" s="847"/>
      <c r="I19" s="850"/>
      <c r="J19" s="850"/>
      <c r="K19" s="850"/>
      <c r="L19" s="850"/>
    </row>
    <row r="20" spans="1:12" s="840" customFormat="1" ht="12.75">
      <c r="A20" s="848"/>
      <c r="B20" s="842" t="s">
        <v>585</v>
      </c>
      <c r="C20" s="843"/>
      <c r="D20" s="843"/>
      <c r="E20" s="843"/>
      <c r="F20" s="843"/>
      <c r="G20" s="843"/>
      <c r="H20" s="847"/>
      <c r="I20" s="849">
        <v>1127759</v>
      </c>
      <c r="J20" s="849">
        <v>481486</v>
      </c>
      <c r="K20" s="849">
        <v>312045</v>
      </c>
      <c r="L20" s="849">
        <v>334228</v>
      </c>
    </row>
    <row r="21" spans="1:12" s="840" customFormat="1" ht="12.75">
      <c r="A21" s="851"/>
      <c r="B21" s="843"/>
      <c r="C21" s="843"/>
      <c r="D21" s="843"/>
      <c r="E21" s="843"/>
      <c r="F21" s="843"/>
      <c r="G21" s="843"/>
      <c r="H21" s="847"/>
      <c r="I21" s="850"/>
      <c r="J21" s="850"/>
      <c r="K21" s="850"/>
      <c r="L21" s="850"/>
    </row>
    <row r="22" spans="1:12" s="840" customFormat="1" ht="12.75">
      <c r="A22" s="848"/>
      <c r="B22" s="842" t="s">
        <v>586</v>
      </c>
      <c r="C22" s="842"/>
      <c r="D22" s="843"/>
      <c r="E22" s="843"/>
      <c r="F22" s="843"/>
      <c r="G22" s="843"/>
      <c r="H22" s="847"/>
      <c r="I22" s="849">
        <v>1946343</v>
      </c>
      <c r="J22" s="849">
        <v>619754</v>
      </c>
      <c r="K22" s="849">
        <v>750412</v>
      </c>
      <c r="L22" s="849">
        <v>576177</v>
      </c>
    </row>
    <row r="23" spans="1:12" s="840" customFormat="1" ht="12.75">
      <c r="A23" s="851"/>
      <c r="B23" s="843"/>
      <c r="C23" s="843" t="s">
        <v>587</v>
      </c>
      <c r="D23" s="843"/>
      <c r="E23" s="843"/>
      <c r="F23" s="843"/>
      <c r="G23" s="843"/>
      <c r="H23" s="847"/>
      <c r="I23" s="854">
        <v>1123899</v>
      </c>
      <c r="J23" s="854">
        <v>356198</v>
      </c>
      <c r="K23" s="854">
        <v>386351</v>
      </c>
      <c r="L23" s="854">
        <v>381350</v>
      </c>
    </row>
    <row r="24" spans="1:12" s="840" customFormat="1" ht="12.75">
      <c r="A24" s="851"/>
      <c r="B24" s="843"/>
      <c r="C24" s="843" t="s">
        <v>588</v>
      </c>
      <c r="D24" s="843"/>
      <c r="E24" s="843"/>
      <c r="F24" s="843"/>
      <c r="G24" s="843"/>
      <c r="H24" s="847"/>
      <c r="I24" s="854">
        <v>822444</v>
      </c>
      <c r="J24" s="854">
        <v>263556</v>
      </c>
      <c r="K24" s="854">
        <v>364061</v>
      </c>
      <c r="L24" s="854">
        <v>194827</v>
      </c>
    </row>
    <row r="25" spans="1:12" s="840" customFormat="1" ht="12.75">
      <c r="A25" s="851"/>
      <c r="B25" s="843"/>
      <c r="C25" s="843"/>
      <c r="D25" s="843"/>
      <c r="E25" s="843"/>
      <c r="F25" s="843"/>
      <c r="G25" s="843"/>
      <c r="H25" s="847"/>
      <c r="I25" s="850"/>
      <c r="J25" s="850"/>
      <c r="K25" s="850"/>
      <c r="L25" s="850"/>
    </row>
    <row r="26" spans="1:12" s="840" customFormat="1" ht="12.75">
      <c r="A26" s="858"/>
      <c r="B26" s="842" t="s">
        <v>589</v>
      </c>
      <c r="C26" s="842"/>
      <c r="D26" s="859"/>
      <c r="E26" s="859"/>
      <c r="F26" s="859"/>
      <c r="G26" s="859"/>
      <c r="H26" s="860"/>
      <c r="I26" s="861"/>
      <c r="J26" s="861"/>
      <c r="K26" s="861"/>
      <c r="L26" s="861"/>
    </row>
    <row r="27" spans="1:12" s="840" customFormat="1" ht="12.75">
      <c r="A27" s="862"/>
      <c r="B27" s="852"/>
      <c r="C27" s="843" t="s">
        <v>590</v>
      </c>
      <c r="D27" s="859"/>
      <c r="E27" s="859"/>
      <c r="F27" s="859"/>
      <c r="G27" s="859"/>
      <c r="H27" s="860"/>
      <c r="I27" s="854">
        <v>20260</v>
      </c>
      <c r="J27" s="854">
        <v>20260</v>
      </c>
      <c r="K27" s="854">
        <v>0</v>
      </c>
      <c r="L27" s="854">
        <v>0</v>
      </c>
    </row>
    <row r="28" spans="1:12" s="840" customFormat="1" ht="12.75">
      <c r="A28" s="862"/>
      <c r="B28" s="852"/>
      <c r="C28" s="859" t="s">
        <v>1301</v>
      </c>
      <c r="D28" s="859"/>
      <c r="E28" s="859"/>
      <c r="F28" s="859"/>
      <c r="G28" s="859"/>
      <c r="H28" s="860"/>
      <c r="I28" s="849">
        <v>7159172</v>
      </c>
      <c r="J28" s="849">
        <v>2231149</v>
      </c>
      <c r="K28" s="849">
        <v>4317330</v>
      </c>
      <c r="L28" s="849">
        <v>610693</v>
      </c>
    </row>
    <row r="29" spans="1:12" s="840" customFormat="1" ht="12.75">
      <c r="A29" s="862"/>
      <c r="B29" s="852"/>
      <c r="C29" s="859"/>
      <c r="D29" s="843" t="s">
        <v>591</v>
      </c>
      <c r="E29" s="859"/>
      <c r="F29" s="859"/>
      <c r="G29" s="859"/>
      <c r="H29" s="860"/>
      <c r="I29" s="854">
        <v>1982984</v>
      </c>
      <c r="J29" s="854">
        <v>402078</v>
      </c>
      <c r="K29" s="854">
        <v>1425436</v>
      </c>
      <c r="L29" s="854">
        <v>155470</v>
      </c>
    </row>
    <row r="30" spans="1:12" s="840" customFormat="1" ht="12.75">
      <c r="A30" s="862"/>
      <c r="B30" s="852"/>
      <c r="C30" s="859"/>
      <c r="D30" s="859" t="s">
        <v>592</v>
      </c>
      <c r="E30" s="859"/>
      <c r="F30" s="859"/>
      <c r="G30" s="859"/>
      <c r="H30" s="860"/>
      <c r="I30" s="854">
        <v>5176188</v>
      </c>
      <c r="J30" s="854">
        <v>1829071</v>
      </c>
      <c r="K30" s="854">
        <v>2891894</v>
      </c>
      <c r="L30" s="854">
        <v>455223</v>
      </c>
    </row>
    <row r="31" spans="1:12" s="840" customFormat="1" ht="12.75">
      <c r="A31" s="862"/>
      <c r="B31" s="852"/>
      <c r="C31" s="859" t="s">
        <v>593</v>
      </c>
      <c r="D31" s="859"/>
      <c r="E31" s="859"/>
      <c r="F31" s="859"/>
      <c r="G31" s="859"/>
      <c r="H31" s="860"/>
      <c r="I31" s="854">
        <v>221599</v>
      </c>
      <c r="J31" s="854">
        <v>141344</v>
      </c>
      <c r="K31" s="854">
        <v>78210</v>
      </c>
      <c r="L31" s="854">
        <v>2045</v>
      </c>
    </row>
    <row r="32" spans="1:12" s="840" customFormat="1" ht="12.75">
      <c r="A32" s="862"/>
      <c r="B32" s="852"/>
      <c r="C32" s="859" t="s">
        <v>594</v>
      </c>
      <c r="D32" s="859"/>
      <c r="E32" s="859"/>
      <c r="F32" s="859"/>
      <c r="G32" s="859"/>
      <c r="H32" s="860"/>
      <c r="I32" s="854">
        <v>3214358</v>
      </c>
      <c r="J32" s="854">
        <v>3121747</v>
      </c>
      <c r="K32" s="854">
        <v>89209</v>
      </c>
      <c r="L32" s="854">
        <v>3402</v>
      </c>
    </row>
    <row r="33" spans="1:12" s="840" customFormat="1" ht="12.75">
      <c r="A33" s="862"/>
      <c r="B33" s="852"/>
      <c r="C33" s="859" t="s">
        <v>595</v>
      </c>
      <c r="D33" s="859"/>
      <c r="E33" s="859"/>
      <c r="F33" s="859"/>
      <c r="G33" s="859"/>
      <c r="H33" s="860"/>
      <c r="I33" s="854">
        <v>1353668</v>
      </c>
      <c r="J33" s="854">
        <v>1038934</v>
      </c>
      <c r="K33" s="854">
        <v>304096</v>
      </c>
      <c r="L33" s="854">
        <v>10638</v>
      </c>
    </row>
    <row r="34" spans="1:12" s="840" customFormat="1" ht="12.75">
      <c r="A34" s="862" t="s">
        <v>311</v>
      </c>
      <c r="B34" s="852"/>
      <c r="C34" s="859" t="s">
        <v>596</v>
      </c>
      <c r="D34" s="859"/>
      <c r="E34" s="859"/>
      <c r="F34" s="859"/>
      <c r="G34" s="859"/>
      <c r="H34" s="860"/>
      <c r="I34" s="854">
        <v>136694</v>
      </c>
      <c r="J34" s="854">
        <v>71139</v>
      </c>
      <c r="K34" s="854">
        <v>50649</v>
      </c>
      <c r="L34" s="854">
        <v>14906</v>
      </c>
    </row>
    <row r="35" spans="1:12" s="840" customFormat="1" ht="12.75">
      <c r="A35" s="862" t="s">
        <v>311</v>
      </c>
      <c r="B35" s="863"/>
      <c r="C35" s="842" t="s">
        <v>597</v>
      </c>
      <c r="D35" s="843"/>
      <c r="E35" s="859"/>
      <c r="F35" s="859"/>
      <c r="G35" s="859"/>
      <c r="H35" s="860"/>
      <c r="I35" s="849">
        <v>12105751</v>
      </c>
      <c r="J35" s="849">
        <v>6624573</v>
      </c>
      <c r="K35" s="849">
        <v>4839494</v>
      </c>
      <c r="L35" s="849">
        <v>641684</v>
      </c>
    </row>
    <row r="36" spans="1:12" s="840" customFormat="1" ht="12.75">
      <c r="A36" s="862" t="s">
        <v>311</v>
      </c>
      <c r="B36" s="863"/>
      <c r="C36" s="842"/>
      <c r="D36" s="842" t="s">
        <v>653</v>
      </c>
      <c r="E36" s="859"/>
      <c r="F36" s="859"/>
      <c r="G36" s="859"/>
      <c r="H36" s="860"/>
      <c r="I36" s="849">
        <v>441480</v>
      </c>
      <c r="J36" s="849">
        <v>276497</v>
      </c>
      <c r="K36" s="849">
        <v>112696</v>
      </c>
      <c r="L36" s="849">
        <v>52287</v>
      </c>
    </row>
    <row r="37" spans="1:12" s="840" customFormat="1" ht="12.75">
      <c r="A37" s="862"/>
      <c r="B37" s="863"/>
      <c r="C37" s="842" t="s">
        <v>598</v>
      </c>
      <c r="D37" s="843"/>
      <c r="E37" s="859"/>
      <c r="F37" s="859"/>
      <c r="G37" s="859"/>
      <c r="H37" s="860"/>
      <c r="I37" s="849">
        <v>11664271</v>
      </c>
      <c r="J37" s="849">
        <v>6348076</v>
      </c>
      <c r="K37" s="849">
        <v>4726798</v>
      </c>
      <c r="L37" s="849">
        <v>589397</v>
      </c>
    </row>
    <row r="38" spans="1:12" s="840" customFormat="1" ht="12.75">
      <c r="A38" s="851"/>
      <c r="B38" s="852"/>
      <c r="C38" s="842"/>
      <c r="D38" s="842"/>
      <c r="E38" s="843"/>
      <c r="F38" s="843"/>
      <c r="G38" s="843"/>
      <c r="H38" s="847"/>
      <c r="I38" s="861"/>
      <c r="J38" s="861"/>
      <c r="K38" s="861"/>
      <c r="L38" s="861"/>
    </row>
    <row r="39" spans="1:12" s="840" customFormat="1" ht="12.75">
      <c r="A39" s="851"/>
      <c r="B39" s="863"/>
      <c r="C39" s="842" t="s">
        <v>654</v>
      </c>
      <c r="D39" s="842"/>
      <c r="E39" s="843"/>
      <c r="F39" s="843"/>
      <c r="G39" s="843"/>
      <c r="H39" s="847"/>
      <c r="I39" s="849">
        <v>10079</v>
      </c>
      <c r="J39" s="850"/>
      <c r="K39" s="850"/>
      <c r="L39" s="850"/>
    </row>
    <row r="40" spans="1:12" s="840" customFormat="1" ht="12.75">
      <c r="A40" s="851"/>
      <c r="B40" s="859"/>
      <c r="C40" s="843"/>
      <c r="D40" s="843"/>
      <c r="E40" s="843"/>
      <c r="F40" s="843"/>
      <c r="G40" s="843"/>
      <c r="H40" s="847"/>
      <c r="I40" s="850"/>
      <c r="J40" s="850"/>
      <c r="K40" s="850"/>
      <c r="L40" s="850"/>
    </row>
    <row r="41" spans="1:12" s="840" customFormat="1" ht="12.75">
      <c r="A41" s="848"/>
      <c r="B41" s="842" t="s">
        <v>599</v>
      </c>
      <c r="C41" s="843"/>
      <c r="D41" s="843"/>
      <c r="E41" s="843"/>
      <c r="F41" s="843"/>
      <c r="G41" s="843"/>
      <c r="H41" s="847"/>
      <c r="I41" s="849">
        <v>7510</v>
      </c>
      <c r="J41" s="849">
        <v>7510</v>
      </c>
      <c r="K41" s="849">
        <v>0</v>
      </c>
      <c r="L41" s="849">
        <v>0</v>
      </c>
    </row>
    <row r="42" spans="1:12" s="840" customFormat="1" ht="12.75">
      <c r="A42" s="851"/>
      <c r="B42" s="843"/>
      <c r="C42" s="843"/>
      <c r="D42" s="843"/>
      <c r="E42" s="843"/>
      <c r="F42" s="843"/>
      <c r="G42" s="843"/>
      <c r="H42" s="847"/>
      <c r="I42" s="850"/>
      <c r="J42" s="850"/>
      <c r="K42" s="850"/>
      <c r="L42" s="850"/>
    </row>
    <row r="43" spans="1:12" s="840" customFormat="1" ht="12.75">
      <c r="A43" s="848"/>
      <c r="B43" s="842" t="s">
        <v>779</v>
      </c>
      <c r="C43" s="842"/>
      <c r="D43" s="842"/>
      <c r="E43" s="842"/>
      <c r="F43" s="842"/>
      <c r="G43" s="842"/>
      <c r="H43" s="844"/>
      <c r="I43" s="850"/>
      <c r="J43" s="850"/>
      <c r="K43" s="850"/>
      <c r="L43" s="850"/>
    </row>
    <row r="44" spans="1:12" s="840" customFormat="1" ht="12.75">
      <c r="A44" s="851"/>
      <c r="B44" s="842" t="s">
        <v>780</v>
      </c>
      <c r="C44" s="843"/>
      <c r="D44" s="842"/>
      <c r="E44" s="842"/>
      <c r="F44" s="842"/>
      <c r="G44" s="842"/>
      <c r="H44" s="844"/>
      <c r="I44" s="849">
        <v>56479</v>
      </c>
      <c r="J44" s="849">
        <v>56479</v>
      </c>
      <c r="K44" s="849">
        <v>0</v>
      </c>
      <c r="L44" s="849">
        <v>0</v>
      </c>
    </row>
    <row r="45" spans="1:12" s="840" customFormat="1" ht="12.75">
      <c r="A45" s="851"/>
      <c r="B45" s="842"/>
      <c r="C45" s="842" t="s">
        <v>311</v>
      </c>
      <c r="D45" s="842"/>
      <c r="E45" s="842"/>
      <c r="F45" s="842"/>
      <c r="G45" s="842"/>
      <c r="H45" s="844"/>
      <c r="I45" s="850"/>
      <c r="J45" s="850"/>
      <c r="K45" s="850"/>
      <c r="L45" s="850"/>
    </row>
    <row r="46" spans="1:12" s="840" customFormat="1" ht="12.75">
      <c r="A46" s="848"/>
      <c r="B46" s="842" t="s">
        <v>498</v>
      </c>
      <c r="C46" s="843"/>
      <c r="D46" s="843"/>
      <c r="E46" s="843"/>
      <c r="F46" s="843"/>
      <c r="G46" s="843"/>
      <c r="H46" s="847"/>
      <c r="I46" s="850"/>
      <c r="J46" s="850"/>
      <c r="K46" s="850"/>
      <c r="L46" s="850"/>
    </row>
    <row r="47" spans="1:12" s="840" customFormat="1" ht="12.75">
      <c r="A47" s="848"/>
      <c r="B47" s="843"/>
      <c r="C47" s="843" t="s">
        <v>602</v>
      </c>
      <c r="D47" s="843"/>
      <c r="E47" s="843"/>
      <c r="F47" s="843"/>
      <c r="G47" s="843"/>
      <c r="H47" s="847"/>
      <c r="I47" s="854">
        <v>178</v>
      </c>
      <c r="J47" s="854">
        <v>178</v>
      </c>
      <c r="K47" s="854">
        <v>0</v>
      </c>
      <c r="L47" s="854">
        <v>0</v>
      </c>
    </row>
    <row r="48" spans="1:12" s="840" customFormat="1" ht="12.75">
      <c r="A48" s="851"/>
      <c r="B48" s="853"/>
      <c r="C48" s="843" t="s">
        <v>498</v>
      </c>
      <c r="D48" s="843"/>
      <c r="E48" s="843"/>
      <c r="F48" s="843"/>
      <c r="G48" s="843"/>
      <c r="H48" s="847"/>
      <c r="I48" s="854">
        <v>104003</v>
      </c>
      <c r="J48" s="854">
        <v>79963</v>
      </c>
      <c r="K48" s="854">
        <v>9717</v>
      </c>
      <c r="L48" s="854">
        <v>14323</v>
      </c>
    </row>
    <row r="49" spans="1:12" s="840" customFormat="1" ht="12.75">
      <c r="A49" s="851"/>
      <c r="B49" s="856"/>
      <c r="C49" s="842" t="s">
        <v>605</v>
      </c>
      <c r="D49" s="842"/>
      <c r="E49" s="843"/>
      <c r="F49" s="843"/>
      <c r="G49" s="843"/>
      <c r="H49" s="847"/>
      <c r="I49" s="849">
        <v>104181</v>
      </c>
      <c r="J49" s="849">
        <v>80141</v>
      </c>
      <c r="K49" s="849">
        <v>9717</v>
      </c>
      <c r="L49" s="849">
        <v>14323</v>
      </c>
    </row>
    <row r="50" spans="1:12" s="840" customFormat="1" ht="12.75">
      <c r="A50" s="851"/>
      <c r="B50" s="853"/>
      <c r="C50" s="843"/>
      <c r="D50" s="843"/>
      <c r="E50" s="843"/>
      <c r="F50" s="843"/>
      <c r="G50" s="843"/>
      <c r="H50" s="847"/>
      <c r="I50" s="850"/>
      <c r="J50" s="850"/>
      <c r="K50" s="850"/>
      <c r="L50" s="850"/>
    </row>
    <row r="51" spans="1:12" s="840" customFormat="1" ht="12.75">
      <c r="A51" s="848"/>
      <c r="B51" s="842" t="s">
        <v>609</v>
      </c>
      <c r="C51" s="843"/>
      <c r="D51" s="843"/>
      <c r="E51" s="843"/>
      <c r="F51" s="843"/>
      <c r="G51" s="843"/>
      <c r="H51" s="847"/>
      <c r="I51" s="849">
        <v>97997</v>
      </c>
      <c r="J51" s="849">
        <v>97897</v>
      </c>
      <c r="K51" s="849">
        <v>0</v>
      </c>
      <c r="L51" s="849">
        <v>100</v>
      </c>
    </row>
    <row r="52" spans="1:12" s="840" customFormat="1" ht="12.75">
      <c r="A52" s="851"/>
      <c r="B52" s="843"/>
      <c r="C52" s="843" t="s">
        <v>311</v>
      </c>
      <c r="D52" s="843"/>
      <c r="E52" s="843"/>
      <c r="F52" s="843"/>
      <c r="G52" s="843"/>
      <c r="H52" s="847"/>
      <c r="I52" s="850"/>
      <c r="J52" s="850"/>
      <c r="K52" s="850"/>
      <c r="L52" s="850"/>
    </row>
    <row r="53" spans="1:12" s="840" customFormat="1" ht="12.75">
      <c r="A53" s="848"/>
      <c r="B53" s="842" t="s">
        <v>610</v>
      </c>
      <c r="C53" s="843"/>
      <c r="D53" s="843"/>
      <c r="E53" s="843"/>
      <c r="F53" s="843"/>
      <c r="G53" s="843"/>
      <c r="H53" s="847"/>
      <c r="I53" s="849">
        <v>526043</v>
      </c>
      <c r="J53" s="849">
        <v>525545</v>
      </c>
      <c r="K53" s="849">
        <v>0</v>
      </c>
      <c r="L53" s="849">
        <v>498</v>
      </c>
    </row>
    <row r="54" spans="1:12" s="840" customFormat="1" ht="12.75">
      <c r="A54" s="851"/>
      <c r="B54" s="843"/>
      <c r="C54" s="843"/>
      <c r="D54" s="843"/>
      <c r="E54" s="843"/>
      <c r="F54" s="843"/>
      <c r="G54" s="843"/>
      <c r="H54" s="847"/>
      <c r="I54" s="850"/>
      <c r="J54" s="850"/>
      <c r="K54" s="850"/>
      <c r="L54" s="850"/>
    </row>
    <row r="55" spans="1:12" s="840" customFormat="1" ht="13.5" thickBot="1">
      <c r="A55" s="865"/>
      <c r="B55" s="866" t="s">
        <v>611</v>
      </c>
      <c r="C55" s="867"/>
      <c r="D55" s="867"/>
      <c r="E55" s="867"/>
      <c r="F55" s="867"/>
      <c r="G55" s="867"/>
      <c r="H55" s="868"/>
      <c r="I55" s="869">
        <v>20782013</v>
      </c>
      <c r="J55" s="869">
        <v>9917987</v>
      </c>
      <c r="K55" s="869">
        <v>8242974</v>
      </c>
      <c r="L55" s="869">
        <v>2621052</v>
      </c>
    </row>
    <row r="56" spans="1:12" s="840" customFormat="1" ht="12.75">
      <c r="A56" s="856"/>
      <c r="B56" s="842"/>
      <c r="C56" s="843"/>
      <c r="D56" s="843"/>
      <c r="E56" s="843"/>
      <c r="F56" s="843"/>
      <c r="G56" s="843"/>
      <c r="H56" s="843"/>
      <c r="I56" s="872"/>
      <c r="J56" s="872"/>
      <c r="K56" s="872"/>
      <c r="L56" s="872"/>
    </row>
    <row r="57" spans="1:12" s="840" customFormat="1" ht="13.5" thickBot="1">
      <c r="A57" s="897"/>
      <c r="B57" s="866"/>
      <c r="C57" s="867"/>
      <c r="D57" s="867"/>
      <c r="E57" s="867"/>
      <c r="F57" s="867"/>
      <c r="G57" s="867"/>
      <c r="H57" s="867"/>
      <c r="I57" s="900"/>
      <c r="J57" s="900"/>
      <c r="K57" s="900"/>
      <c r="L57" s="940" t="s">
        <v>268</v>
      </c>
    </row>
    <row r="58" spans="1:12" s="840" customFormat="1" ht="12.75">
      <c r="A58" s="841"/>
      <c r="B58" s="856" t="s">
        <v>612</v>
      </c>
      <c r="C58" s="941"/>
      <c r="D58" s="941"/>
      <c r="E58" s="941"/>
      <c r="F58" s="941"/>
      <c r="G58" s="941"/>
      <c r="H58" s="844"/>
      <c r="I58" s="845"/>
      <c r="J58" s="904" t="s">
        <v>311</v>
      </c>
      <c r="K58" s="850"/>
      <c r="L58" s="845" t="s">
        <v>1216</v>
      </c>
    </row>
    <row r="59" spans="1:12" s="840" customFormat="1" ht="13.5" thickBot="1">
      <c r="A59" s="846"/>
      <c r="B59" s="843"/>
      <c r="C59" s="842"/>
      <c r="D59" s="842"/>
      <c r="E59" s="842"/>
      <c r="F59" s="842"/>
      <c r="G59" s="842"/>
      <c r="H59" s="844"/>
      <c r="I59" s="875" t="s">
        <v>1088</v>
      </c>
      <c r="J59" s="875" t="s">
        <v>572</v>
      </c>
      <c r="K59" s="875" t="s">
        <v>1288</v>
      </c>
      <c r="L59" s="875" t="s">
        <v>573</v>
      </c>
    </row>
    <row r="60" spans="1:12" s="840" customFormat="1" ht="12.75">
      <c r="A60" s="848"/>
      <c r="B60" s="842" t="s">
        <v>613</v>
      </c>
      <c r="C60" s="843"/>
      <c r="D60" s="843"/>
      <c r="E60" s="843"/>
      <c r="F60" s="843"/>
      <c r="G60" s="843"/>
      <c r="H60" s="847"/>
      <c r="I60" s="849">
        <v>2682496</v>
      </c>
      <c r="J60" s="849">
        <v>878447</v>
      </c>
      <c r="K60" s="849">
        <v>1609035</v>
      </c>
      <c r="L60" s="849">
        <v>195014</v>
      </c>
    </row>
    <row r="61" spans="1:12" s="840" customFormat="1" ht="12.75">
      <c r="A61" s="851"/>
      <c r="B61" s="853"/>
      <c r="C61" s="843" t="s">
        <v>614</v>
      </c>
      <c r="D61" s="843"/>
      <c r="E61" s="843"/>
      <c r="F61" s="843"/>
      <c r="G61" s="843"/>
      <c r="H61" s="847"/>
      <c r="I61" s="854">
        <v>81044</v>
      </c>
      <c r="J61" s="854">
        <v>47787</v>
      </c>
      <c r="K61" s="854">
        <v>18524</v>
      </c>
      <c r="L61" s="854">
        <v>14733</v>
      </c>
    </row>
    <row r="62" spans="1:12" s="840" customFormat="1" ht="12.75">
      <c r="A62" s="851"/>
      <c r="B62" s="853"/>
      <c r="C62" s="843" t="s">
        <v>615</v>
      </c>
      <c r="D62" s="843"/>
      <c r="E62" s="843"/>
      <c r="F62" s="843"/>
      <c r="G62" s="843"/>
      <c r="H62" s="847"/>
      <c r="I62" s="854">
        <v>1719640</v>
      </c>
      <c r="J62" s="854">
        <v>651956</v>
      </c>
      <c r="K62" s="854">
        <v>921420</v>
      </c>
      <c r="L62" s="854">
        <v>146264</v>
      </c>
    </row>
    <row r="63" spans="1:12" s="840" customFormat="1" ht="12.75">
      <c r="A63" s="851"/>
      <c r="B63" s="853"/>
      <c r="C63" s="843" t="s">
        <v>616</v>
      </c>
      <c r="D63" s="843"/>
      <c r="E63" s="843"/>
      <c r="F63" s="843"/>
      <c r="G63" s="843"/>
      <c r="H63" s="847"/>
      <c r="I63" s="854">
        <v>881812</v>
      </c>
      <c r="J63" s="854">
        <v>178704</v>
      </c>
      <c r="K63" s="854">
        <v>669091</v>
      </c>
      <c r="L63" s="854">
        <v>34017</v>
      </c>
    </row>
    <row r="64" spans="1:12" s="840" customFormat="1" ht="12.75">
      <c r="A64" s="851"/>
      <c r="B64" s="843"/>
      <c r="C64" s="843"/>
      <c r="D64" s="843"/>
      <c r="E64" s="843"/>
      <c r="F64" s="843"/>
      <c r="G64" s="843"/>
      <c r="H64" s="847"/>
      <c r="I64" s="850"/>
      <c r="J64" s="850"/>
      <c r="K64" s="850"/>
      <c r="L64" s="850"/>
    </row>
    <row r="65" spans="1:12" s="840" customFormat="1" ht="12.75">
      <c r="A65" s="848"/>
      <c r="B65" s="842" t="s">
        <v>617</v>
      </c>
      <c r="C65" s="843"/>
      <c r="D65" s="843"/>
      <c r="E65" s="843"/>
      <c r="F65" s="843"/>
      <c r="G65" s="843"/>
      <c r="H65" s="847"/>
      <c r="I65" s="849">
        <v>13692448</v>
      </c>
      <c r="J65" s="849">
        <v>6665448</v>
      </c>
      <c r="K65" s="849">
        <v>4282156</v>
      </c>
      <c r="L65" s="849">
        <v>2744844</v>
      </c>
    </row>
    <row r="66" spans="1:12" s="840" customFormat="1" ht="12.75">
      <c r="A66" s="846"/>
      <c r="B66" s="853"/>
      <c r="C66" s="843" t="s">
        <v>618</v>
      </c>
      <c r="D66" s="843"/>
      <c r="E66" s="843"/>
      <c r="F66" s="843"/>
      <c r="G66" s="843"/>
      <c r="H66" s="847"/>
      <c r="I66" s="854">
        <v>5295412</v>
      </c>
      <c r="J66" s="854">
        <v>3291610</v>
      </c>
      <c r="K66" s="854">
        <v>1479748</v>
      </c>
      <c r="L66" s="854">
        <v>524054</v>
      </c>
    </row>
    <row r="67" spans="1:12" s="840" customFormat="1" ht="12.75">
      <c r="A67" s="846"/>
      <c r="B67" s="853"/>
      <c r="C67" s="843" t="s">
        <v>619</v>
      </c>
      <c r="D67" s="843"/>
      <c r="E67" s="843"/>
      <c r="F67" s="843"/>
      <c r="G67" s="843"/>
      <c r="H67" s="847"/>
      <c r="I67" s="854">
        <v>6404571</v>
      </c>
      <c r="J67" s="854">
        <v>2320711</v>
      </c>
      <c r="K67" s="854">
        <v>2265715</v>
      </c>
      <c r="L67" s="854">
        <v>1818145</v>
      </c>
    </row>
    <row r="68" spans="1:12" s="840" customFormat="1" ht="12.75">
      <c r="A68" s="846"/>
      <c r="B68" s="853"/>
      <c r="C68" s="843" t="s">
        <v>620</v>
      </c>
      <c r="D68" s="843"/>
      <c r="E68" s="843"/>
      <c r="F68" s="843"/>
      <c r="G68" s="843"/>
      <c r="H68" s="847"/>
      <c r="I68" s="854">
        <v>1992465</v>
      </c>
      <c r="J68" s="854">
        <v>1053127</v>
      </c>
      <c r="K68" s="854">
        <v>536693</v>
      </c>
      <c r="L68" s="854">
        <v>402645</v>
      </c>
    </row>
    <row r="69" spans="1:12" s="840" customFormat="1" ht="12.75">
      <c r="A69" s="851"/>
      <c r="B69" s="843"/>
      <c r="C69" s="843"/>
      <c r="D69" s="843"/>
      <c r="E69" s="843"/>
      <c r="F69" s="843"/>
      <c r="G69" s="843"/>
      <c r="H69" s="847"/>
      <c r="I69" s="850"/>
      <c r="J69" s="850"/>
      <c r="K69" s="850"/>
      <c r="L69" s="850"/>
    </row>
    <row r="70" spans="1:12" s="840" customFormat="1" ht="12.75">
      <c r="A70" s="848"/>
      <c r="B70" s="842" t="s">
        <v>621</v>
      </c>
      <c r="C70" s="843"/>
      <c r="D70" s="843"/>
      <c r="E70" s="843"/>
      <c r="F70" s="843"/>
      <c r="G70" s="843"/>
      <c r="H70" s="847"/>
      <c r="I70" s="849">
        <v>16374944</v>
      </c>
      <c r="J70" s="849">
        <v>7543895</v>
      </c>
      <c r="K70" s="849">
        <v>5891191</v>
      </c>
      <c r="L70" s="849">
        <v>2939858</v>
      </c>
    </row>
    <row r="71" spans="1:12" s="840" customFormat="1" ht="12.75">
      <c r="A71" s="851"/>
      <c r="B71" s="843"/>
      <c r="C71" s="843"/>
      <c r="D71" s="843"/>
      <c r="E71" s="843"/>
      <c r="F71" s="843"/>
      <c r="G71" s="843"/>
      <c r="H71" s="847"/>
      <c r="I71" s="850"/>
      <c r="J71" s="850"/>
      <c r="K71" s="850"/>
      <c r="L71" s="850"/>
    </row>
    <row r="72" spans="1:12" s="840" customFormat="1" ht="12.75">
      <c r="A72" s="848"/>
      <c r="B72" s="842" t="s">
        <v>622</v>
      </c>
      <c r="C72" s="843"/>
      <c r="D72" s="843"/>
      <c r="E72" s="843"/>
      <c r="F72" s="843"/>
      <c r="G72" s="843"/>
      <c r="H72" s="847"/>
      <c r="I72" s="849">
        <v>343793</v>
      </c>
      <c r="J72" s="849">
        <v>65307</v>
      </c>
      <c r="K72" s="849">
        <v>276868</v>
      </c>
      <c r="L72" s="849">
        <v>1618</v>
      </c>
    </row>
    <row r="73" spans="1:12" s="840" customFormat="1" ht="12.75">
      <c r="A73" s="851"/>
      <c r="B73" s="843"/>
      <c r="C73" s="843"/>
      <c r="D73" s="843"/>
      <c r="E73" s="843"/>
      <c r="F73" s="843"/>
      <c r="G73" s="843"/>
      <c r="H73" s="847"/>
      <c r="I73" s="850"/>
      <c r="J73" s="850" t="s">
        <v>311</v>
      </c>
      <c r="K73" s="850"/>
      <c r="L73" s="850"/>
    </row>
    <row r="74" spans="1:12" s="840" customFormat="1" ht="12.75">
      <c r="A74" s="848"/>
      <c r="B74" s="842" t="s">
        <v>623</v>
      </c>
      <c r="C74" s="843"/>
      <c r="D74" s="843"/>
      <c r="E74" s="843"/>
      <c r="F74" s="843"/>
      <c r="G74" s="843"/>
      <c r="H74" s="847"/>
      <c r="I74" s="849">
        <v>166742</v>
      </c>
      <c r="J74" s="849">
        <v>7225</v>
      </c>
      <c r="K74" s="849">
        <v>109577</v>
      </c>
      <c r="L74" s="849">
        <v>49940</v>
      </c>
    </row>
    <row r="75" spans="1:12" s="840" customFormat="1" ht="12.75">
      <c r="A75" s="846"/>
      <c r="B75" s="843"/>
      <c r="C75" s="843" t="s">
        <v>624</v>
      </c>
      <c r="D75" s="843"/>
      <c r="E75" s="843"/>
      <c r="F75" s="843"/>
      <c r="G75" s="843"/>
      <c r="H75" s="847"/>
      <c r="I75" s="854">
        <v>0</v>
      </c>
      <c r="J75" s="854">
        <v>0</v>
      </c>
      <c r="K75" s="854">
        <v>0</v>
      </c>
      <c r="L75" s="854">
        <v>0</v>
      </c>
    </row>
    <row r="76" spans="1:12" s="840" customFormat="1" ht="12.75">
      <c r="A76" s="846"/>
      <c r="B76" s="843"/>
      <c r="C76" s="843" t="s">
        <v>625</v>
      </c>
      <c r="D76" s="843"/>
      <c r="E76" s="843"/>
      <c r="F76" s="843"/>
      <c r="G76" s="843"/>
      <c r="H76" s="847"/>
      <c r="I76" s="854">
        <v>159517</v>
      </c>
      <c r="J76" s="854">
        <v>0</v>
      </c>
      <c r="K76" s="854">
        <v>109577</v>
      </c>
      <c r="L76" s="854">
        <v>49940</v>
      </c>
    </row>
    <row r="77" spans="1:12" s="840" customFormat="1" ht="12.75">
      <c r="A77" s="846"/>
      <c r="B77" s="853"/>
      <c r="C77" s="843" t="s">
        <v>1216</v>
      </c>
      <c r="D77" s="843"/>
      <c r="E77" s="843"/>
      <c r="F77" s="843"/>
      <c r="G77" s="843"/>
      <c r="H77" s="847"/>
      <c r="I77" s="854">
        <v>7225</v>
      </c>
      <c r="J77" s="854">
        <v>7225</v>
      </c>
      <c r="K77" s="854">
        <v>0</v>
      </c>
      <c r="L77" s="854">
        <v>0</v>
      </c>
    </row>
    <row r="78" spans="1:12" s="840" customFormat="1" ht="12.75">
      <c r="A78" s="851"/>
      <c r="B78" s="843"/>
      <c r="C78" s="843"/>
      <c r="D78" s="843"/>
      <c r="E78" s="843"/>
      <c r="F78" s="843"/>
      <c r="G78" s="843"/>
      <c r="H78" s="847"/>
      <c r="I78" s="850"/>
      <c r="J78" s="850"/>
      <c r="K78" s="850"/>
      <c r="L78" s="850"/>
    </row>
    <row r="79" spans="1:12" s="840" customFormat="1" ht="12.75">
      <c r="A79" s="848"/>
      <c r="B79" s="842" t="s">
        <v>626</v>
      </c>
      <c r="C79" s="843"/>
      <c r="D79" s="843"/>
      <c r="E79" s="843"/>
      <c r="F79" s="843"/>
      <c r="G79" s="843"/>
      <c r="H79" s="847"/>
      <c r="I79" s="849">
        <v>985930</v>
      </c>
      <c r="J79" s="849">
        <v>42838</v>
      </c>
      <c r="K79" s="849">
        <v>866563</v>
      </c>
      <c r="L79" s="849">
        <v>76529</v>
      </c>
    </row>
    <row r="80" spans="1:12" s="840" customFormat="1" ht="12.75">
      <c r="A80" s="848"/>
      <c r="B80" s="842"/>
      <c r="C80" s="842" t="s">
        <v>655</v>
      </c>
      <c r="D80" s="843"/>
      <c r="E80" s="843"/>
      <c r="F80" s="843"/>
      <c r="G80" s="843"/>
      <c r="H80" s="847"/>
      <c r="I80" s="854">
        <v>915623</v>
      </c>
      <c r="J80" s="854">
        <v>41246</v>
      </c>
      <c r="K80" s="854">
        <v>849775</v>
      </c>
      <c r="L80" s="854">
        <v>24602</v>
      </c>
    </row>
    <row r="81" spans="1:12" s="840" customFormat="1" ht="12.75">
      <c r="A81" s="851"/>
      <c r="B81" s="842"/>
      <c r="C81" s="843"/>
      <c r="D81" s="843"/>
      <c r="E81" s="843"/>
      <c r="F81" s="843"/>
      <c r="G81" s="843"/>
      <c r="H81" s="847"/>
      <c r="I81" s="850"/>
      <c r="J81" s="850"/>
      <c r="K81" s="850"/>
      <c r="L81" s="850"/>
    </row>
    <row r="82" spans="1:12" s="840" customFormat="1" ht="12.75">
      <c r="A82" s="848"/>
      <c r="B82" s="842" t="s">
        <v>627</v>
      </c>
      <c r="C82" s="843"/>
      <c r="D82" s="843"/>
      <c r="E82" s="843"/>
      <c r="F82" s="843"/>
      <c r="G82" s="843"/>
      <c r="H82" s="847"/>
      <c r="I82" s="849">
        <v>218859</v>
      </c>
      <c r="J82" s="849">
        <v>36154</v>
      </c>
      <c r="K82" s="849">
        <v>182705</v>
      </c>
      <c r="L82" s="849">
        <v>0</v>
      </c>
    </row>
    <row r="83" spans="1:12" s="840" customFormat="1" ht="12.75">
      <c r="A83" s="851"/>
      <c r="B83" s="843"/>
      <c r="C83" s="843" t="s">
        <v>628</v>
      </c>
      <c r="D83" s="843"/>
      <c r="E83" s="843"/>
      <c r="F83" s="843"/>
      <c r="G83" s="843"/>
      <c r="H83" s="847"/>
      <c r="I83" s="854">
        <v>147183</v>
      </c>
      <c r="J83" s="854">
        <v>25109</v>
      </c>
      <c r="K83" s="854">
        <v>122074</v>
      </c>
      <c r="L83" s="854">
        <v>0</v>
      </c>
    </row>
    <row r="84" spans="1:12" s="840" customFormat="1" ht="12.75">
      <c r="A84" s="851"/>
      <c r="B84" s="843"/>
      <c r="C84" s="843" t="s">
        <v>629</v>
      </c>
      <c r="D84" s="843"/>
      <c r="E84" s="843"/>
      <c r="F84" s="843"/>
      <c r="G84" s="843"/>
      <c r="H84" s="847"/>
      <c r="I84" s="854">
        <v>71676</v>
      </c>
      <c r="J84" s="854">
        <v>11045</v>
      </c>
      <c r="K84" s="854">
        <v>60631</v>
      </c>
      <c r="L84" s="854">
        <v>0</v>
      </c>
    </row>
    <row r="85" spans="1:12" s="840" customFormat="1" ht="12.75">
      <c r="A85" s="851"/>
      <c r="B85" s="843"/>
      <c r="C85" s="843"/>
      <c r="D85" s="843"/>
      <c r="E85" s="843"/>
      <c r="F85" s="843"/>
      <c r="G85" s="843"/>
      <c r="H85" s="847"/>
      <c r="I85" s="850"/>
      <c r="J85" s="850"/>
      <c r="K85" s="850"/>
      <c r="L85" s="850"/>
    </row>
    <row r="86" spans="1:12" s="840" customFormat="1" ht="12.75">
      <c r="A86" s="848"/>
      <c r="B86" s="842" t="s">
        <v>630</v>
      </c>
      <c r="C86" s="843"/>
      <c r="D86" s="843"/>
      <c r="E86" s="843"/>
      <c r="F86" s="843"/>
      <c r="G86" s="843"/>
      <c r="H86" s="847"/>
      <c r="I86" s="849">
        <v>448676</v>
      </c>
      <c r="J86" s="849">
        <v>284706</v>
      </c>
      <c r="K86" s="849">
        <v>75051</v>
      </c>
      <c r="L86" s="849">
        <v>88919</v>
      </c>
    </row>
    <row r="87" spans="1:12" s="840" customFormat="1" ht="12.75">
      <c r="A87" s="848"/>
      <c r="B87" s="843"/>
      <c r="C87" s="843" t="s">
        <v>631</v>
      </c>
      <c r="D87" s="843"/>
      <c r="E87" s="843"/>
      <c r="F87" s="843"/>
      <c r="G87" s="843"/>
      <c r="H87" s="847"/>
      <c r="I87" s="854">
        <v>12802</v>
      </c>
      <c r="J87" s="854">
        <v>7492</v>
      </c>
      <c r="K87" s="854">
        <v>2420</v>
      </c>
      <c r="L87" s="854">
        <v>2890</v>
      </c>
    </row>
    <row r="88" spans="1:12" s="840" customFormat="1" ht="12.75">
      <c r="A88" s="846"/>
      <c r="B88" s="853"/>
      <c r="C88" s="843" t="s">
        <v>602</v>
      </c>
      <c r="D88" s="843"/>
      <c r="E88" s="843"/>
      <c r="F88" s="843"/>
      <c r="G88" s="843"/>
      <c r="H88" s="847"/>
      <c r="I88" s="854">
        <v>3044</v>
      </c>
      <c r="J88" s="854">
        <v>3044</v>
      </c>
      <c r="K88" s="854">
        <v>0</v>
      </c>
      <c r="L88" s="854">
        <v>0</v>
      </c>
    </row>
    <row r="89" spans="1:12" s="840" customFormat="1" ht="12.75">
      <c r="A89" s="846"/>
      <c r="B89" s="853"/>
      <c r="C89" s="843" t="s">
        <v>633</v>
      </c>
      <c r="D89" s="843"/>
      <c r="E89" s="843"/>
      <c r="F89" s="843"/>
      <c r="G89" s="843"/>
      <c r="H89" s="847"/>
      <c r="I89" s="854">
        <v>53529</v>
      </c>
      <c r="J89" s="854">
        <v>2721</v>
      </c>
      <c r="K89" s="854">
        <v>4070</v>
      </c>
      <c r="L89" s="854">
        <v>46738</v>
      </c>
    </row>
    <row r="90" spans="1:12" s="840" customFormat="1" ht="12.75">
      <c r="A90" s="846"/>
      <c r="B90" s="853"/>
      <c r="C90" s="843" t="s">
        <v>630</v>
      </c>
      <c r="D90" s="843"/>
      <c r="E90" s="843"/>
      <c r="F90" s="843"/>
      <c r="G90" s="843"/>
      <c r="H90" s="847"/>
      <c r="I90" s="854">
        <v>379301</v>
      </c>
      <c r="J90" s="854">
        <v>271449</v>
      </c>
      <c r="K90" s="854">
        <v>68561</v>
      </c>
      <c r="L90" s="854">
        <v>39291</v>
      </c>
    </row>
    <row r="91" spans="1:12" s="840" customFormat="1" ht="12.75">
      <c r="A91" s="851"/>
      <c r="B91" s="843"/>
      <c r="C91" s="843"/>
      <c r="D91" s="843"/>
      <c r="E91" s="843"/>
      <c r="F91" s="843"/>
      <c r="G91" s="843"/>
      <c r="H91" s="847"/>
      <c r="I91" s="850"/>
      <c r="J91" s="850"/>
      <c r="K91" s="850"/>
      <c r="L91" s="850"/>
    </row>
    <row r="92" spans="1:12" s="840" customFormat="1" ht="12.75">
      <c r="A92" s="848"/>
      <c r="B92" s="842" t="s">
        <v>634</v>
      </c>
      <c r="C92" s="843"/>
      <c r="D92" s="843"/>
      <c r="E92" s="843"/>
      <c r="F92" s="843"/>
      <c r="G92" s="843"/>
      <c r="H92" s="847"/>
      <c r="I92" s="849">
        <v>18538944</v>
      </c>
      <c r="J92" s="849">
        <v>7980125</v>
      </c>
      <c r="K92" s="849">
        <v>7401955</v>
      </c>
      <c r="L92" s="849">
        <v>3156864</v>
      </c>
    </row>
    <row r="93" spans="1:12" s="840" customFormat="1" ht="12.75">
      <c r="A93" s="851"/>
      <c r="B93" s="843"/>
      <c r="C93" s="843"/>
      <c r="D93" s="843"/>
      <c r="E93" s="843"/>
      <c r="F93" s="843"/>
      <c r="G93" s="843"/>
      <c r="H93" s="847"/>
      <c r="I93" s="850"/>
      <c r="J93" s="850"/>
      <c r="K93" s="850"/>
      <c r="L93" s="850"/>
    </row>
    <row r="94" spans="1:12" s="840" customFormat="1" ht="12.75">
      <c r="A94" s="848"/>
      <c r="B94" s="842" t="s">
        <v>635</v>
      </c>
      <c r="C94" s="843"/>
      <c r="D94" s="843"/>
      <c r="E94" s="843"/>
      <c r="F94" s="843"/>
      <c r="G94" s="843"/>
      <c r="H94" s="847"/>
      <c r="I94" s="849">
        <v>0</v>
      </c>
      <c r="J94" s="849">
        <v>0</v>
      </c>
      <c r="K94" s="849">
        <v>0</v>
      </c>
      <c r="L94" s="849">
        <v>0</v>
      </c>
    </row>
    <row r="95" spans="1:12" s="840" customFormat="1" ht="12.75">
      <c r="A95" s="851"/>
      <c r="B95" s="843"/>
      <c r="C95" s="843"/>
      <c r="D95" s="843"/>
      <c r="E95" s="843"/>
      <c r="F95" s="843"/>
      <c r="G95" s="843"/>
      <c r="H95" s="847"/>
      <c r="I95" s="850"/>
      <c r="J95" s="850"/>
      <c r="K95" s="850"/>
      <c r="L95" s="850"/>
    </row>
    <row r="96" spans="1:12" s="840" customFormat="1" ht="12.75">
      <c r="A96" s="848"/>
      <c r="B96" s="842" t="s">
        <v>636</v>
      </c>
      <c r="C96" s="843"/>
      <c r="D96" s="859"/>
      <c r="E96" s="859"/>
      <c r="F96" s="859"/>
      <c r="G96" s="859"/>
      <c r="H96" s="860"/>
      <c r="I96" s="861"/>
      <c r="J96" s="861"/>
      <c r="K96" s="861"/>
      <c r="L96" s="861"/>
    </row>
    <row r="97" spans="1:12" s="840" customFormat="1" ht="12.75">
      <c r="A97" s="851"/>
      <c r="B97" s="843"/>
      <c r="C97" s="859" t="s">
        <v>637</v>
      </c>
      <c r="D97" s="859"/>
      <c r="E97" s="859"/>
      <c r="F97" s="859"/>
      <c r="G97" s="859"/>
      <c r="H97" s="860"/>
      <c r="I97" s="854">
        <v>663872</v>
      </c>
      <c r="J97" s="854">
        <v>663872</v>
      </c>
      <c r="K97" s="861"/>
      <c r="L97" s="861"/>
    </row>
    <row r="98" spans="1:12" s="840" customFormat="1" ht="12.75">
      <c r="A98" s="851" t="s">
        <v>311</v>
      </c>
      <c r="B98" s="843"/>
      <c r="C98" s="843" t="s">
        <v>638</v>
      </c>
      <c r="D98" s="859"/>
      <c r="E98" s="859"/>
      <c r="F98" s="859"/>
      <c r="G98" s="859"/>
      <c r="H98" s="860"/>
      <c r="I98" s="854">
        <v>0</v>
      </c>
      <c r="J98" s="854">
        <v>0</v>
      </c>
      <c r="K98" s="861"/>
      <c r="L98" s="861"/>
    </row>
    <row r="99" spans="1:12" s="840" customFormat="1" ht="12.75">
      <c r="A99" s="851" t="s">
        <v>311</v>
      </c>
      <c r="B99" s="843"/>
      <c r="C99" s="843" t="s">
        <v>639</v>
      </c>
      <c r="D99" s="859"/>
      <c r="E99" s="859"/>
      <c r="F99" s="859"/>
      <c r="G99" s="859"/>
      <c r="H99" s="860"/>
      <c r="I99" s="854">
        <v>0</v>
      </c>
      <c r="J99" s="854">
        <v>0</v>
      </c>
      <c r="K99" s="861"/>
      <c r="L99" s="861"/>
    </row>
    <row r="100" spans="1:12" s="840" customFormat="1" ht="12.75">
      <c r="A100" s="851" t="s">
        <v>311</v>
      </c>
      <c r="B100" s="843"/>
      <c r="C100" s="859" t="s">
        <v>491</v>
      </c>
      <c r="D100" s="859"/>
      <c r="E100" s="859"/>
      <c r="F100" s="859"/>
      <c r="G100" s="859"/>
      <c r="H100" s="860"/>
      <c r="I100" s="849">
        <v>1162755</v>
      </c>
      <c r="J100" s="849">
        <v>1162755</v>
      </c>
      <c r="K100" s="861"/>
      <c r="L100" s="861"/>
    </row>
    <row r="101" spans="1:12" s="840" customFormat="1" ht="12.75">
      <c r="A101" s="851"/>
      <c r="B101" s="852"/>
      <c r="C101" s="859"/>
      <c r="D101" s="843" t="s">
        <v>640</v>
      </c>
      <c r="E101" s="859"/>
      <c r="F101" s="859"/>
      <c r="G101" s="859"/>
      <c r="H101" s="860"/>
      <c r="I101" s="854">
        <v>9662</v>
      </c>
      <c r="J101" s="854">
        <v>9662</v>
      </c>
      <c r="K101" s="861"/>
      <c r="L101" s="861"/>
    </row>
    <row r="102" spans="1:12" s="840" customFormat="1" ht="12.75">
      <c r="A102" s="851"/>
      <c r="B102" s="852"/>
      <c r="C102" s="859"/>
      <c r="D102" s="843" t="s">
        <v>641</v>
      </c>
      <c r="E102" s="859"/>
      <c r="F102" s="859"/>
      <c r="G102" s="859"/>
      <c r="H102" s="860"/>
      <c r="I102" s="854">
        <v>495697</v>
      </c>
      <c r="J102" s="854">
        <v>495697</v>
      </c>
      <c r="K102" s="861"/>
      <c r="L102" s="861"/>
    </row>
    <row r="103" spans="1:12" s="840" customFormat="1" ht="12.75">
      <c r="A103" s="851"/>
      <c r="B103" s="852"/>
      <c r="C103" s="859"/>
      <c r="D103" s="843" t="s">
        <v>642</v>
      </c>
      <c r="E103" s="859"/>
      <c r="F103" s="859"/>
      <c r="G103" s="859"/>
      <c r="H103" s="860"/>
      <c r="I103" s="854">
        <v>657396</v>
      </c>
      <c r="J103" s="854">
        <v>657396</v>
      </c>
      <c r="K103" s="861"/>
      <c r="L103" s="861"/>
    </row>
    <row r="104" spans="1:12" s="840" customFormat="1" ht="24.75" customHeight="1">
      <c r="A104" s="851"/>
      <c r="B104" s="852"/>
      <c r="C104" s="859"/>
      <c r="D104" s="1764" t="s">
        <v>643</v>
      </c>
      <c r="E104" s="1765"/>
      <c r="F104" s="1765"/>
      <c r="G104" s="1765"/>
      <c r="H104" s="1766"/>
      <c r="I104" s="864">
        <v>0</v>
      </c>
      <c r="J104" s="864">
        <v>0</v>
      </c>
      <c r="K104" s="861"/>
      <c r="L104" s="861"/>
    </row>
    <row r="105" spans="1:12" s="840" customFormat="1" ht="12.75">
      <c r="A105" s="851"/>
      <c r="B105" s="843"/>
      <c r="C105" s="859" t="s">
        <v>644</v>
      </c>
      <c r="D105" s="843"/>
      <c r="E105" s="859"/>
      <c r="F105" s="859"/>
      <c r="G105" s="859"/>
      <c r="H105" s="860"/>
      <c r="I105" s="849">
        <v>190178</v>
      </c>
      <c r="J105" s="849">
        <v>190178</v>
      </c>
      <c r="K105" s="861"/>
      <c r="L105" s="861"/>
    </row>
    <row r="106" spans="1:12" s="840" customFormat="1" ht="12.75">
      <c r="A106" s="851"/>
      <c r="B106" s="843"/>
      <c r="C106" s="859"/>
      <c r="D106" s="843" t="s">
        <v>645</v>
      </c>
      <c r="E106" s="859"/>
      <c r="F106" s="859"/>
      <c r="G106" s="859"/>
      <c r="H106" s="860"/>
      <c r="I106" s="854">
        <v>186027</v>
      </c>
      <c r="J106" s="854">
        <v>186027</v>
      </c>
      <c r="K106" s="861"/>
      <c r="L106" s="861"/>
    </row>
    <row r="107" spans="1:12" s="840" customFormat="1" ht="12.75">
      <c r="A107" s="851"/>
      <c r="B107" s="843"/>
      <c r="C107" s="859"/>
      <c r="D107" s="843" t="s">
        <v>646</v>
      </c>
      <c r="E107" s="859"/>
      <c r="F107" s="859"/>
      <c r="G107" s="859"/>
      <c r="H107" s="860"/>
      <c r="I107" s="854">
        <v>4151</v>
      </c>
      <c r="J107" s="854">
        <v>4151</v>
      </c>
      <c r="K107" s="861"/>
      <c r="L107" s="861"/>
    </row>
    <row r="108" spans="1:12" s="840" customFormat="1" ht="12.75">
      <c r="A108" s="851"/>
      <c r="B108" s="843"/>
      <c r="C108" s="859"/>
      <c r="D108" s="843" t="s">
        <v>647</v>
      </c>
      <c r="E108" s="859"/>
      <c r="F108" s="859"/>
      <c r="G108" s="859"/>
      <c r="H108" s="860"/>
      <c r="I108" s="854">
        <v>0</v>
      </c>
      <c r="J108" s="854">
        <v>0</v>
      </c>
      <c r="K108" s="861"/>
      <c r="L108" s="861"/>
    </row>
    <row r="109" spans="1:12" s="840" customFormat="1" ht="12.75">
      <c r="A109" s="851"/>
      <c r="B109" s="843"/>
      <c r="C109" s="859" t="s">
        <v>648</v>
      </c>
      <c r="D109" s="843"/>
      <c r="E109" s="859"/>
      <c r="F109" s="859"/>
      <c r="G109" s="859"/>
      <c r="H109" s="860"/>
      <c r="I109" s="854">
        <v>229256</v>
      </c>
      <c r="J109" s="854">
        <v>229256</v>
      </c>
      <c r="K109" s="861"/>
      <c r="L109" s="861"/>
    </row>
    <row r="110" spans="1:12" s="840" customFormat="1" ht="12.75">
      <c r="A110" s="851" t="s">
        <v>311</v>
      </c>
      <c r="B110" s="852"/>
      <c r="C110" s="852" t="s">
        <v>649</v>
      </c>
      <c r="D110" s="859"/>
      <c r="E110" s="859"/>
      <c r="F110" s="859"/>
      <c r="G110" s="859"/>
      <c r="H110" s="860"/>
      <c r="I110" s="854">
        <v>-2992</v>
      </c>
      <c r="J110" s="854">
        <v>-2992</v>
      </c>
      <c r="K110" s="861"/>
      <c r="L110" s="861"/>
    </row>
    <row r="111" spans="1:12" s="840" customFormat="1" ht="12.75">
      <c r="A111" s="848"/>
      <c r="B111" s="876"/>
      <c r="C111" s="842" t="s">
        <v>650</v>
      </c>
      <c r="D111" s="859"/>
      <c r="E111" s="859"/>
      <c r="F111" s="859"/>
      <c r="G111" s="859"/>
      <c r="H111" s="860"/>
      <c r="I111" s="849">
        <v>2243069</v>
      </c>
      <c r="J111" s="849">
        <v>2243069</v>
      </c>
      <c r="K111" s="861"/>
      <c r="L111" s="861"/>
    </row>
    <row r="112" spans="1:12" s="840" customFormat="1" ht="12.75">
      <c r="A112" s="848"/>
      <c r="B112" s="876"/>
      <c r="C112" s="876"/>
      <c r="D112" s="859"/>
      <c r="E112" s="859"/>
      <c r="F112" s="859"/>
      <c r="G112" s="859"/>
      <c r="H112" s="860"/>
      <c r="I112" s="861"/>
      <c r="J112" s="861"/>
      <c r="K112" s="861"/>
      <c r="L112" s="861"/>
    </row>
    <row r="113" spans="1:12" s="840" customFormat="1" ht="12.75">
      <c r="A113" s="858"/>
      <c r="B113" s="842" t="s">
        <v>651</v>
      </c>
      <c r="C113" s="859"/>
      <c r="D113" s="859"/>
      <c r="E113" s="859"/>
      <c r="F113" s="859"/>
      <c r="G113" s="859"/>
      <c r="H113" s="860"/>
      <c r="I113" s="849">
        <v>20782013</v>
      </c>
      <c r="J113" s="849">
        <v>10223194</v>
      </c>
      <c r="K113" s="849">
        <v>7401955</v>
      </c>
      <c r="L113" s="849">
        <v>3156864</v>
      </c>
    </row>
    <row r="114" spans="1:12" s="840" customFormat="1" ht="12.75">
      <c r="A114" s="858"/>
      <c r="B114" s="842"/>
      <c r="C114" s="859"/>
      <c r="D114" s="859"/>
      <c r="E114" s="859"/>
      <c r="F114" s="859"/>
      <c r="G114" s="859"/>
      <c r="H114" s="860"/>
      <c r="I114" s="861"/>
      <c r="J114" s="861"/>
      <c r="K114" s="861"/>
      <c r="L114" s="861"/>
    </row>
    <row r="115" spans="1:12" s="840" customFormat="1" ht="27" customHeight="1" thickBot="1">
      <c r="A115" s="865"/>
      <c r="B115" s="1767" t="s">
        <v>652</v>
      </c>
      <c r="C115" s="1768"/>
      <c r="D115" s="1768"/>
      <c r="E115" s="1768"/>
      <c r="F115" s="1768"/>
      <c r="G115" s="1768"/>
      <c r="H115" s="1769"/>
      <c r="I115" s="869">
        <v>3184144</v>
      </c>
      <c r="J115" s="869">
        <v>1299923</v>
      </c>
      <c r="K115" s="869">
        <v>1419363</v>
      </c>
      <c r="L115" s="869">
        <v>464858</v>
      </c>
    </row>
    <row r="116" spans="1:12" s="840" customFormat="1" ht="12.75">
      <c r="A116" s="870"/>
      <c r="B116" s="871"/>
      <c r="I116" s="843"/>
      <c r="J116" s="843"/>
      <c r="K116" s="843"/>
      <c r="L116" s="843"/>
    </row>
    <row r="117" spans="1:12" ht="12.75">
      <c r="A117" s="879" t="s">
        <v>656</v>
      </c>
      <c r="B117" s="942"/>
      <c r="I117" s="843"/>
      <c r="J117" s="843"/>
      <c r="K117" s="843"/>
      <c r="L117" s="843"/>
    </row>
  </sheetData>
  <mergeCells count="2">
    <mergeCell ref="D104:H104"/>
    <mergeCell ref="B115:H11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77" r:id="rId1"/>
  <rowBreaks count="1" manualBreakCount="1">
    <brk id="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2" width="9.125" style="512" customWidth="1"/>
    <col min="3" max="3" width="21.875" style="512" customWidth="1"/>
    <col min="4" max="5" width="13.75390625" style="512" customWidth="1"/>
    <col min="6" max="6" width="2.625" style="512" hidden="1" customWidth="1"/>
    <col min="7" max="7" width="16.375" style="512" customWidth="1"/>
    <col min="8" max="8" width="13.625" style="512" customWidth="1"/>
    <col min="9" max="9" width="9.125" style="512" customWidth="1"/>
    <col min="10" max="10" width="13.875" style="512" customWidth="1"/>
    <col min="11" max="11" width="42.25390625" style="512" bestFit="1" customWidth="1"/>
    <col min="12" max="12" width="12.25390625" style="512" bestFit="1" customWidth="1"/>
    <col min="13" max="13" width="10.125" style="512" bestFit="1" customWidth="1"/>
    <col min="14" max="16384" width="9.125" style="512" customWidth="1"/>
  </cols>
  <sheetData>
    <row r="1" spans="1:8" ht="23.25" customHeight="1">
      <c r="A1" s="509" t="s">
        <v>256</v>
      </c>
      <c r="B1" s="510"/>
      <c r="C1" s="510"/>
      <c r="D1" s="510"/>
      <c r="E1" s="510"/>
      <c r="F1" s="510"/>
      <c r="G1" s="510"/>
      <c r="H1" s="511"/>
    </row>
    <row r="2" spans="1:8" ht="12.75">
      <c r="A2" s="513"/>
      <c r="B2" s="514"/>
      <c r="C2" s="514"/>
      <c r="D2" s="515"/>
      <c r="E2" s="514"/>
      <c r="F2" s="514"/>
      <c r="G2" s="514"/>
      <c r="H2" s="540" t="s">
        <v>1063</v>
      </c>
    </row>
    <row r="3" spans="1:8" ht="26.25" customHeight="1">
      <c r="A3" s="1710" t="s">
        <v>1065</v>
      </c>
      <c r="B3" s="1711"/>
      <c r="C3" s="1712"/>
      <c r="D3" s="1719" t="s">
        <v>1059</v>
      </c>
      <c r="E3" s="1682" t="s">
        <v>1060</v>
      </c>
      <c r="F3" s="1683"/>
      <c r="G3" s="1683"/>
      <c r="H3" s="1673"/>
    </row>
    <row r="4" spans="1:8" ht="12.75" customHeight="1">
      <c r="A4" s="1713"/>
      <c r="B4" s="1714"/>
      <c r="C4" s="1715"/>
      <c r="D4" s="1720"/>
      <c r="E4" s="516"/>
      <c r="F4" s="1681" t="s">
        <v>1066</v>
      </c>
      <c r="G4" s="1674" t="s">
        <v>1062</v>
      </c>
      <c r="H4" s="1676" t="s">
        <v>254</v>
      </c>
    </row>
    <row r="5" spans="1:8" ht="36.75" customHeight="1" thickBot="1">
      <c r="A5" s="1713"/>
      <c r="B5" s="1714"/>
      <c r="C5" s="1715"/>
      <c r="D5" s="1720"/>
      <c r="E5" s="543" t="s">
        <v>1064</v>
      </c>
      <c r="F5" s="1681"/>
      <c r="G5" s="1675"/>
      <c r="H5" s="1677"/>
    </row>
    <row r="6" spans="1:8" ht="12.75">
      <c r="A6" s="544" t="s">
        <v>1067</v>
      </c>
      <c r="B6" s="545"/>
      <c r="C6" s="546"/>
      <c r="D6" s="1709">
        <v>14451.566</v>
      </c>
      <c r="E6" s="547"/>
      <c r="F6" s="548"/>
      <c r="G6" s="549"/>
      <c r="H6" s="550"/>
    </row>
    <row r="7" spans="1:9" ht="12.75">
      <c r="A7" s="517" t="s">
        <v>1068</v>
      </c>
      <c r="C7" s="518"/>
      <c r="D7" s="1708"/>
      <c r="E7" s="541">
        <v>15858.044</v>
      </c>
      <c r="F7" s="519"/>
      <c r="G7" s="522">
        <v>106.6</v>
      </c>
      <c r="H7" s="551">
        <v>103.24</v>
      </c>
      <c r="I7" s="523"/>
    </row>
    <row r="8" spans="1:8" ht="12.75">
      <c r="A8" s="517"/>
      <c r="B8" s="524" t="s">
        <v>1069</v>
      </c>
      <c r="C8" s="525"/>
      <c r="D8" s="552">
        <v>1199.554</v>
      </c>
      <c r="E8" s="541">
        <v>1070.642</v>
      </c>
      <c r="F8" s="519"/>
      <c r="G8" s="522">
        <v>96.1</v>
      </c>
      <c r="H8" s="521">
        <v>100.72</v>
      </c>
    </row>
    <row r="9" spans="1:8" ht="12.75">
      <c r="A9" s="517"/>
      <c r="B9" s="526" t="s">
        <v>1070</v>
      </c>
      <c r="C9" s="525"/>
      <c r="D9" s="552">
        <v>4484.098</v>
      </c>
      <c r="E9" s="541">
        <v>5033.594</v>
      </c>
      <c r="F9" s="519"/>
      <c r="G9" s="522">
        <v>108.8</v>
      </c>
      <c r="H9" s="521">
        <v>103.13</v>
      </c>
    </row>
    <row r="10" spans="1:8" ht="12.75">
      <c r="A10" s="517"/>
      <c r="B10" s="512" t="s">
        <v>1071</v>
      </c>
      <c r="C10" s="518"/>
      <c r="D10" s="552">
        <v>8767.914</v>
      </c>
      <c r="E10" s="541">
        <v>9753.808</v>
      </c>
      <c r="F10" s="519"/>
      <c r="G10" s="520">
        <v>106.9</v>
      </c>
      <c r="H10" s="521">
        <v>103.58</v>
      </c>
    </row>
    <row r="11" spans="1:8" ht="12.75">
      <c r="A11" s="517"/>
      <c r="C11" s="518"/>
      <c r="E11" s="541"/>
      <c r="F11" s="519"/>
      <c r="G11" s="522"/>
      <c r="H11" s="531"/>
    </row>
    <row r="12" spans="1:8" ht="12.75">
      <c r="A12" s="517" t="s">
        <v>1072</v>
      </c>
      <c r="C12" s="518"/>
      <c r="D12" s="552"/>
      <c r="E12" s="541"/>
      <c r="F12" s="519"/>
      <c r="G12" s="522"/>
      <c r="H12" s="531"/>
    </row>
    <row r="13" spans="1:8" ht="12.75">
      <c r="A13" s="517"/>
      <c r="B13" s="512" t="s">
        <v>1073</v>
      </c>
      <c r="C13" s="518"/>
      <c r="D13" s="552">
        <v>10886.993</v>
      </c>
      <c r="E13" s="541">
        <v>12358.891</v>
      </c>
      <c r="F13" s="519"/>
      <c r="G13" s="522">
        <v>110.8</v>
      </c>
      <c r="H13" s="521">
        <v>102.77</v>
      </c>
    </row>
    <row r="14" spans="1:8" ht="12.75">
      <c r="A14" s="517"/>
      <c r="B14" s="512" t="s">
        <v>1074</v>
      </c>
      <c r="C14" s="518"/>
      <c r="D14" s="552">
        <v>3564.573</v>
      </c>
      <c r="E14" s="541">
        <v>3499.153</v>
      </c>
      <c r="F14" s="519"/>
      <c r="G14" s="522">
        <v>94</v>
      </c>
      <c r="H14" s="521">
        <v>104.96</v>
      </c>
    </row>
    <row r="15" spans="1:8" ht="12.75">
      <c r="A15" s="517"/>
      <c r="C15" s="518"/>
      <c r="E15" s="541"/>
      <c r="F15" s="519"/>
      <c r="G15" s="522"/>
      <c r="H15" s="521"/>
    </row>
    <row r="16" spans="1:8" ht="12.75">
      <c r="A16" s="517" t="s">
        <v>252</v>
      </c>
      <c r="C16" s="518"/>
      <c r="D16" s="552">
        <v>2359.363</v>
      </c>
      <c r="E16" s="541">
        <v>2569.98</v>
      </c>
      <c r="F16" s="519"/>
      <c r="G16" s="522">
        <v>103.6</v>
      </c>
      <c r="H16" s="521">
        <v>104.33</v>
      </c>
    </row>
    <row r="17" spans="1:8" ht="12.75">
      <c r="A17" s="517"/>
      <c r="C17" s="518"/>
      <c r="D17" s="523"/>
      <c r="E17" s="541"/>
      <c r="F17" s="519"/>
      <c r="G17" s="518"/>
      <c r="H17" s="521"/>
    </row>
    <row r="18" spans="1:8" ht="12.75">
      <c r="A18" s="517" t="s">
        <v>1075</v>
      </c>
      <c r="C18" s="518"/>
      <c r="D18" s="552"/>
      <c r="E18" s="541"/>
      <c r="F18" s="519"/>
      <c r="G18" s="522"/>
      <c r="H18" s="521"/>
    </row>
    <row r="19" spans="1:8" ht="12.75">
      <c r="A19" s="517" t="s">
        <v>255</v>
      </c>
      <c r="C19" s="518"/>
      <c r="D19" s="552">
        <v>16810.929</v>
      </c>
      <c r="E19" s="541">
        <v>18428.024</v>
      </c>
      <c r="F19" s="519"/>
      <c r="G19" s="522">
        <v>106.2</v>
      </c>
      <c r="H19" s="521">
        <v>103.4</v>
      </c>
    </row>
    <row r="20" spans="1:8" ht="12.75">
      <c r="A20" s="1716" t="s">
        <v>1076</v>
      </c>
      <c r="B20" s="1717"/>
      <c r="C20" s="1718"/>
      <c r="D20" s="552">
        <v>15138.835</v>
      </c>
      <c r="E20" s="541">
        <v>16884.627</v>
      </c>
      <c r="F20" s="519"/>
      <c r="G20" s="522">
        <v>106.6</v>
      </c>
      <c r="H20" s="527">
        <v>104.2</v>
      </c>
    </row>
    <row r="21" spans="1:8" ht="12.75">
      <c r="A21" s="517"/>
      <c r="B21" s="512" t="s">
        <v>1077</v>
      </c>
      <c r="C21" s="518"/>
      <c r="D21" s="552">
        <v>13467.934</v>
      </c>
      <c r="E21" s="541">
        <v>14994.494</v>
      </c>
      <c r="F21" s="519"/>
      <c r="G21" s="528">
        <v>106.5</v>
      </c>
      <c r="H21" s="527">
        <v>104.1</v>
      </c>
    </row>
    <row r="22" spans="1:8" ht="12.75">
      <c r="A22" s="517"/>
      <c r="B22" s="512" t="s">
        <v>1078</v>
      </c>
      <c r="C22" s="518"/>
      <c r="D22" s="552">
        <v>1670.901</v>
      </c>
      <c r="E22" s="541">
        <v>1890.133</v>
      </c>
      <c r="F22" s="519"/>
      <c r="G22" s="522">
        <v>107.4</v>
      </c>
      <c r="H22" s="521">
        <v>105.3</v>
      </c>
    </row>
    <row r="23" spans="1:8" ht="12.75">
      <c r="A23" s="517"/>
      <c r="C23" s="518"/>
      <c r="E23" s="541"/>
      <c r="F23" s="519"/>
      <c r="G23" s="522"/>
      <c r="H23" s="521"/>
    </row>
    <row r="24" spans="1:8" ht="12.75">
      <c r="A24" s="517" t="s">
        <v>1079</v>
      </c>
      <c r="C24" s="518"/>
      <c r="D24" s="552">
        <v>3889.771</v>
      </c>
      <c r="E24" s="541">
        <v>4707.749</v>
      </c>
      <c r="F24" s="519"/>
      <c r="G24" s="529" t="s">
        <v>251</v>
      </c>
      <c r="H24" s="553" t="s">
        <v>251</v>
      </c>
    </row>
    <row r="25" spans="1:8" ht="12.75">
      <c r="A25" s="517"/>
      <c r="B25" s="1705" t="s">
        <v>245</v>
      </c>
      <c r="C25" s="1706"/>
      <c r="D25" s="1708">
        <v>3419.562</v>
      </c>
      <c r="E25" s="541"/>
      <c r="F25" s="519"/>
      <c r="G25" s="518"/>
      <c r="H25" s="531"/>
    </row>
    <row r="26" spans="1:8" ht="12.75">
      <c r="A26" s="517"/>
      <c r="B26" s="1707"/>
      <c r="C26" s="1706"/>
      <c r="D26" s="1708"/>
      <c r="E26" s="541">
        <v>4063.685</v>
      </c>
      <c r="F26" s="519"/>
      <c r="G26" s="528">
        <v>113.4</v>
      </c>
      <c r="H26" s="521">
        <v>103.4</v>
      </c>
    </row>
    <row r="27" spans="1:8" ht="12.75">
      <c r="A27" s="517"/>
      <c r="B27" s="512" t="s">
        <v>1080</v>
      </c>
      <c r="C27" s="518"/>
      <c r="D27" s="552">
        <v>470.20899999999995</v>
      </c>
      <c r="E27" s="541">
        <v>644.064</v>
      </c>
      <c r="F27" s="519"/>
      <c r="G27" s="532" t="s">
        <v>251</v>
      </c>
      <c r="H27" s="530" t="s">
        <v>251</v>
      </c>
    </row>
    <row r="28" spans="1:8" ht="12.75">
      <c r="A28" s="517"/>
      <c r="C28" s="518"/>
      <c r="D28" s="552"/>
      <c r="E28" s="541"/>
      <c r="F28" s="519"/>
      <c r="G28" s="518"/>
      <c r="H28" s="531"/>
    </row>
    <row r="29" spans="1:8" ht="14.25">
      <c r="A29" s="517" t="s">
        <v>246</v>
      </c>
      <c r="C29" s="518"/>
      <c r="D29" s="552">
        <v>-2199.2</v>
      </c>
      <c r="E29" s="541">
        <v>-3145</v>
      </c>
      <c r="F29" s="519"/>
      <c r="G29" s="532" t="s">
        <v>251</v>
      </c>
      <c r="H29" s="530" t="s">
        <v>251</v>
      </c>
    </row>
    <row r="30" spans="1:8" ht="12.75">
      <c r="A30" s="517"/>
      <c r="B30" s="512" t="s">
        <v>1081</v>
      </c>
      <c r="C30" s="518"/>
      <c r="D30" s="552">
        <v>9687.7</v>
      </c>
      <c r="E30" s="541">
        <v>11389.7</v>
      </c>
      <c r="F30" s="519"/>
      <c r="G30" s="532">
        <v>110.5</v>
      </c>
      <c r="H30" s="527">
        <v>104.9</v>
      </c>
    </row>
    <row r="31" spans="1:8" ht="12.75">
      <c r="A31" s="517"/>
      <c r="B31" s="512" t="s">
        <v>1082</v>
      </c>
      <c r="C31" s="518"/>
      <c r="D31" s="552">
        <v>11886.9</v>
      </c>
      <c r="E31" s="541">
        <v>14534.7</v>
      </c>
      <c r="G31" s="518">
        <v>113.3</v>
      </c>
      <c r="H31" s="527">
        <v>105.9</v>
      </c>
    </row>
    <row r="32" spans="1:8" ht="12.75">
      <c r="A32" s="517"/>
      <c r="C32" s="518"/>
      <c r="D32" s="523"/>
      <c r="E32" s="541"/>
      <c r="G32" s="518"/>
      <c r="H32" s="531"/>
    </row>
    <row r="33" spans="1:8" ht="13.5" thickBot="1">
      <c r="A33" s="533" t="s">
        <v>1083</v>
      </c>
      <c r="B33" s="534"/>
      <c r="C33" s="535"/>
      <c r="D33" s="536">
        <v>-18.477</v>
      </c>
      <c r="E33" s="542">
        <v>-19.352</v>
      </c>
      <c r="F33" s="534"/>
      <c r="G33" s="537" t="s">
        <v>251</v>
      </c>
      <c r="H33" s="538" t="s">
        <v>251</v>
      </c>
    </row>
    <row r="35" ht="14.25">
      <c r="A35" s="539" t="s">
        <v>1061</v>
      </c>
    </row>
    <row r="37" ht="12.75">
      <c r="A37" s="512" t="s">
        <v>253</v>
      </c>
    </row>
  </sheetData>
  <mergeCells count="10">
    <mergeCell ref="B25:C26"/>
    <mergeCell ref="D25:D26"/>
    <mergeCell ref="D6:D7"/>
    <mergeCell ref="A3:C5"/>
    <mergeCell ref="A20:C20"/>
    <mergeCell ref="D3:D5"/>
    <mergeCell ref="F4:F5"/>
    <mergeCell ref="E3:H3"/>
    <mergeCell ref="G4:G5"/>
    <mergeCell ref="H4:H5"/>
  </mergeCells>
  <printOptions/>
  <pageMargins left="0.66" right="0.33" top="0.46" bottom="0.46" header="0.25" footer="0.5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T96"/>
  <sheetViews>
    <sheetView view="pageBreakPreview" zoomScaleSheetLayoutView="100" workbookViewId="0" topLeftCell="F1">
      <selection activeCell="B22" sqref="B22"/>
    </sheetView>
  </sheetViews>
  <sheetFormatPr defaultColWidth="9.00390625" defaultRowHeight="12.75"/>
  <cols>
    <col min="1" max="1" width="3.875" style="878" customWidth="1"/>
    <col min="2" max="2" width="4.125" style="878" customWidth="1"/>
    <col min="3" max="3" width="4.00390625" style="878" customWidth="1"/>
    <col min="4" max="7" width="9.125" style="840" customWidth="1"/>
    <col min="8" max="8" width="31.125" style="840" customWidth="1"/>
    <col min="9" max="9" width="11.00390625" style="840" customWidth="1"/>
    <col min="10" max="10" width="3.375" style="840" hidden="1" customWidth="1"/>
    <col min="11" max="11" width="12.875" style="840" customWidth="1"/>
    <col min="12" max="12" width="11.625" style="840" customWidth="1"/>
    <col min="13" max="13" width="11.75390625" style="840" customWidth="1"/>
    <col min="14" max="14" width="4.125" style="840" customWidth="1"/>
    <col min="15" max="16384" width="9.125" style="840" customWidth="1"/>
  </cols>
  <sheetData>
    <row r="1" spans="1:13" s="944" customFormat="1" ht="15">
      <c r="A1" s="884" t="s">
        <v>1417</v>
      </c>
      <c r="B1" s="884"/>
      <c r="C1" s="884"/>
      <c r="D1" s="884"/>
      <c r="E1" s="885"/>
      <c r="F1" s="885"/>
      <c r="G1" s="885"/>
      <c r="H1" s="885"/>
      <c r="I1" s="885"/>
      <c r="J1" s="885"/>
      <c r="K1" s="885"/>
      <c r="L1" s="885"/>
      <c r="M1" s="885"/>
    </row>
    <row r="2" spans="1:13" s="825" customFormat="1" ht="15">
      <c r="A2" s="1775" t="s">
        <v>569</v>
      </c>
      <c r="B2" s="1775"/>
      <c r="C2" s="1775"/>
      <c r="D2" s="1775"/>
      <c r="E2" s="824"/>
      <c r="F2" s="824"/>
      <c r="G2" s="824"/>
      <c r="H2" s="824"/>
      <c r="I2" s="824"/>
      <c r="J2" s="824"/>
      <c r="K2" s="938"/>
      <c r="L2" s="938"/>
      <c r="M2" s="938"/>
    </row>
    <row r="3" spans="1:13" s="825" customFormat="1" ht="14.25" customHeight="1" thickBot="1">
      <c r="A3" s="946"/>
      <c r="B3" s="946"/>
      <c r="C3" s="947"/>
      <c r="D3" s="824"/>
      <c r="E3" s="824"/>
      <c r="F3" s="824"/>
      <c r="G3" s="824"/>
      <c r="H3" s="824"/>
      <c r="I3" s="824"/>
      <c r="J3" s="824"/>
      <c r="K3" s="824"/>
      <c r="L3" s="824"/>
      <c r="M3" s="831" t="s">
        <v>494</v>
      </c>
    </row>
    <row r="4" spans="1:13" ht="13.5" customHeight="1">
      <c r="A4" s="890"/>
      <c r="B4" s="891"/>
      <c r="C4" s="892"/>
      <c r="D4" s="877"/>
      <c r="E4" s="877"/>
      <c r="F4" s="877"/>
      <c r="G4" s="877"/>
      <c r="H4" s="893"/>
      <c r="I4" s="836" t="s">
        <v>657</v>
      </c>
      <c r="J4" s="838"/>
      <c r="K4" s="838"/>
      <c r="L4" s="838"/>
      <c r="M4" s="836" t="s">
        <v>1216</v>
      </c>
    </row>
    <row r="5" spans="1:13" ht="13.5" customHeight="1" thickBot="1">
      <c r="A5" s="851"/>
      <c r="B5" s="853"/>
      <c r="C5" s="853"/>
      <c r="D5" s="843"/>
      <c r="E5" s="843"/>
      <c r="F5" s="843"/>
      <c r="G5" s="843"/>
      <c r="H5" s="847"/>
      <c r="I5" s="875" t="s">
        <v>658</v>
      </c>
      <c r="J5" s="948"/>
      <c r="K5" s="875" t="s">
        <v>572</v>
      </c>
      <c r="L5" s="875" t="s">
        <v>1288</v>
      </c>
      <c r="M5" s="875" t="s">
        <v>573</v>
      </c>
    </row>
    <row r="6" spans="1:254" s="894" customFormat="1" ht="15" customHeight="1">
      <c r="A6" s="848"/>
      <c r="B6" s="856" t="s">
        <v>659</v>
      </c>
      <c r="C6" s="853"/>
      <c r="D6" s="843"/>
      <c r="E6" s="843"/>
      <c r="F6" s="843"/>
      <c r="G6" s="843"/>
      <c r="H6" s="847"/>
      <c r="I6" s="850"/>
      <c r="J6" s="850"/>
      <c r="K6" s="850"/>
      <c r="L6" s="850"/>
      <c r="M6" s="850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843"/>
      <c r="AL6" s="843"/>
      <c r="AM6" s="843"/>
      <c r="AN6" s="843"/>
      <c r="AO6" s="843"/>
      <c r="AP6" s="843"/>
      <c r="AQ6" s="843"/>
      <c r="AR6" s="843"/>
      <c r="AS6" s="843"/>
      <c r="AT6" s="843"/>
      <c r="AU6" s="843"/>
      <c r="AV6" s="843"/>
      <c r="AW6" s="843"/>
      <c r="AX6" s="843"/>
      <c r="AY6" s="843"/>
      <c r="AZ6" s="843"/>
      <c r="BA6" s="843"/>
      <c r="BB6" s="843"/>
      <c r="BC6" s="843"/>
      <c r="BD6" s="843"/>
      <c r="BE6" s="843"/>
      <c r="BF6" s="843"/>
      <c r="BG6" s="843"/>
      <c r="BH6" s="843"/>
      <c r="BI6" s="843"/>
      <c r="BJ6" s="843"/>
      <c r="BK6" s="843"/>
      <c r="BL6" s="843"/>
      <c r="BM6" s="843"/>
      <c r="BN6" s="843"/>
      <c r="BO6" s="843"/>
      <c r="BP6" s="843"/>
      <c r="BQ6" s="843"/>
      <c r="BR6" s="843"/>
      <c r="BS6" s="843"/>
      <c r="BT6" s="843"/>
      <c r="BU6" s="843"/>
      <c r="BV6" s="843"/>
      <c r="BW6" s="843"/>
      <c r="BX6" s="843"/>
      <c r="BY6" s="843"/>
      <c r="BZ6" s="843"/>
      <c r="CA6" s="843"/>
      <c r="CB6" s="843"/>
      <c r="CC6" s="843"/>
      <c r="CD6" s="843"/>
      <c r="CE6" s="843"/>
      <c r="CF6" s="843"/>
      <c r="CG6" s="843"/>
      <c r="CH6" s="843"/>
      <c r="CI6" s="843"/>
      <c r="CJ6" s="843"/>
      <c r="CK6" s="843"/>
      <c r="CL6" s="843"/>
      <c r="CM6" s="843"/>
      <c r="CN6" s="843"/>
      <c r="CO6" s="843"/>
      <c r="CP6" s="843"/>
      <c r="CQ6" s="843"/>
      <c r="CR6" s="843"/>
      <c r="CS6" s="843"/>
      <c r="CT6" s="843"/>
      <c r="CU6" s="843"/>
      <c r="CV6" s="843"/>
      <c r="CW6" s="843"/>
      <c r="CX6" s="843"/>
      <c r="CY6" s="843"/>
      <c r="CZ6" s="843"/>
      <c r="DA6" s="843"/>
      <c r="DB6" s="843"/>
      <c r="DC6" s="843"/>
      <c r="DD6" s="843"/>
      <c r="DE6" s="843"/>
      <c r="DF6" s="843"/>
      <c r="DG6" s="843"/>
      <c r="DH6" s="843"/>
      <c r="DI6" s="843"/>
      <c r="DJ6" s="843"/>
      <c r="DK6" s="843"/>
      <c r="DL6" s="843"/>
      <c r="DM6" s="843"/>
      <c r="DN6" s="843"/>
      <c r="DO6" s="843"/>
      <c r="DP6" s="843"/>
      <c r="DQ6" s="843"/>
      <c r="DR6" s="843"/>
      <c r="DS6" s="843"/>
      <c r="DT6" s="843"/>
      <c r="DU6" s="843"/>
      <c r="DV6" s="843"/>
      <c r="DW6" s="843"/>
      <c r="DX6" s="843"/>
      <c r="DY6" s="843"/>
      <c r="DZ6" s="843"/>
      <c r="EA6" s="843"/>
      <c r="EB6" s="843"/>
      <c r="EC6" s="843"/>
      <c r="ED6" s="843"/>
      <c r="EE6" s="843"/>
      <c r="EF6" s="843"/>
      <c r="EG6" s="843"/>
      <c r="EH6" s="843"/>
      <c r="EI6" s="843"/>
      <c r="EJ6" s="843"/>
      <c r="EK6" s="843"/>
      <c r="EL6" s="843"/>
      <c r="EM6" s="843"/>
      <c r="EN6" s="843"/>
      <c r="EO6" s="843"/>
      <c r="EP6" s="843"/>
      <c r="EQ6" s="843"/>
      <c r="ER6" s="843"/>
      <c r="ES6" s="843"/>
      <c r="ET6" s="843"/>
      <c r="EU6" s="843"/>
      <c r="EV6" s="843"/>
      <c r="EW6" s="843"/>
      <c r="EX6" s="843"/>
      <c r="EY6" s="843"/>
      <c r="EZ6" s="843"/>
      <c r="FA6" s="843"/>
      <c r="FB6" s="843"/>
      <c r="FC6" s="843"/>
      <c r="FD6" s="843"/>
      <c r="FE6" s="843"/>
      <c r="FF6" s="843"/>
      <c r="FG6" s="843"/>
      <c r="FH6" s="843"/>
      <c r="FI6" s="843"/>
      <c r="FJ6" s="843"/>
      <c r="FK6" s="843"/>
      <c r="FL6" s="843"/>
      <c r="FM6" s="843"/>
      <c r="FN6" s="843"/>
      <c r="FO6" s="843"/>
      <c r="FP6" s="843"/>
      <c r="FQ6" s="843"/>
      <c r="FR6" s="843"/>
      <c r="FS6" s="843"/>
      <c r="FT6" s="843"/>
      <c r="FU6" s="843"/>
      <c r="FV6" s="843"/>
      <c r="FW6" s="843"/>
      <c r="FX6" s="843"/>
      <c r="FY6" s="843"/>
      <c r="FZ6" s="843"/>
      <c r="GA6" s="843"/>
      <c r="GB6" s="843"/>
      <c r="GC6" s="843"/>
      <c r="GD6" s="843"/>
      <c r="GE6" s="843"/>
      <c r="GF6" s="843"/>
      <c r="GG6" s="843"/>
      <c r="GH6" s="843"/>
      <c r="GI6" s="843"/>
      <c r="GJ6" s="843"/>
      <c r="GK6" s="843"/>
      <c r="GL6" s="843"/>
      <c r="GM6" s="843"/>
      <c r="GN6" s="843"/>
      <c r="GO6" s="843"/>
      <c r="GP6" s="843"/>
      <c r="GQ6" s="843"/>
      <c r="GR6" s="843"/>
      <c r="GS6" s="843"/>
      <c r="GT6" s="843"/>
      <c r="GU6" s="843"/>
      <c r="GV6" s="843"/>
      <c r="GW6" s="843"/>
      <c r="GX6" s="843"/>
      <c r="GY6" s="843"/>
      <c r="GZ6" s="843"/>
      <c r="HA6" s="843"/>
      <c r="HB6" s="843"/>
      <c r="HC6" s="843"/>
      <c r="HD6" s="843"/>
      <c r="HE6" s="843"/>
      <c r="HF6" s="843"/>
      <c r="HG6" s="843"/>
      <c r="HH6" s="843"/>
      <c r="HI6" s="843"/>
      <c r="HJ6" s="843"/>
      <c r="HK6" s="843"/>
      <c r="HL6" s="843"/>
      <c r="HM6" s="843"/>
      <c r="HN6" s="843"/>
      <c r="HO6" s="843"/>
      <c r="HP6" s="843"/>
      <c r="HQ6" s="843"/>
      <c r="HR6" s="843"/>
      <c r="HS6" s="843"/>
      <c r="HT6" s="843"/>
      <c r="HU6" s="843"/>
      <c r="HV6" s="843"/>
      <c r="HW6" s="843"/>
      <c r="HX6" s="843"/>
      <c r="HY6" s="843"/>
      <c r="HZ6" s="843"/>
      <c r="IA6" s="843"/>
      <c r="IB6" s="843"/>
      <c r="IC6" s="843"/>
      <c r="ID6" s="843"/>
      <c r="IE6" s="843"/>
      <c r="IF6" s="843"/>
      <c r="IG6" s="843"/>
      <c r="IH6" s="843"/>
      <c r="II6" s="843"/>
      <c r="IJ6" s="843"/>
      <c r="IK6" s="843"/>
      <c r="IL6" s="843"/>
      <c r="IM6" s="843"/>
      <c r="IN6" s="843"/>
      <c r="IO6" s="843"/>
      <c r="IP6" s="843"/>
      <c r="IQ6" s="843"/>
      <c r="IR6" s="843"/>
      <c r="IS6" s="843"/>
      <c r="IT6" s="843"/>
    </row>
    <row r="7" spans="1:13" ht="12.75">
      <c r="A7" s="851"/>
      <c r="B7" s="895"/>
      <c r="C7" s="853" t="s">
        <v>660</v>
      </c>
      <c r="D7" s="843"/>
      <c r="E7" s="843"/>
      <c r="F7" s="843"/>
      <c r="G7" s="843"/>
      <c r="H7" s="847"/>
      <c r="I7" s="854">
        <v>1966</v>
      </c>
      <c r="J7" s="850"/>
      <c r="K7" s="854">
        <v>2</v>
      </c>
      <c r="L7" s="854">
        <v>1495</v>
      </c>
      <c r="M7" s="854">
        <v>469</v>
      </c>
    </row>
    <row r="8" spans="1:13" ht="12.75">
      <c r="A8" s="851"/>
      <c r="B8" s="853"/>
      <c r="C8" s="853" t="s">
        <v>661</v>
      </c>
      <c r="D8" s="843"/>
      <c r="E8" s="843"/>
      <c r="F8" s="843"/>
      <c r="G8" s="843"/>
      <c r="H8" s="847"/>
      <c r="I8" s="854">
        <v>30802</v>
      </c>
      <c r="J8" s="850"/>
      <c r="K8" s="854">
        <v>2352</v>
      </c>
      <c r="L8" s="854">
        <v>11725</v>
      </c>
      <c r="M8" s="854">
        <v>16725</v>
      </c>
    </row>
    <row r="9" spans="1:13" ht="12.75">
      <c r="A9" s="851"/>
      <c r="B9" s="853"/>
      <c r="C9" s="853" t="s">
        <v>662</v>
      </c>
      <c r="D9" s="843"/>
      <c r="E9" s="843"/>
      <c r="F9" s="843"/>
      <c r="G9" s="843"/>
      <c r="H9" s="847"/>
      <c r="I9" s="854">
        <v>567</v>
      </c>
      <c r="J9" s="850"/>
      <c r="K9" s="854">
        <v>6</v>
      </c>
      <c r="L9" s="854">
        <v>199</v>
      </c>
      <c r="M9" s="854">
        <v>362</v>
      </c>
    </row>
    <row r="10" spans="1:13" ht="12.75">
      <c r="A10" s="851"/>
      <c r="B10" s="853"/>
      <c r="C10" s="853" t="s">
        <v>663</v>
      </c>
      <c r="D10" s="843"/>
      <c r="E10" s="843"/>
      <c r="F10" s="843"/>
      <c r="G10" s="843"/>
      <c r="H10" s="847"/>
      <c r="I10" s="854">
        <v>521</v>
      </c>
      <c r="J10" s="850"/>
      <c r="K10" s="854">
        <v>0</v>
      </c>
      <c r="L10" s="854">
        <v>3</v>
      </c>
      <c r="M10" s="854">
        <v>518</v>
      </c>
    </row>
    <row r="11" spans="1:13" ht="12.75">
      <c r="A11" s="851"/>
      <c r="B11" s="853"/>
      <c r="C11" s="853" t="s">
        <v>664</v>
      </c>
      <c r="D11" s="843"/>
      <c r="E11" s="843"/>
      <c r="F11" s="843"/>
      <c r="G11" s="843"/>
      <c r="H11" s="847"/>
      <c r="I11" s="854">
        <v>2370</v>
      </c>
      <c r="J11" s="850"/>
      <c r="K11" s="854">
        <v>406</v>
      </c>
      <c r="L11" s="854">
        <v>1964</v>
      </c>
      <c r="M11" s="854">
        <v>0</v>
      </c>
    </row>
    <row r="12" spans="1:13" ht="12.75">
      <c r="A12" s="851"/>
      <c r="B12" s="853"/>
      <c r="C12" s="853" t="s">
        <v>665</v>
      </c>
      <c r="D12" s="843"/>
      <c r="E12" s="843"/>
      <c r="F12" s="843"/>
      <c r="G12" s="843"/>
      <c r="H12" s="847"/>
      <c r="I12" s="854">
        <v>1504</v>
      </c>
      <c r="J12" s="850"/>
      <c r="K12" s="854">
        <v>526</v>
      </c>
      <c r="L12" s="854">
        <v>917</v>
      </c>
      <c r="M12" s="854">
        <v>61</v>
      </c>
    </row>
    <row r="13" spans="1:13" ht="12.75">
      <c r="A13" s="851"/>
      <c r="B13" s="853"/>
      <c r="C13" s="853" t="s">
        <v>666</v>
      </c>
      <c r="D13" s="843"/>
      <c r="E13" s="843"/>
      <c r="F13" s="843"/>
      <c r="G13" s="843"/>
      <c r="H13" s="847"/>
      <c r="I13" s="854">
        <v>29591</v>
      </c>
      <c r="J13" s="850"/>
      <c r="K13" s="854">
        <v>18276</v>
      </c>
      <c r="L13" s="854">
        <v>5976</v>
      </c>
      <c r="M13" s="854">
        <v>5339</v>
      </c>
    </row>
    <row r="14" spans="1:13" ht="12.75">
      <c r="A14" s="851"/>
      <c r="B14" s="853"/>
      <c r="C14" s="853" t="s">
        <v>667</v>
      </c>
      <c r="D14" s="843"/>
      <c r="E14" s="843"/>
      <c r="F14" s="843"/>
      <c r="G14" s="843"/>
      <c r="H14" s="847"/>
      <c r="I14" s="849">
        <v>36730</v>
      </c>
      <c r="J14" s="850"/>
      <c r="K14" s="849">
        <v>15436</v>
      </c>
      <c r="L14" s="849">
        <v>13706</v>
      </c>
      <c r="M14" s="849">
        <v>7588</v>
      </c>
    </row>
    <row r="15" spans="1:13" ht="12.75">
      <c r="A15" s="851"/>
      <c r="B15" s="853"/>
      <c r="C15" s="843"/>
      <c r="D15" s="853" t="s">
        <v>668</v>
      </c>
      <c r="E15" s="843"/>
      <c r="F15" s="843"/>
      <c r="G15" s="843"/>
      <c r="H15" s="847"/>
      <c r="I15" s="854">
        <v>22828</v>
      </c>
      <c r="J15" s="850"/>
      <c r="K15" s="854">
        <v>14467</v>
      </c>
      <c r="L15" s="854">
        <v>7150</v>
      </c>
      <c r="M15" s="854">
        <v>1211</v>
      </c>
    </row>
    <row r="16" spans="1:13" ht="12.75">
      <c r="A16" s="851"/>
      <c r="B16" s="853"/>
      <c r="C16" s="843"/>
      <c r="D16" s="853" t="s">
        <v>669</v>
      </c>
      <c r="E16" s="843"/>
      <c r="F16" s="843"/>
      <c r="G16" s="843"/>
      <c r="H16" s="847"/>
      <c r="I16" s="854">
        <v>2052</v>
      </c>
      <c r="J16" s="850"/>
      <c r="K16" s="854">
        <v>800</v>
      </c>
      <c r="L16" s="854">
        <v>885</v>
      </c>
      <c r="M16" s="854">
        <v>367</v>
      </c>
    </row>
    <row r="17" spans="1:13" ht="12.75">
      <c r="A17" s="851"/>
      <c r="B17" s="853"/>
      <c r="C17" s="843"/>
      <c r="D17" s="896" t="s">
        <v>670</v>
      </c>
      <c r="E17" s="843"/>
      <c r="F17" s="843"/>
      <c r="G17" s="843"/>
      <c r="H17" s="847"/>
      <c r="I17" s="854">
        <v>5624</v>
      </c>
      <c r="J17" s="850"/>
      <c r="K17" s="854">
        <v>169</v>
      </c>
      <c r="L17" s="854">
        <v>3098</v>
      </c>
      <c r="M17" s="854">
        <v>2357</v>
      </c>
    </row>
    <row r="18" spans="1:13" ht="12.75">
      <c r="A18" s="851"/>
      <c r="B18" s="853"/>
      <c r="C18" s="843"/>
      <c r="D18" s="853" t="s">
        <v>671</v>
      </c>
      <c r="E18" s="843"/>
      <c r="F18" s="843"/>
      <c r="G18" s="843"/>
      <c r="H18" s="847"/>
      <c r="I18" s="854">
        <v>6226</v>
      </c>
      <c r="J18" s="850"/>
      <c r="K18" s="854">
        <v>0</v>
      </c>
      <c r="L18" s="854">
        <v>2573</v>
      </c>
      <c r="M18" s="854">
        <v>3653</v>
      </c>
    </row>
    <row r="19" spans="1:13" ht="12.75">
      <c r="A19" s="851"/>
      <c r="B19" s="853"/>
      <c r="C19" s="853" t="s">
        <v>672</v>
      </c>
      <c r="D19" s="843"/>
      <c r="E19" s="843"/>
      <c r="F19" s="843"/>
      <c r="G19" s="843"/>
      <c r="H19" s="847"/>
      <c r="I19" s="849">
        <v>564819</v>
      </c>
      <c r="J19" s="850"/>
      <c r="K19" s="849">
        <v>364170</v>
      </c>
      <c r="L19" s="849">
        <v>171334</v>
      </c>
      <c r="M19" s="849">
        <v>29315</v>
      </c>
    </row>
    <row r="20" spans="1:13" ht="12.75">
      <c r="A20" s="851"/>
      <c r="B20" s="853"/>
      <c r="C20" s="843"/>
      <c r="D20" s="853" t="s">
        <v>590</v>
      </c>
      <c r="E20" s="843"/>
      <c r="F20" s="843"/>
      <c r="G20" s="843"/>
      <c r="H20" s="847"/>
      <c r="I20" s="854">
        <v>766</v>
      </c>
      <c r="J20" s="850"/>
      <c r="K20" s="854">
        <v>766</v>
      </c>
      <c r="L20" s="854">
        <v>0</v>
      </c>
      <c r="M20" s="854">
        <v>0</v>
      </c>
    </row>
    <row r="21" spans="1:13" ht="12.75">
      <c r="A21" s="851"/>
      <c r="B21" s="853"/>
      <c r="C21" s="843"/>
      <c r="D21" s="853" t="s">
        <v>591</v>
      </c>
      <c r="E21" s="843"/>
      <c r="F21" s="843"/>
      <c r="G21" s="843"/>
      <c r="H21" s="847"/>
      <c r="I21" s="854">
        <v>77911</v>
      </c>
      <c r="J21" s="850"/>
      <c r="K21" s="854">
        <v>18640</v>
      </c>
      <c r="L21" s="854">
        <v>51921</v>
      </c>
      <c r="M21" s="854">
        <v>7350</v>
      </c>
    </row>
    <row r="22" spans="1:13" ht="12.75">
      <c r="A22" s="851"/>
      <c r="B22" s="853"/>
      <c r="C22" s="843"/>
      <c r="D22" s="853" t="s">
        <v>592</v>
      </c>
      <c r="E22" s="843"/>
      <c r="F22" s="843"/>
      <c r="G22" s="843"/>
      <c r="H22" s="847"/>
      <c r="I22" s="854">
        <v>222302</v>
      </c>
      <c r="J22" s="850"/>
      <c r="K22" s="854">
        <v>99525</v>
      </c>
      <c r="L22" s="854">
        <v>101979</v>
      </c>
      <c r="M22" s="854">
        <v>20798</v>
      </c>
    </row>
    <row r="23" spans="1:13" ht="12.75">
      <c r="A23" s="851"/>
      <c r="B23" s="853"/>
      <c r="C23" s="843"/>
      <c r="D23" s="853" t="s">
        <v>593</v>
      </c>
      <c r="E23" s="843"/>
      <c r="F23" s="843"/>
      <c r="G23" s="843"/>
      <c r="H23" s="847"/>
      <c r="I23" s="854">
        <v>7606</v>
      </c>
      <c r="J23" s="850"/>
      <c r="K23" s="854">
        <v>5673</v>
      </c>
      <c r="L23" s="854">
        <v>1862</v>
      </c>
      <c r="M23" s="854">
        <v>71</v>
      </c>
    </row>
    <row r="24" spans="1:13" ht="12.75">
      <c r="A24" s="851"/>
      <c r="B24" s="853"/>
      <c r="C24" s="843"/>
      <c r="D24" s="853" t="s">
        <v>594</v>
      </c>
      <c r="E24" s="843"/>
      <c r="F24" s="843"/>
      <c r="G24" s="843"/>
      <c r="H24" s="847"/>
      <c r="I24" s="854">
        <v>194065</v>
      </c>
      <c r="J24" s="850"/>
      <c r="K24" s="854">
        <v>191109</v>
      </c>
      <c r="L24" s="854">
        <v>2754</v>
      </c>
      <c r="M24" s="854">
        <v>202</v>
      </c>
    </row>
    <row r="25" spans="1:13" ht="12.75">
      <c r="A25" s="851"/>
      <c r="B25" s="853"/>
      <c r="C25" s="843"/>
      <c r="D25" s="853" t="s">
        <v>595</v>
      </c>
      <c r="E25" s="843"/>
      <c r="F25" s="843"/>
      <c r="G25" s="843"/>
      <c r="H25" s="847"/>
      <c r="I25" s="854">
        <v>58506</v>
      </c>
      <c r="J25" s="850"/>
      <c r="K25" s="854">
        <v>47414</v>
      </c>
      <c r="L25" s="854">
        <v>10546</v>
      </c>
      <c r="M25" s="854">
        <v>546</v>
      </c>
    </row>
    <row r="26" spans="1:13" ht="12.75">
      <c r="A26" s="851"/>
      <c r="B26" s="853"/>
      <c r="C26" s="843"/>
      <c r="D26" s="853" t="s">
        <v>596</v>
      </c>
      <c r="E26" s="843"/>
      <c r="F26" s="843"/>
      <c r="G26" s="843"/>
      <c r="H26" s="847"/>
      <c r="I26" s="864">
        <v>3663</v>
      </c>
      <c r="J26" s="850"/>
      <c r="K26" s="864">
        <v>1043</v>
      </c>
      <c r="L26" s="864">
        <v>2272</v>
      </c>
      <c r="M26" s="864">
        <v>348</v>
      </c>
    </row>
    <row r="27" spans="1:13" ht="12.75">
      <c r="A27" s="851"/>
      <c r="B27" s="853"/>
      <c r="C27" s="853" t="s">
        <v>673</v>
      </c>
      <c r="D27" s="843"/>
      <c r="E27" s="843"/>
      <c r="F27" s="843"/>
      <c r="G27" s="843"/>
      <c r="H27" s="847"/>
      <c r="I27" s="864">
        <v>10</v>
      </c>
      <c r="J27" s="850"/>
      <c r="K27" s="864">
        <v>10</v>
      </c>
      <c r="L27" s="864">
        <v>0</v>
      </c>
      <c r="M27" s="864">
        <v>0</v>
      </c>
    </row>
    <row r="28" spans="1:13" ht="12.75">
      <c r="A28" s="851"/>
      <c r="B28" s="853"/>
      <c r="C28" s="856" t="s">
        <v>674</v>
      </c>
      <c r="D28" s="843"/>
      <c r="E28" s="843"/>
      <c r="F28" s="843"/>
      <c r="G28" s="843"/>
      <c r="H28" s="847"/>
      <c r="I28" s="849">
        <v>668880</v>
      </c>
      <c r="J28" s="850"/>
      <c r="K28" s="849">
        <v>401184</v>
      </c>
      <c r="L28" s="849">
        <v>207319</v>
      </c>
      <c r="M28" s="849">
        <v>60377</v>
      </c>
    </row>
    <row r="29" spans="1:13" ht="12.75">
      <c r="A29" s="851"/>
      <c r="B29" s="853"/>
      <c r="C29" s="853"/>
      <c r="D29" s="843"/>
      <c r="E29" s="843"/>
      <c r="F29" s="843"/>
      <c r="G29" s="843"/>
      <c r="H29" s="847"/>
      <c r="I29" s="850"/>
      <c r="J29" s="850"/>
      <c r="K29" s="850"/>
      <c r="L29" s="850"/>
      <c r="M29" s="850"/>
    </row>
    <row r="30" spans="1:13" ht="12.75">
      <c r="A30" s="848"/>
      <c r="B30" s="856" t="s">
        <v>675</v>
      </c>
      <c r="C30" s="853"/>
      <c r="D30" s="843"/>
      <c r="E30" s="843"/>
      <c r="F30" s="843"/>
      <c r="G30" s="843"/>
      <c r="H30" s="847"/>
      <c r="I30" s="850"/>
      <c r="J30" s="850"/>
      <c r="K30" s="850"/>
      <c r="L30" s="850"/>
      <c r="M30" s="850"/>
    </row>
    <row r="31" spans="1:13" ht="12.75">
      <c r="A31" s="848"/>
      <c r="B31" s="853"/>
      <c r="C31" s="853" t="s">
        <v>676</v>
      </c>
      <c r="D31" s="843"/>
      <c r="E31" s="843"/>
      <c r="F31" s="843"/>
      <c r="G31" s="843"/>
      <c r="H31" s="847"/>
      <c r="I31" s="854">
        <v>16484</v>
      </c>
      <c r="J31" s="850"/>
      <c r="K31" s="854">
        <v>7191</v>
      </c>
      <c r="L31" s="854">
        <v>7101</v>
      </c>
      <c r="M31" s="854">
        <v>2192</v>
      </c>
    </row>
    <row r="32" spans="1:13" ht="12.75">
      <c r="A32" s="848"/>
      <c r="B32" s="853"/>
      <c r="C32" s="853" t="s">
        <v>677</v>
      </c>
      <c r="D32" s="843"/>
      <c r="E32" s="843"/>
      <c r="F32" s="843"/>
      <c r="G32" s="843"/>
      <c r="H32" s="847"/>
      <c r="I32" s="854">
        <v>25368</v>
      </c>
      <c r="J32" s="850"/>
      <c r="K32" s="854">
        <v>2352</v>
      </c>
      <c r="L32" s="854">
        <v>22189</v>
      </c>
      <c r="M32" s="854">
        <v>827</v>
      </c>
    </row>
    <row r="33" spans="1:13" ht="12.75">
      <c r="A33" s="851"/>
      <c r="B33" s="853"/>
      <c r="C33" s="853" t="s">
        <v>678</v>
      </c>
      <c r="D33" s="843"/>
      <c r="E33" s="843"/>
      <c r="F33" s="843"/>
      <c r="G33" s="843"/>
      <c r="H33" s="847"/>
      <c r="I33" s="854">
        <v>16092</v>
      </c>
      <c r="J33" s="850"/>
      <c r="K33" s="854">
        <v>8520</v>
      </c>
      <c r="L33" s="854">
        <v>6439</v>
      </c>
      <c r="M33" s="854">
        <v>1133</v>
      </c>
    </row>
    <row r="34" spans="1:13" ht="12.75">
      <c r="A34" s="851"/>
      <c r="B34" s="853"/>
      <c r="C34" s="853" t="s">
        <v>679</v>
      </c>
      <c r="D34" s="843"/>
      <c r="E34" s="843"/>
      <c r="F34" s="843"/>
      <c r="G34" s="843"/>
      <c r="H34" s="847"/>
      <c r="I34" s="854">
        <v>89984</v>
      </c>
      <c r="J34" s="850"/>
      <c r="K34" s="854">
        <v>41922</v>
      </c>
      <c r="L34" s="854">
        <v>27689</v>
      </c>
      <c r="M34" s="854">
        <v>20373</v>
      </c>
    </row>
    <row r="35" spans="1:13" ht="12.75">
      <c r="A35" s="851"/>
      <c r="B35" s="853"/>
      <c r="C35" s="853" t="s">
        <v>680</v>
      </c>
      <c r="D35" s="843"/>
      <c r="E35" s="843"/>
      <c r="F35" s="843"/>
      <c r="G35" s="843"/>
      <c r="H35" s="847"/>
      <c r="I35" s="854">
        <v>10813</v>
      </c>
      <c r="J35" s="850"/>
      <c r="K35" s="854">
        <v>8102</v>
      </c>
      <c r="L35" s="854">
        <v>2013</v>
      </c>
      <c r="M35" s="854">
        <v>698</v>
      </c>
    </row>
    <row r="36" spans="1:13" ht="12.75">
      <c r="A36" s="851"/>
      <c r="B36" s="853"/>
      <c r="C36" s="853" t="s">
        <v>681</v>
      </c>
      <c r="D36" s="843"/>
      <c r="E36" s="843"/>
      <c r="F36" s="843"/>
      <c r="G36" s="843"/>
      <c r="H36" s="847"/>
      <c r="I36" s="854">
        <v>1421</v>
      </c>
      <c r="J36" s="850"/>
      <c r="K36" s="854">
        <v>976</v>
      </c>
      <c r="L36" s="854">
        <v>421</v>
      </c>
      <c r="M36" s="854">
        <v>24</v>
      </c>
    </row>
    <row r="37" spans="1:13" ht="12.75">
      <c r="A37" s="851"/>
      <c r="B37" s="853"/>
      <c r="C37" s="853" t="s">
        <v>682</v>
      </c>
      <c r="D37" s="843"/>
      <c r="E37" s="843"/>
      <c r="F37" s="843"/>
      <c r="G37" s="843"/>
      <c r="H37" s="847"/>
      <c r="I37" s="854">
        <v>7694</v>
      </c>
      <c r="J37" s="850"/>
      <c r="K37" s="854">
        <v>95</v>
      </c>
      <c r="L37" s="854">
        <v>4691</v>
      </c>
      <c r="M37" s="854">
        <v>2908</v>
      </c>
    </row>
    <row r="38" spans="1:13" ht="12.75">
      <c r="A38" s="851"/>
      <c r="B38" s="853"/>
      <c r="C38" s="853" t="s">
        <v>683</v>
      </c>
      <c r="D38" s="843"/>
      <c r="E38" s="843"/>
      <c r="F38" s="843"/>
      <c r="G38" s="843"/>
      <c r="H38" s="847"/>
      <c r="I38" s="854">
        <v>17142</v>
      </c>
      <c r="J38" s="850"/>
      <c r="K38" s="854">
        <v>2136</v>
      </c>
      <c r="L38" s="854">
        <v>13244</v>
      </c>
      <c r="M38" s="854">
        <v>1762</v>
      </c>
    </row>
    <row r="39" spans="1:13" ht="12.75">
      <c r="A39" s="851"/>
      <c r="B39" s="853"/>
      <c r="C39" s="853" t="s">
        <v>684</v>
      </c>
      <c r="D39" s="843"/>
      <c r="E39" s="843"/>
      <c r="F39" s="843"/>
      <c r="G39" s="843"/>
      <c r="H39" s="847"/>
      <c r="I39" s="854">
        <v>3914</v>
      </c>
      <c r="J39" s="850"/>
      <c r="K39" s="854">
        <v>109</v>
      </c>
      <c r="L39" s="854">
        <v>3805</v>
      </c>
      <c r="M39" s="854">
        <v>0</v>
      </c>
    </row>
    <row r="40" spans="1:13" ht="12.75">
      <c r="A40" s="851"/>
      <c r="B40" s="853"/>
      <c r="C40" s="853" t="s">
        <v>685</v>
      </c>
      <c r="D40" s="843"/>
      <c r="E40" s="843"/>
      <c r="F40" s="843"/>
      <c r="G40" s="843"/>
      <c r="H40" s="847"/>
      <c r="I40" s="854">
        <v>1125</v>
      </c>
      <c r="J40" s="850"/>
      <c r="K40" s="854">
        <v>44</v>
      </c>
      <c r="L40" s="854">
        <v>1081</v>
      </c>
      <c r="M40" s="854">
        <v>0</v>
      </c>
    </row>
    <row r="41" spans="1:13" ht="12.75">
      <c r="A41" s="851"/>
      <c r="B41" s="853"/>
      <c r="C41" s="853" t="s">
        <v>686</v>
      </c>
      <c r="D41" s="843"/>
      <c r="E41" s="843"/>
      <c r="F41" s="843"/>
      <c r="G41" s="843"/>
      <c r="H41" s="847"/>
      <c r="I41" s="854">
        <v>1553</v>
      </c>
      <c r="J41" s="850"/>
      <c r="K41" s="854">
        <v>3</v>
      </c>
      <c r="L41" s="854">
        <v>799</v>
      </c>
      <c r="M41" s="854">
        <v>751</v>
      </c>
    </row>
    <row r="42" spans="1:13" ht="12.75">
      <c r="A42" s="851"/>
      <c r="B42" s="853"/>
      <c r="C42" s="856" t="s">
        <v>687</v>
      </c>
      <c r="D42" s="843"/>
      <c r="E42" s="843"/>
      <c r="F42" s="843"/>
      <c r="G42" s="843"/>
      <c r="H42" s="847"/>
      <c r="I42" s="849">
        <v>191590</v>
      </c>
      <c r="J42" s="850"/>
      <c r="K42" s="849">
        <v>71450</v>
      </c>
      <c r="L42" s="849">
        <v>89472</v>
      </c>
      <c r="M42" s="849">
        <v>30668</v>
      </c>
    </row>
    <row r="43" spans="1:13" ht="12.75">
      <c r="A43" s="851"/>
      <c r="B43" s="853"/>
      <c r="C43" s="853"/>
      <c r="D43" s="843"/>
      <c r="E43" s="843"/>
      <c r="F43" s="843"/>
      <c r="G43" s="843"/>
      <c r="H43" s="847"/>
      <c r="I43" s="850"/>
      <c r="J43" s="850"/>
      <c r="K43" s="850"/>
      <c r="L43" s="850"/>
      <c r="M43" s="850"/>
    </row>
    <row r="44" spans="1:13" ht="13.5" thickBot="1">
      <c r="A44" s="865"/>
      <c r="B44" s="897" t="s">
        <v>688</v>
      </c>
      <c r="C44" s="898"/>
      <c r="D44" s="867"/>
      <c r="E44" s="867"/>
      <c r="F44" s="867"/>
      <c r="G44" s="867"/>
      <c r="H44" s="868"/>
      <c r="I44" s="869">
        <v>477290</v>
      </c>
      <c r="J44" s="949"/>
      <c r="K44" s="869">
        <v>329734</v>
      </c>
      <c r="L44" s="869">
        <v>117847</v>
      </c>
      <c r="M44" s="869">
        <v>29709</v>
      </c>
    </row>
    <row r="45" spans="1:13" ht="12.75">
      <c r="A45" s="870"/>
      <c r="B45" s="856"/>
      <c r="D45" s="843"/>
      <c r="E45" s="843"/>
      <c r="F45" s="843"/>
      <c r="G45" s="843"/>
      <c r="H45" s="843"/>
      <c r="I45" s="872"/>
      <c r="J45" s="843"/>
      <c r="K45" s="872"/>
      <c r="L45" s="872"/>
      <c r="M45" s="872"/>
    </row>
    <row r="46" spans="1:13" ht="13.5" thickBot="1">
      <c r="A46" s="870"/>
      <c r="B46" s="856"/>
      <c r="D46" s="843"/>
      <c r="E46" s="843"/>
      <c r="F46" s="843"/>
      <c r="G46" s="843"/>
      <c r="H46" s="843"/>
      <c r="I46" s="950" t="s">
        <v>494</v>
      </c>
      <c r="J46" s="843"/>
      <c r="K46" s="872"/>
      <c r="L46" s="872"/>
      <c r="M46" s="872"/>
    </row>
    <row r="47" spans="1:11" ht="12.75">
      <c r="A47" s="901"/>
      <c r="B47" s="892"/>
      <c r="C47" s="892"/>
      <c r="D47" s="877"/>
      <c r="E47" s="877"/>
      <c r="F47" s="877"/>
      <c r="G47" s="877"/>
      <c r="H47" s="893"/>
      <c r="I47" s="845" t="s">
        <v>657</v>
      </c>
      <c r="J47" s="843"/>
      <c r="K47" s="843"/>
    </row>
    <row r="48" spans="1:9" ht="13.5" customHeight="1" thickBot="1">
      <c r="A48" s="902"/>
      <c r="B48" s="903"/>
      <c r="C48" s="853"/>
      <c r="D48" s="843"/>
      <c r="E48" s="843"/>
      <c r="F48" s="843"/>
      <c r="G48" s="843"/>
      <c r="H48" s="847"/>
      <c r="I48" s="875" t="s">
        <v>658</v>
      </c>
    </row>
    <row r="49" spans="1:10" ht="12.75">
      <c r="A49" s="848"/>
      <c r="B49" s="856" t="s">
        <v>689</v>
      </c>
      <c r="C49" s="853"/>
      <c r="D49" s="843"/>
      <c r="E49" s="843"/>
      <c r="F49" s="843"/>
      <c r="G49" s="843"/>
      <c r="H49" s="847"/>
      <c r="I49" s="850"/>
      <c r="J49" s="951"/>
    </row>
    <row r="50" spans="1:10" ht="12.75">
      <c r="A50" s="848"/>
      <c r="B50" s="853"/>
      <c r="C50" s="853" t="s">
        <v>690</v>
      </c>
      <c r="D50" s="843"/>
      <c r="E50" s="843"/>
      <c r="F50" s="843"/>
      <c r="G50" s="843"/>
      <c r="H50" s="847"/>
      <c r="I50" s="854">
        <v>180811</v>
      </c>
      <c r="J50" s="951"/>
    </row>
    <row r="51" spans="1:9" ht="12.75">
      <c r="A51" s="848"/>
      <c r="B51" s="853"/>
      <c r="C51" s="853" t="s">
        <v>691</v>
      </c>
      <c r="D51" s="843"/>
      <c r="E51" s="843"/>
      <c r="F51" s="843"/>
      <c r="G51" s="843"/>
      <c r="H51" s="847"/>
      <c r="I51" s="854">
        <v>84594</v>
      </c>
    </row>
    <row r="52" spans="1:9" ht="12.75">
      <c r="A52" s="851"/>
      <c r="B52" s="853"/>
      <c r="C52" s="853" t="s">
        <v>692</v>
      </c>
      <c r="D52" s="843"/>
      <c r="E52" s="843"/>
      <c r="F52" s="843"/>
      <c r="G52" s="843"/>
      <c r="H52" s="847"/>
      <c r="I52" s="849">
        <v>96217</v>
      </c>
    </row>
    <row r="53" spans="1:9" ht="12.75">
      <c r="A53" s="851"/>
      <c r="B53" s="853"/>
      <c r="C53" s="853"/>
      <c r="D53" s="843"/>
      <c r="E53" s="843"/>
      <c r="F53" s="843"/>
      <c r="G53" s="843"/>
      <c r="H53" s="847"/>
      <c r="I53" s="850"/>
    </row>
    <row r="54" spans="1:10" ht="13.5" customHeight="1">
      <c r="A54" s="848"/>
      <c r="B54" s="856" t="s">
        <v>693</v>
      </c>
      <c r="C54" s="853"/>
      <c r="D54" s="843"/>
      <c r="E54" s="843"/>
      <c r="F54" s="843"/>
      <c r="G54" s="843"/>
      <c r="H54" s="847"/>
      <c r="I54" s="850"/>
      <c r="J54" s="952"/>
    </row>
    <row r="55" spans="1:10" ht="13.5" customHeight="1">
      <c r="A55" s="851"/>
      <c r="B55" s="853"/>
      <c r="C55" s="853" t="s">
        <v>694</v>
      </c>
      <c r="D55" s="843"/>
      <c r="E55" s="843"/>
      <c r="F55" s="843"/>
      <c r="G55" s="843"/>
      <c r="H55" s="847"/>
      <c r="I55" s="854">
        <v>33001</v>
      </c>
      <c r="J55" s="953"/>
    </row>
    <row r="56" spans="1:10" ht="12.75">
      <c r="A56" s="848"/>
      <c r="B56" s="853"/>
      <c r="C56" s="853" t="s">
        <v>695</v>
      </c>
      <c r="D56" s="843"/>
      <c r="E56" s="843"/>
      <c r="F56" s="843"/>
      <c r="G56" s="843"/>
      <c r="H56" s="847"/>
      <c r="I56" s="854">
        <v>-11044</v>
      </c>
      <c r="J56" s="954"/>
    </row>
    <row r="57" spans="1:10" ht="12.75">
      <c r="A57" s="848"/>
      <c r="B57" s="853"/>
      <c r="C57" s="853" t="s">
        <v>696</v>
      </c>
      <c r="D57" s="843"/>
      <c r="E57" s="843"/>
      <c r="F57" s="843"/>
      <c r="G57" s="843"/>
      <c r="H57" s="847"/>
      <c r="I57" s="864">
        <v>209</v>
      </c>
      <c r="J57" s="954"/>
    </row>
    <row r="58" spans="1:10" ht="12.75">
      <c r="A58" s="851"/>
      <c r="B58" s="853"/>
      <c r="C58" s="853" t="s">
        <v>723</v>
      </c>
      <c r="D58" s="843"/>
      <c r="E58" s="843"/>
      <c r="F58" s="843"/>
      <c r="G58" s="843"/>
      <c r="H58" s="847"/>
      <c r="I58" s="849">
        <v>22166</v>
      </c>
      <c r="J58" s="951"/>
    </row>
    <row r="59" spans="1:10" ht="12.75">
      <c r="A59" s="851"/>
      <c r="B59" s="853"/>
      <c r="C59" s="853"/>
      <c r="D59" s="843"/>
      <c r="E59" s="843"/>
      <c r="F59" s="843"/>
      <c r="G59" s="843"/>
      <c r="H59" s="847"/>
      <c r="I59" s="850"/>
      <c r="J59" s="951"/>
    </row>
    <row r="60" spans="1:10" ht="12.75">
      <c r="A60" s="848"/>
      <c r="B60" s="856" t="s">
        <v>697</v>
      </c>
      <c r="C60" s="853"/>
      <c r="D60" s="843"/>
      <c r="E60" s="843"/>
      <c r="F60" s="843"/>
      <c r="G60" s="843"/>
      <c r="H60" s="847"/>
      <c r="I60" s="849">
        <v>21192</v>
      </c>
      <c r="J60" s="951"/>
    </row>
    <row r="61" spans="1:10" ht="12.75">
      <c r="A61" s="851"/>
      <c r="B61" s="853"/>
      <c r="C61" s="853" t="s">
        <v>698</v>
      </c>
      <c r="D61" s="843"/>
      <c r="E61" s="843"/>
      <c r="F61" s="843"/>
      <c r="G61" s="843"/>
      <c r="H61" s="847"/>
      <c r="I61" s="854">
        <v>21192</v>
      </c>
      <c r="J61" s="951"/>
    </row>
    <row r="62" spans="1:10" ht="12.75">
      <c r="A62" s="851"/>
      <c r="B62" s="853"/>
      <c r="C62" s="853" t="s">
        <v>699</v>
      </c>
      <c r="D62" s="843"/>
      <c r="E62" s="843"/>
      <c r="F62" s="843"/>
      <c r="G62" s="843"/>
      <c r="H62" s="847"/>
      <c r="I62" s="854">
        <v>0</v>
      </c>
      <c r="J62" s="951"/>
    </row>
    <row r="63" spans="1:10" ht="12.75">
      <c r="A63" s="851"/>
      <c r="B63" s="856"/>
      <c r="C63" s="853"/>
      <c r="D63" s="843"/>
      <c r="E63" s="843"/>
      <c r="F63" s="843"/>
      <c r="G63" s="843"/>
      <c r="H63" s="847"/>
      <c r="I63" s="850"/>
      <c r="J63" s="951"/>
    </row>
    <row r="64" spans="1:10" ht="12.75">
      <c r="A64" s="848"/>
      <c r="B64" s="856" t="s">
        <v>700</v>
      </c>
      <c r="C64" s="853"/>
      <c r="D64" s="843"/>
      <c r="E64" s="843"/>
      <c r="F64" s="843"/>
      <c r="G64" s="843"/>
      <c r="H64" s="847"/>
      <c r="I64" s="849">
        <v>1210</v>
      </c>
      <c r="J64" s="951"/>
    </row>
    <row r="65" spans="1:10" ht="12.75">
      <c r="A65" s="851"/>
      <c r="B65" s="856"/>
      <c r="C65" s="853"/>
      <c r="D65" s="843"/>
      <c r="E65" s="843"/>
      <c r="F65" s="843"/>
      <c r="G65" s="843"/>
      <c r="H65" s="847"/>
      <c r="I65" s="850"/>
      <c r="J65" s="951"/>
    </row>
    <row r="66" spans="1:10" ht="12.75">
      <c r="A66" s="848"/>
      <c r="B66" s="856" t="s">
        <v>701</v>
      </c>
      <c r="C66" s="853"/>
      <c r="D66" s="843"/>
      <c r="E66" s="843"/>
      <c r="F66" s="843"/>
      <c r="G66" s="843"/>
      <c r="H66" s="847"/>
      <c r="I66" s="849">
        <v>193021</v>
      </c>
      <c r="J66" s="951"/>
    </row>
    <row r="67" spans="1:10" ht="12.75">
      <c r="A67" s="851"/>
      <c r="B67" s="853"/>
      <c r="C67" s="853" t="s">
        <v>702</v>
      </c>
      <c r="D67" s="843"/>
      <c r="E67" s="843"/>
      <c r="F67" s="843"/>
      <c r="G67" s="843"/>
      <c r="H67" s="847"/>
      <c r="I67" s="854">
        <v>38501</v>
      </c>
      <c r="J67" s="951"/>
    </row>
    <row r="68" spans="1:10" ht="12.75">
      <c r="A68" s="848"/>
      <c r="B68" s="853"/>
      <c r="C68" s="853" t="s">
        <v>703</v>
      </c>
      <c r="D68" s="843"/>
      <c r="E68" s="843"/>
      <c r="F68" s="843"/>
      <c r="G68" s="843"/>
      <c r="H68" s="847"/>
      <c r="I68" s="854">
        <v>7989</v>
      </c>
      <c r="J68" s="951"/>
    </row>
    <row r="69" spans="1:10" ht="12.75">
      <c r="A69" s="848"/>
      <c r="B69" s="853"/>
      <c r="C69" s="853" t="s">
        <v>704</v>
      </c>
      <c r="D69" s="843"/>
      <c r="E69" s="843"/>
      <c r="F69" s="843"/>
      <c r="G69" s="843"/>
      <c r="H69" s="847"/>
      <c r="I69" s="854">
        <v>53804</v>
      </c>
      <c r="J69" s="951"/>
    </row>
    <row r="70" spans="1:10" ht="12.75">
      <c r="A70" s="846"/>
      <c r="B70" s="853"/>
      <c r="C70" s="853" t="s">
        <v>705</v>
      </c>
      <c r="D70" s="843"/>
      <c r="E70" s="843"/>
      <c r="F70" s="843"/>
      <c r="G70" s="843"/>
      <c r="H70" s="847"/>
      <c r="I70" s="854">
        <v>47360</v>
      </c>
      <c r="J70" s="951"/>
    </row>
    <row r="71" spans="1:10" ht="12.75">
      <c r="A71" s="846"/>
      <c r="B71" s="853"/>
      <c r="C71" s="853" t="s">
        <v>706</v>
      </c>
      <c r="D71" s="843"/>
      <c r="E71" s="843"/>
      <c r="F71" s="843"/>
      <c r="G71" s="843"/>
      <c r="H71" s="847"/>
      <c r="I71" s="854">
        <v>162</v>
      </c>
      <c r="J71" s="951"/>
    </row>
    <row r="72" spans="1:10" ht="12.75">
      <c r="A72" s="846"/>
      <c r="B72" s="853"/>
      <c r="C72" s="853" t="s">
        <v>707</v>
      </c>
      <c r="D72" s="843"/>
      <c r="E72" s="843"/>
      <c r="F72" s="843"/>
      <c r="G72" s="843"/>
      <c r="H72" s="847"/>
      <c r="I72" s="854">
        <v>2968</v>
      </c>
      <c r="J72" s="951"/>
    </row>
    <row r="73" spans="1:10" ht="12.75">
      <c r="A73" s="846"/>
      <c r="B73" s="853"/>
      <c r="C73" s="853" t="s">
        <v>708</v>
      </c>
      <c r="D73" s="843"/>
      <c r="E73" s="843"/>
      <c r="F73" s="843"/>
      <c r="G73" s="843"/>
      <c r="H73" s="847"/>
      <c r="I73" s="854">
        <v>34931</v>
      </c>
      <c r="J73" s="951"/>
    </row>
    <row r="74" spans="1:10" ht="12.75">
      <c r="A74" s="846"/>
      <c r="B74" s="853"/>
      <c r="C74" s="853" t="s">
        <v>709</v>
      </c>
      <c r="D74" s="843"/>
      <c r="E74" s="843"/>
      <c r="F74" s="843"/>
      <c r="G74" s="843"/>
      <c r="H74" s="847"/>
      <c r="I74" s="854">
        <v>7306</v>
      </c>
      <c r="J74" s="951"/>
    </row>
    <row r="75" spans="1:10" ht="12.75">
      <c r="A75" s="846"/>
      <c r="B75" s="853"/>
      <c r="C75" s="853"/>
      <c r="D75" s="843"/>
      <c r="E75" s="843"/>
      <c r="F75" s="843"/>
      <c r="G75" s="843"/>
      <c r="H75" s="847"/>
      <c r="I75" s="850"/>
      <c r="J75" s="951"/>
    </row>
    <row r="76" spans="1:10" ht="12.75">
      <c r="A76" s="848"/>
      <c r="B76" s="856" t="s">
        <v>710</v>
      </c>
      <c r="C76" s="853"/>
      <c r="D76" s="843"/>
      <c r="E76" s="843"/>
      <c r="F76" s="843"/>
      <c r="G76" s="843"/>
      <c r="H76" s="847"/>
      <c r="I76" s="849">
        <v>338255</v>
      </c>
      <c r="J76" s="951"/>
    </row>
    <row r="77" spans="1:10" ht="12.75">
      <c r="A77" s="851"/>
      <c r="B77" s="853"/>
      <c r="C77" s="853" t="s">
        <v>711</v>
      </c>
      <c r="D77" s="843"/>
      <c r="E77" s="843"/>
      <c r="F77" s="843"/>
      <c r="G77" s="843"/>
      <c r="H77" s="847"/>
      <c r="I77" s="854">
        <v>110691</v>
      </c>
      <c r="J77" s="951"/>
    </row>
    <row r="78" spans="1:10" ht="12.75">
      <c r="A78" s="851"/>
      <c r="B78" s="853"/>
      <c r="C78" s="853" t="s">
        <v>712</v>
      </c>
      <c r="D78" s="843"/>
      <c r="E78" s="843"/>
      <c r="F78" s="843"/>
      <c r="G78" s="843"/>
      <c r="H78" s="847"/>
      <c r="I78" s="854">
        <v>60368</v>
      </c>
      <c r="J78" s="951"/>
    </row>
    <row r="79" spans="1:10" ht="25.5" customHeight="1">
      <c r="A79" s="848"/>
      <c r="B79" s="853"/>
      <c r="C79" s="1774" t="s">
        <v>713</v>
      </c>
      <c r="D79" s="1765"/>
      <c r="E79" s="1765"/>
      <c r="F79" s="1765"/>
      <c r="G79" s="1765"/>
      <c r="H79" s="1766"/>
      <c r="I79" s="854">
        <v>3631</v>
      </c>
      <c r="J79" s="951"/>
    </row>
    <row r="80" spans="1:10" ht="12.75">
      <c r="A80" s="851"/>
      <c r="B80" s="853"/>
      <c r="C80" s="853" t="s">
        <v>714</v>
      </c>
      <c r="D80" s="843"/>
      <c r="E80" s="843"/>
      <c r="F80" s="843"/>
      <c r="G80" s="843"/>
      <c r="H80" s="847"/>
      <c r="I80" s="854">
        <v>103903</v>
      </c>
      <c r="J80" s="951"/>
    </row>
    <row r="81" spans="1:10" ht="12.75">
      <c r="A81" s="851"/>
      <c r="B81" s="853"/>
      <c r="C81" s="853" t="s">
        <v>715</v>
      </c>
      <c r="D81" s="843"/>
      <c r="E81" s="843"/>
      <c r="F81" s="843"/>
      <c r="G81" s="843"/>
      <c r="H81" s="847"/>
      <c r="I81" s="854">
        <v>59662</v>
      </c>
      <c r="J81" s="951"/>
    </row>
    <row r="82" spans="1:10" ht="12.75">
      <c r="A82" s="851"/>
      <c r="B82" s="856"/>
      <c r="C82" s="853"/>
      <c r="D82" s="843"/>
      <c r="E82" s="843"/>
      <c r="F82" s="843"/>
      <c r="G82" s="843"/>
      <c r="H82" s="847"/>
      <c r="I82" s="850"/>
      <c r="J82" s="951"/>
    </row>
    <row r="83" spans="1:10" ht="12.75">
      <c r="A83" s="848"/>
      <c r="B83" s="856" t="s">
        <v>716</v>
      </c>
      <c r="C83" s="853"/>
      <c r="D83" s="843"/>
      <c r="E83" s="843"/>
      <c r="F83" s="843"/>
      <c r="G83" s="843"/>
      <c r="H83" s="847"/>
      <c r="I83" s="850"/>
      <c r="J83" s="951"/>
    </row>
    <row r="84" spans="1:10" ht="12.75">
      <c r="A84" s="851"/>
      <c r="B84" s="856" t="s">
        <v>717</v>
      </c>
      <c r="C84" s="853"/>
      <c r="D84" s="843"/>
      <c r="E84" s="843"/>
      <c r="F84" s="843"/>
      <c r="G84" s="843"/>
      <c r="H84" s="847"/>
      <c r="I84" s="849">
        <v>280407</v>
      </c>
      <c r="J84" s="951"/>
    </row>
    <row r="85" spans="1:10" ht="12.75">
      <c r="A85" s="851"/>
      <c r="B85" s="856"/>
      <c r="C85" s="853"/>
      <c r="D85" s="843"/>
      <c r="E85" s="843"/>
      <c r="F85" s="843"/>
      <c r="G85" s="843"/>
      <c r="H85" s="847"/>
      <c r="I85" s="850"/>
      <c r="J85" s="951"/>
    </row>
    <row r="86" spans="1:10" ht="12.75">
      <c r="A86" s="848"/>
      <c r="B86" s="856" t="s">
        <v>718</v>
      </c>
      <c r="C86" s="853"/>
      <c r="D86" s="843"/>
      <c r="E86" s="843"/>
      <c r="F86" s="843"/>
      <c r="G86" s="843"/>
      <c r="H86" s="847"/>
      <c r="I86" s="849">
        <v>-14251</v>
      </c>
      <c r="J86" s="951"/>
    </row>
    <row r="87" spans="1:10" ht="12.75">
      <c r="A87" s="846"/>
      <c r="B87" s="856"/>
      <c r="C87" s="853"/>
      <c r="D87" s="843"/>
      <c r="E87" s="843"/>
      <c r="F87" s="843"/>
      <c r="G87" s="843"/>
      <c r="H87" s="847"/>
      <c r="I87" s="850"/>
      <c r="J87" s="951"/>
    </row>
    <row r="88" spans="1:10" ht="12.75">
      <c r="A88" s="848"/>
      <c r="B88" s="856" t="s">
        <v>719</v>
      </c>
      <c r="C88" s="853"/>
      <c r="D88" s="843"/>
      <c r="E88" s="843"/>
      <c r="F88" s="843"/>
      <c r="G88" s="843"/>
      <c r="H88" s="847"/>
      <c r="I88" s="849">
        <v>3906</v>
      </c>
      <c r="J88" s="951"/>
    </row>
    <row r="89" spans="1:10" ht="12.75">
      <c r="A89" s="846"/>
      <c r="B89" s="856"/>
      <c r="C89" s="853"/>
      <c r="D89" s="843"/>
      <c r="E89" s="843"/>
      <c r="F89" s="843"/>
      <c r="G89" s="843"/>
      <c r="H89" s="847"/>
      <c r="I89" s="850"/>
      <c r="J89" s="951"/>
    </row>
    <row r="90" spans="1:10" ht="12.75">
      <c r="A90" s="848"/>
      <c r="B90" s="856" t="s">
        <v>720</v>
      </c>
      <c r="C90" s="853"/>
      <c r="D90" s="843"/>
      <c r="E90" s="843"/>
      <c r="F90" s="843"/>
      <c r="G90" s="843"/>
      <c r="H90" s="847"/>
      <c r="I90" s="849">
        <v>40806</v>
      </c>
      <c r="J90" s="951"/>
    </row>
    <row r="91" spans="1:10" ht="12.75">
      <c r="A91" s="848"/>
      <c r="B91" s="853"/>
      <c r="C91" s="853"/>
      <c r="D91" s="843"/>
      <c r="E91" s="843"/>
      <c r="F91" s="843"/>
      <c r="G91" s="843"/>
      <c r="H91" s="847"/>
      <c r="I91" s="850"/>
      <c r="J91" s="951"/>
    </row>
    <row r="92" spans="1:10" ht="12.75">
      <c r="A92" s="848"/>
      <c r="B92" s="856" t="s">
        <v>721</v>
      </c>
      <c r="C92" s="853"/>
      <c r="D92" s="843"/>
      <c r="E92" s="843"/>
      <c r="F92" s="843"/>
      <c r="G92" s="843"/>
      <c r="H92" s="847"/>
      <c r="I92" s="849">
        <v>0</v>
      </c>
      <c r="J92" s="951"/>
    </row>
    <row r="93" spans="1:10" ht="12.75">
      <c r="A93" s="848"/>
      <c r="B93" s="853"/>
      <c r="C93" s="853"/>
      <c r="D93" s="843"/>
      <c r="E93" s="843"/>
      <c r="F93" s="843"/>
      <c r="G93" s="843"/>
      <c r="H93" s="847"/>
      <c r="I93" s="850"/>
      <c r="J93" s="951"/>
    </row>
    <row r="94" spans="1:10" ht="13.5" thickBot="1">
      <c r="A94" s="865"/>
      <c r="B94" s="897" t="s">
        <v>722</v>
      </c>
      <c r="C94" s="898"/>
      <c r="D94" s="867"/>
      <c r="E94" s="867"/>
      <c r="F94" s="867"/>
      <c r="G94" s="867"/>
      <c r="H94" s="868"/>
      <c r="I94" s="869">
        <v>229256</v>
      </c>
      <c r="J94" s="951"/>
    </row>
    <row r="95" spans="1:10" ht="12.75">
      <c r="A95" s="840"/>
      <c r="B95" s="840"/>
      <c r="C95" s="853"/>
      <c r="D95" s="843"/>
      <c r="E95" s="843"/>
      <c r="F95" s="843"/>
      <c r="G95" s="843"/>
      <c r="H95" s="843"/>
      <c r="J95" s="955"/>
    </row>
    <row r="96" ht="12.75">
      <c r="A96" s="956" t="s">
        <v>656</v>
      </c>
    </row>
  </sheetData>
  <mergeCells count="2">
    <mergeCell ref="A2:D2"/>
    <mergeCell ref="C79:H79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74" r:id="rId1"/>
  <rowBreaks count="1" manualBreakCount="1">
    <brk id="45" max="1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4.00390625" style="840" customWidth="1"/>
    <col min="2" max="2" width="3.375" style="840" customWidth="1"/>
    <col min="3" max="3" width="4.125" style="840" customWidth="1"/>
    <col min="4" max="4" width="9.125" style="840" customWidth="1"/>
    <col min="5" max="5" width="9.25390625" style="840" customWidth="1"/>
    <col min="6" max="6" width="6.875" style="840" customWidth="1"/>
    <col min="7" max="7" width="17.375" style="840" customWidth="1"/>
    <col min="8" max="8" width="17.00390625" style="840" customWidth="1"/>
    <col min="9" max="9" width="11.00390625" style="840" customWidth="1"/>
    <col min="10" max="10" width="12.625" style="840" customWidth="1"/>
    <col min="11" max="12" width="9.25390625" style="840" customWidth="1"/>
    <col min="13" max="16384" width="9.125" style="840" customWidth="1"/>
  </cols>
  <sheetData>
    <row r="1" spans="1:12" s="958" customFormat="1" ht="15">
      <c r="A1" s="957" t="s">
        <v>1418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</row>
    <row r="2" spans="1:12" s="960" customFormat="1" ht="15">
      <c r="A2" s="826" t="s">
        <v>569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</row>
    <row r="3" spans="1:12" s="960" customFormat="1" ht="18.75" thickBot="1">
      <c r="A3" s="1776"/>
      <c r="B3" s="1776"/>
      <c r="C3" s="1776"/>
      <c r="D3" s="1776"/>
      <c r="E3" s="1776"/>
      <c r="F3" s="1776"/>
      <c r="G3" s="959"/>
      <c r="H3" s="959"/>
      <c r="I3" s="959"/>
      <c r="J3" s="959"/>
      <c r="K3" s="959"/>
      <c r="L3" s="831" t="s">
        <v>494</v>
      </c>
    </row>
    <row r="4" spans="1:12" ht="12.75">
      <c r="A4" s="833"/>
      <c r="B4" s="834"/>
      <c r="C4" s="834" t="s">
        <v>311</v>
      </c>
      <c r="D4" s="834"/>
      <c r="E4" s="834"/>
      <c r="F4" s="834"/>
      <c r="G4" s="834"/>
      <c r="H4" s="835"/>
      <c r="I4" s="836"/>
      <c r="J4" s="838" t="s">
        <v>311</v>
      </c>
      <c r="K4" s="839"/>
      <c r="L4" s="836" t="s">
        <v>1216</v>
      </c>
    </row>
    <row r="5" spans="1:12" ht="13.5" thickBot="1">
      <c r="A5" s="841"/>
      <c r="B5" s="842" t="s">
        <v>276</v>
      </c>
      <c r="C5" s="843"/>
      <c r="D5" s="842"/>
      <c r="E5" s="842"/>
      <c r="F5" s="842"/>
      <c r="G5" s="842"/>
      <c r="H5" s="844"/>
      <c r="I5" s="875" t="s">
        <v>1088</v>
      </c>
      <c r="J5" s="875" t="s">
        <v>572</v>
      </c>
      <c r="K5" s="875" t="s">
        <v>1288</v>
      </c>
      <c r="L5" s="875" t="s">
        <v>573</v>
      </c>
    </row>
    <row r="6" spans="1:12" ht="12.75">
      <c r="A6" s="846"/>
      <c r="B6" s="843"/>
      <c r="C6" s="843"/>
      <c r="D6" s="843"/>
      <c r="E6" s="843"/>
      <c r="F6" s="843"/>
      <c r="G6" s="843"/>
      <c r="H6" s="847"/>
      <c r="I6" s="839"/>
      <c r="J6" s="843"/>
      <c r="K6" s="839"/>
      <c r="L6" s="839"/>
    </row>
    <row r="7" spans="1:12" ht="12.75">
      <c r="A7" s="848"/>
      <c r="B7" s="842" t="s">
        <v>574</v>
      </c>
      <c r="C7" s="843"/>
      <c r="D7" s="843"/>
      <c r="E7" s="843"/>
      <c r="F7" s="843"/>
      <c r="G7" s="843"/>
      <c r="H7" s="847"/>
      <c r="I7" s="849">
        <v>524801</v>
      </c>
      <c r="J7" s="872">
        <v>363097</v>
      </c>
      <c r="K7" s="849">
        <v>132100</v>
      </c>
      <c r="L7" s="849">
        <v>29604</v>
      </c>
    </row>
    <row r="8" spans="1:12" ht="12.75">
      <c r="A8" s="851"/>
      <c r="B8" s="852"/>
      <c r="C8" s="843"/>
      <c r="D8" s="843"/>
      <c r="E8" s="843"/>
      <c r="F8" s="843"/>
      <c r="G8" s="843"/>
      <c r="H8" s="847"/>
      <c r="I8" s="850"/>
      <c r="J8" s="843"/>
      <c r="K8" s="850"/>
      <c r="L8" s="850"/>
    </row>
    <row r="9" spans="1:12" ht="12.75">
      <c r="A9" s="848"/>
      <c r="B9" s="842" t="s">
        <v>575</v>
      </c>
      <c r="C9" s="843"/>
      <c r="D9" s="843"/>
      <c r="E9" s="843"/>
      <c r="F9" s="843"/>
      <c r="G9" s="843"/>
      <c r="H9" s="847"/>
      <c r="I9" s="850"/>
      <c r="J9" s="843"/>
      <c r="K9" s="850"/>
      <c r="L9" s="850"/>
    </row>
    <row r="10" spans="1:12" ht="12.75">
      <c r="A10" s="851"/>
      <c r="B10" s="853"/>
      <c r="C10" s="843" t="s">
        <v>576</v>
      </c>
      <c r="D10" s="842"/>
      <c r="E10" s="842"/>
      <c r="F10" s="843"/>
      <c r="G10" s="843"/>
      <c r="H10" s="847"/>
      <c r="I10" s="854">
        <v>79579</v>
      </c>
      <c r="J10" s="961">
        <v>4568</v>
      </c>
      <c r="K10" s="854">
        <v>24254</v>
      </c>
      <c r="L10" s="854">
        <v>50757</v>
      </c>
    </row>
    <row r="11" spans="1:12" ht="12.75">
      <c r="A11" s="851"/>
      <c r="B11" s="853"/>
      <c r="C11" s="855" t="s">
        <v>577</v>
      </c>
      <c r="D11" s="843"/>
      <c r="E11" s="843"/>
      <c r="F11" s="843"/>
      <c r="G11" s="843"/>
      <c r="H11" s="847"/>
      <c r="I11" s="854">
        <v>914338</v>
      </c>
      <c r="J11" s="961">
        <v>120425</v>
      </c>
      <c r="K11" s="854">
        <v>446376</v>
      </c>
      <c r="L11" s="854">
        <v>347537</v>
      </c>
    </row>
    <row r="12" spans="1:12" ht="12.75">
      <c r="A12" s="851"/>
      <c r="B12" s="853"/>
      <c r="C12" s="855" t="s">
        <v>578</v>
      </c>
      <c r="D12" s="843"/>
      <c r="E12" s="843"/>
      <c r="F12" s="843"/>
      <c r="G12" s="843"/>
      <c r="H12" s="847"/>
      <c r="I12" s="854">
        <v>19501</v>
      </c>
      <c r="J12" s="961">
        <v>0</v>
      </c>
      <c r="K12" s="854">
        <v>19501</v>
      </c>
      <c r="L12" s="854">
        <v>0</v>
      </c>
    </row>
    <row r="13" spans="1:12" ht="12.75">
      <c r="A13" s="851"/>
      <c r="B13" s="853"/>
      <c r="C13" s="855" t="s">
        <v>579</v>
      </c>
      <c r="D13" s="843"/>
      <c r="E13" s="843"/>
      <c r="F13" s="843"/>
      <c r="G13" s="843"/>
      <c r="H13" s="847"/>
      <c r="I13" s="854">
        <v>1522</v>
      </c>
      <c r="J13" s="961">
        <v>1289</v>
      </c>
      <c r="K13" s="854">
        <v>233</v>
      </c>
      <c r="L13" s="854">
        <v>0</v>
      </c>
    </row>
    <row r="14" spans="1:12" ht="12.75">
      <c r="A14" s="851"/>
      <c r="B14" s="853"/>
      <c r="C14" s="855" t="s">
        <v>580</v>
      </c>
      <c r="D14" s="843"/>
      <c r="E14" s="843"/>
      <c r="F14" s="843"/>
      <c r="G14" s="843"/>
      <c r="H14" s="847"/>
      <c r="I14" s="854">
        <v>14977</v>
      </c>
      <c r="J14" s="961">
        <v>5927</v>
      </c>
      <c r="K14" s="854">
        <v>7659</v>
      </c>
      <c r="L14" s="854">
        <v>1391</v>
      </c>
    </row>
    <row r="15" spans="1:12" ht="12.75">
      <c r="A15" s="851"/>
      <c r="B15" s="856"/>
      <c r="C15" s="842" t="s">
        <v>581</v>
      </c>
      <c r="D15" s="842"/>
      <c r="E15" s="843"/>
      <c r="F15" s="843"/>
      <c r="G15" s="843"/>
      <c r="H15" s="847"/>
      <c r="I15" s="849">
        <v>1029917</v>
      </c>
      <c r="J15" s="872">
        <v>132209</v>
      </c>
      <c r="K15" s="849">
        <v>498023</v>
      </c>
      <c r="L15" s="849">
        <v>399685</v>
      </c>
    </row>
    <row r="16" spans="1:12" ht="12.75">
      <c r="A16" s="851"/>
      <c r="B16" s="856"/>
      <c r="C16" s="843"/>
      <c r="D16" s="842" t="s">
        <v>582</v>
      </c>
      <c r="E16" s="843"/>
      <c r="F16" s="843"/>
      <c r="G16" s="843"/>
      <c r="H16" s="847"/>
      <c r="I16" s="849">
        <v>735</v>
      </c>
      <c r="J16" s="872">
        <v>691</v>
      </c>
      <c r="K16" s="849">
        <v>42</v>
      </c>
      <c r="L16" s="849">
        <v>2</v>
      </c>
    </row>
    <row r="17" spans="1:12" ht="12.75">
      <c r="A17" s="851"/>
      <c r="B17" s="856"/>
      <c r="C17" s="842" t="s">
        <v>583</v>
      </c>
      <c r="D17" s="842"/>
      <c r="E17" s="843"/>
      <c r="F17" s="843"/>
      <c r="G17" s="843"/>
      <c r="H17" s="847"/>
      <c r="I17" s="849">
        <v>1029182</v>
      </c>
      <c r="J17" s="872">
        <v>131518</v>
      </c>
      <c r="K17" s="849">
        <v>497981</v>
      </c>
      <c r="L17" s="849">
        <v>399683</v>
      </c>
    </row>
    <row r="18" spans="1:12" ht="12.75">
      <c r="A18" s="851"/>
      <c r="B18" s="843"/>
      <c r="C18" s="843"/>
      <c r="D18" s="843"/>
      <c r="E18" s="843"/>
      <c r="F18" s="843"/>
      <c r="G18" s="843"/>
      <c r="H18" s="847"/>
      <c r="I18" s="850"/>
      <c r="J18" s="843"/>
      <c r="K18" s="850"/>
      <c r="L18" s="850"/>
    </row>
    <row r="19" spans="1:12" ht="12.75">
      <c r="A19" s="848"/>
      <c r="B19" s="842" t="s">
        <v>584</v>
      </c>
      <c r="C19" s="843"/>
      <c r="D19" s="843"/>
      <c r="E19" s="843"/>
      <c r="F19" s="843"/>
      <c r="G19" s="843"/>
      <c r="H19" s="847"/>
      <c r="I19" s="849">
        <v>162358</v>
      </c>
      <c r="J19" s="872">
        <v>66201</v>
      </c>
      <c r="K19" s="849">
        <v>84680</v>
      </c>
      <c r="L19" s="849">
        <v>11477</v>
      </c>
    </row>
    <row r="20" spans="1:12" ht="12.75">
      <c r="A20" s="851"/>
      <c r="B20" s="843"/>
      <c r="C20" s="842" t="s">
        <v>311</v>
      </c>
      <c r="D20" s="843"/>
      <c r="E20" s="843"/>
      <c r="F20" s="843"/>
      <c r="G20" s="843"/>
      <c r="H20" s="847"/>
      <c r="I20" s="850"/>
      <c r="J20" s="843"/>
      <c r="K20" s="850"/>
      <c r="L20" s="850"/>
    </row>
    <row r="21" spans="1:12" ht="12.75">
      <c r="A21" s="848"/>
      <c r="B21" s="842" t="s">
        <v>585</v>
      </c>
      <c r="C21" s="843"/>
      <c r="D21" s="843"/>
      <c r="E21" s="843"/>
      <c r="F21" s="843"/>
      <c r="G21" s="843"/>
      <c r="H21" s="847"/>
      <c r="I21" s="849">
        <v>441052</v>
      </c>
      <c r="J21" s="872">
        <v>289349</v>
      </c>
      <c r="K21" s="849">
        <v>99671</v>
      </c>
      <c r="L21" s="849">
        <v>52032</v>
      </c>
    </row>
    <row r="22" spans="1:12" ht="12.75">
      <c r="A22" s="851"/>
      <c r="B22" s="843"/>
      <c r="C22" s="843"/>
      <c r="D22" s="843"/>
      <c r="E22" s="843"/>
      <c r="F22" s="843"/>
      <c r="G22" s="843"/>
      <c r="H22" s="847"/>
      <c r="I22" s="850"/>
      <c r="J22" s="843"/>
      <c r="K22" s="850"/>
      <c r="L22" s="850"/>
    </row>
    <row r="23" spans="1:12" ht="12.75">
      <c r="A23" s="848"/>
      <c r="B23" s="842" t="s">
        <v>586</v>
      </c>
      <c r="C23" s="842"/>
      <c r="D23" s="843"/>
      <c r="E23" s="843"/>
      <c r="F23" s="843"/>
      <c r="G23" s="843"/>
      <c r="H23" s="847"/>
      <c r="I23" s="849">
        <v>275397</v>
      </c>
      <c r="J23" s="872">
        <v>128885</v>
      </c>
      <c r="K23" s="849">
        <v>81965</v>
      </c>
      <c r="L23" s="849">
        <v>64547</v>
      </c>
    </row>
    <row r="24" spans="1:12" ht="12.75">
      <c r="A24" s="851"/>
      <c r="B24" s="843"/>
      <c r="C24" s="843" t="s">
        <v>587</v>
      </c>
      <c r="D24" s="843"/>
      <c r="E24" s="843"/>
      <c r="F24" s="843"/>
      <c r="G24" s="843"/>
      <c r="H24" s="847"/>
      <c r="I24" s="854">
        <v>65233</v>
      </c>
      <c r="J24" s="961">
        <v>16029</v>
      </c>
      <c r="K24" s="854">
        <v>38130</v>
      </c>
      <c r="L24" s="854">
        <v>11074</v>
      </c>
    </row>
    <row r="25" spans="1:12" ht="12.75">
      <c r="A25" s="851"/>
      <c r="B25" s="843"/>
      <c r="C25" s="843" t="s">
        <v>588</v>
      </c>
      <c r="D25" s="843"/>
      <c r="E25" s="843"/>
      <c r="F25" s="843"/>
      <c r="G25" s="843"/>
      <c r="H25" s="847"/>
      <c r="I25" s="854">
        <v>210164</v>
      </c>
      <c r="J25" s="961">
        <v>112856</v>
      </c>
      <c r="K25" s="854">
        <v>43835</v>
      </c>
      <c r="L25" s="854">
        <v>53473</v>
      </c>
    </row>
    <row r="26" spans="1:12" ht="12.75">
      <c r="A26" s="851"/>
      <c r="B26" s="843"/>
      <c r="C26" s="843"/>
      <c r="D26" s="843"/>
      <c r="E26" s="843"/>
      <c r="F26" s="843"/>
      <c r="G26" s="843"/>
      <c r="H26" s="847"/>
      <c r="I26" s="850"/>
      <c r="J26" s="843"/>
      <c r="K26" s="850"/>
      <c r="L26" s="850"/>
    </row>
    <row r="27" spans="1:12" ht="12.75">
      <c r="A27" s="858"/>
      <c r="B27" s="842" t="s">
        <v>589</v>
      </c>
      <c r="C27" s="842"/>
      <c r="D27" s="859"/>
      <c r="E27" s="859"/>
      <c r="F27" s="859"/>
      <c r="G27" s="859"/>
      <c r="H27" s="860"/>
      <c r="I27" s="861"/>
      <c r="J27" s="859"/>
      <c r="K27" s="861"/>
      <c r="L27" s="861"/>
    </row>
    <row r="28" spans="1:12" ht="12.75">
      <c r="A28" s="862"/>
      <c r="B28" s="852"/>
      <c r="C28" s="843" t="s">
        <v>590</v>
      </c>
      <c r="D28" s="859"/>
      <c r="E28" s="859"/>
      <c r="F28" s="859"/>
      <c r="G28" s="859"/>
      <c r="H28" s="860"/>
      <c r="I28" s="854">
        <v>6418</v>
      </c>
      <c r="J28" s="961">
        <v>6382</v>
      </c>
      <c r="K28" s="854">
        <v>36</v>
      </c>
      <c r="L28" s="854">
        <v>0</v>
      </c>
    </row>
    <row r="29" spans="1:12" ht="12.75">
      <c r="A29" s="862"/>
      <c r="B29" s="852"/>
      <c r="C29" s="859" t="s">
        <v>1301</v>
      </c>
      <c r="D29" s="859"/>
      <c r="E29" s="859"/>
      <c r="F29" s="859"/>
      <c r="G29" s="859"/>
      <c r="H29" s="860"/>
      <c r="I29" s="849">
        <v>2491977</v>
      </c>
      <c r="J29" s="872">
        <v>950466</v>
      </c>
      <c r="K29" s="849">
        <v>1326083</v>
      </c>
      <c r="L29" s="849">
        <v>215428</v>
      </c>
    </row>
    <row r="30" spans="1:12" ht="12.75">
      <c r="A30" s="862"/>
      <c r="B30" s="852"/>
      <c r="C30" s="859"/>
      <c r="D30" s="843" t="s">
        <v>591</v>
      </c>
      <c r="E30" s="859"/>
      <c r="F30" s="859"/>
      <c r="G30" s="859"/>
      <c r="H30" s="860"/>
      <c r="I30" s="854">
        <v>772222</v>
      </c>
      <c r="J30" s="961">
        <v>147817</v>
      </c>
      <c r="K30" s="854">
        <v>576027</v>
      </c>
      <c r="L30" s="854">
        <v>48378</v>
      </c>
    </row>
    <row r="31" spans="1:12" ht="12.75">
      <c r="A31" s="862"/>
      <c r="B31" s="852"/>
      <c r="C31" s="859"/>
      <c r="D31" s="859" t="s">
        <v>592</v>
      </c>
      <c r="E31" s="859"/>
      <c r="F31" s="859"/>
      <c r="G31" s="859"/>
      <c r="H31" s="860"/>
      <c r="I31" s="854">
        <v>1719755</v>
      </c>
      <c r="J31" s="961">
        <v>802649</v>
      </c>
      <c r="K31" s="854">
        <v>750056</v>
      </c>
      <c r="L31" s="854">
        <v>167050</v>
      </c>
    </row>
    <row r="32" spans="1:12" ht="12.75">
      <c r="A32" s="862"/>
      <c r="B32" s="852"/>
      <c r="C32" s="859" t="s">
        <v>593</v>
      </c>
      <c r="D32" s="859"/>
      <c r="E32" s="859"/>
      <c r="F32" s="859"/>
      <c r="G32" s="859"/>
      <c r="H32" s="860"/>
      <c r="I32" s="854">
        <v>129354</v>
      </c>
      <c r="J32" s="961">
        <v>116334</v>
      </c>
      <c r="K32" s="854">
        <v>11382</v>
      </c>
      <c r="L32" s="854">
        <v>1638</v>
      </c>
    </row>
    <row r="33" spans="1:12" ht="12.75">
      <c r="A33" s="862"/>
      <c r="B33" s="852"/>
      <c r="C33" s="859" t="s">
        <v>594</v>
      </c>
      <c r="D33" s="859"/>
      <c r="E33" s="859"/>
      <c r="F33" s="859"/>
      <c r="G33" s="859"/>
      <c r="H33" s="860"/>
      <c r="I33" s="854">
        <v>305105</v>
      </c>
      <c r="J33" s="961">
        <v>282043</v>
      </c>
      <c r="K33" s="854">
        <v>21321</v>
      </c>
      <c r="L33" s="854">
        <v>1741</v>
      </c>
    </row>
    <row r="34" spans="1:12" ht="12.75">
      <c r="A34" s="862"/>
      <c r="B34" s="852"/>
      <c r="C34" s="859" t="s">
        <v>595</v>
      </c>
      <c r="D34" s="859"/>
      <c r="E34" s="859"/>
      <c r="F34" s="859"/>
      <c r="G34" s="859"/>
      <c r="H34" s="860"/>
      <c r="I34" s="854">
        <v>123160</v>
      </c>
      <c r="J34" s="961">
        <v>39392</v>
      </c>
      <c r="K34" s="854">
        <v>79480</v>
      </c>
      <c r="L34" s="854">
        <v>4288</v>
      </c>
    </row>
    <row r="35" spans="1:12" ht="12.75">
      <c r="A35" s="862" t="s">
        <v>311</v>
      </c>
      <c r="B35" s="852"/>
      <c r="C35" s="859" t="s">
        <v>596</v>
      </c>
      <c r="D35" s="859"/>
      <c r="E35" s="859"/>
      <c r="F35" s="859"/>
      <c r="G35" s="859"/>
      <c r="H35" s="860"/>
      <c r="I35" s="854">
        <v>82227</v>
      </c>
      <c r="J35" s="961">
        <v>33792</v>
      </c>
      <c r="K35" s="854">
        <v>38506</v>
      </c>
      <c r="L35" s="854">
        <v>9929</v>
      </c>
    </row>
    <row r="36" spans="1:12" ht="12.75">
      <c r="A36" s="862" t="s">
        <v>311</v>
      </c>
      <c r="B36" s="863"/>
      <c r="C36" s="842" t="s">
        <v>597</v>
      </c>
      <c r="D36" s="843"/>
      <c r="E36" s="859"/>
      <c r="F36" s="859"/>
      <c r="G36" s="859"/>
      <c r="H36" s="860"/>
      <c r="I36" s="849">
        <v>3138241</v>
      </c>
      <c r="J36" s="872">
        <v>1428409</v>
      </c>
      <c r="K36" s="849">
        <v>1476808</v>
      </c>
      <c r="L36" s="849">
        <v>233024</v>
      </c>
    </row>
    <row r="37" spans="1:12" ht="12.75">
      <c r="A37" s="862" t="s">
        <v>311</v>
      </c>
      <c r="B37" s="863"/>
      <c r="C37" s="842"/>
      <c r="D37" s="842" t="s">
        <v>653</v>
      </c>
      <c r="E37" s="859"/>
      <c r="F37" s="859"/>
      <c r="G37" s="859"/>
      <c r="H37" s="860"/>
      <c r="I37" s="849">
        <v>119175</v>
      </c>
      <c r="J37" s="872">
        <v>63511</v>
      </c>
      <c r="K37" s="849">
        <v>48045</v>
      </c>
      <c r="L37" s="849">
        <v>7619</v>
      </c>
    </row>
    <row r="38" spans="1:12" ht="12.75">
      <c r="A38" s="862"/>
      <c r="B38" s="863"/>
      <c r="C38" s="842" t="s">
        <v>598</v>
      </c>
      <c r="D38" s="843"/>
      <c r="E38" s="859"/>
      <c r="F38" s="859"/>
      <c r="G38" s="859"/>
      <c r="H38" s="860"/>
      <c r="I38" s="849">
        <v>3019066</v>
      </c>
      <c r="J38" s="872">
        <v>1364898</v>
      </c>
      <c r="K38" s="849">
        <v>1428763</v>
      </c>
      <c r="L38" s="849">
        <v>225405</v>
      </c>
    </row>
    <row r="39" spans="1:12" ht="12.75">
      <c r="A39" s="851"/>
      <c r="B39" s="852"/>
      <c r="C39" s="842"/>
      <c r="D39" s="842"/>
      <c r="E39" s="843"/>
      <c r="F39" s="843"/>
      <c r="G39" s="843"/>
      <c r="H39" s="847"/>
      <c r="I39" s="861"/>
      <c r="J39" s="859"/>
      <c r="K39" s="861"/>
      <c r="L39" s="861"/>
    </row>
    <row r="40" spans="1:12" ht="12.75">
      <c r="A40" s="851"/>
      <c r="B40" s="863"/>
      <c r="C40" s="842" t="s">
        <v>654</v>
      </c>
      <c r="D40" s="842"/>
      <c r="E40" s="843"/>
      <c r="F40" s="843"/>
      <c r="G40" s="843"/>
      <c r="H40" s="847"/>
      <c r="I40" s="849">
        <v>948</v>
      </c>
      <c r="J40" s="843"/>
      <c r="K40" s="850"/>
      <c r="L40" s="850"/>
    </row>
    <row r="41" spans="1:12" ht="12.75">
      <c r="A41" s="851"/>
      <c r="B41" s="859"/>
      <c r="C41" s="843"/>
      <c r="D41" s="843"/>
      <c r="E41" s="843"/>
      <c r="F41" s="843"/>
      <c r="G41" s="843"/>
      <c r="H41" s="847"/>
      <c r="I41" s="850"/>
      <c r="J41" s="843"/>
      <c r="K41" s="850"/>
      <c r="L41" s="850"/>
    </row>
    <row r="42" spans="1:12" ht="12.75">
      <c r="A42" s="848"/>
      <c r="B42" s="842" t="s">
        <v>599</v>
      </c>
      <c r="C42" s="843"/>
      <c r="D42" s="843"/>
      <c r="E42" s="843"/>
      <c r="F42" s="843"/>
      <c r="G42" s="843"/>
      <c r="H42" s="847"/>
      <c r="I42" s="849">
        <v>5026</v>
      </c>
      <c r="J42" s="872">
        <v>5026</v>
      </c>
      <c r="K42" s="849">
        <v>0</v>
      </c>
      <c r="L42" s="849">
        <v>0</v>
      </c>
    </row>
    <row r="43" spans="1:12" ht="12.75">
      <c r="A43" s="851"/>
      <c r="B43" s="843"/>
      <c r="C43" s="843"/>
      <c r="D43" s="843"/>
      <c r="E43" s="843"/>
      <c r="F43" s="843"/>
      <c r="G43" s="843"/>
      <c r="H43" s="847"/>
      <c r="I43" s="850"/>
      <c r="J43" s="843"/>
      <c r="K43" s="850"/>
      <c r="L43" s="850"/>
    </row>
    <row r="44" spans="1:12" ht="12.75">
      <c r="A44" s="848"/>
      <c r="B44" s="842" t="s">
        <v>779</v>
      </c>
      <c r="C44" s="842"/>
      <c r="D44" s="842"/>
      <c r="E44" s="842"/>
      <c r="F44" s="842"/>
      <c r="G44" s="842"/>
      <c r="H44" s="844"/>
      <c r="I44" s="850"/>
      <c r="J44" s="843"/>
      <c r="K44" s="850"/>
      <c r="L44" s="850"/>
    </row>
    <row r="45" spans="1:12" ht="12.75">
      <c r="A45" s="851"/>
      <c r="B45" s="842" t="s">
        <v>780</v>
      </c>
      <c r="C45" s="843"/>
      <c r="D45" s="842"/>
      <c r="E45" s="842"/>
      <c r="F45" s="842"/>
      <c r="G45" s="842"/>
      <c r="H45" s="844"/>
      <c r="I45" s="849">
        <v>3839</v>
      </c>
      <c r="J45" s="872">
        <v>3839</v>
      </c>
      <c r="K45" s="849">
        <v>0</v>
      </c>
      <c r="L45" s="849">
        <v>0</v>
      </c>
    </row>
    <row r="46" spans="1:12" ht="12.75">
      <c r="A46" s="851"/>
      <c r="B46" s="842"/>
      <c r="C46" s="842" t="s">
        <v>311</v>
      </c>
      <c r="D46" s="842"/>
      <c r="E46" s="842"/>
      <c r="F46" s="842"/>
      <c r="G46" s="842"/>
      <c r="H46" s="844"/>
      <c r="I46" s="850"/>
      <c r="J46" s="843"/>
      <c r="K46" s="850"/>
      <c r="L46" s="850"/>
    </row>
    <row r="47" spans="1:12" ht="12.75">
      <c r="A47" s="848"/>
      <c r="B47" s="842" t="s">
        <v>498</v>
      </c>
      <c r="C47" s="843"/>
      <c r="D47" s="843"/>
      <c r="E47" s="843"/>
      <c r="F47" s="843"/>
      <c r="G47" s="843"/>
      <c r="H47" s="847"/>
      <c r="I47" s="850"/>
      <c r="J47" s="843"/>
      <c r="K47" s="850"/>
      <c r="L47" s="850"/>
    </row>
    <row r="48" spans="1:12" ht="12.75">
      <c r="A48" s="848"/>
      <c r="B48" s="843"/>
      <c r="C48" s="843" t="s">
        <v>602</v>
      </c>
      <c r="D48" s="843"/>
      <c r="E48" s="843"/>
      <c r="F48" s="843"/>
      <c r="G48" s="843"/>
      <c r="H48" s="847"/>
      <c r="I48" s="854">
        <v>0</v>
      </c>
      <c r="J48" s="961">
        <v>0</v>
      </c>
      <c r="K48" s="854">
        <v>0</v>
      </c>
      <c r="L48" s="854">
        <v>0</v>
      </c>
    </row>
    <row r="49" spans="1:12" ht="12.75">
      <c r="A49" s="851"/>
      <c r="B49" s="853"/>
      <c r="C49" s="843" t="s">
        <v>498</v>
      </c>
      <c r="D49" s="843"/>
      <c r="E49" s="843"/>
      <c r="F49" s="843"/>
      <c r="G49" s="843"/>
      <c r="H49" s="847"/>
      <c r="I49" s="854">
        <v>58311</v>
      </c>
      <c r="J49" s="961">
        <v>46569</v>
      </c>
      <c r="K49" s="854">
        <v>8026</v>
      </c>
      <c r="L49" s="854">
        <v>3716</v>
      </c>
    </row>
    <row r="50" spans="1:12" ht="12.75">
      <c r="A50" s="851"/>
      <c r="B50" s="856"/>
      <c r="C50" s="842" t="s">
        <v>605</v>
      </c>
      <c r="D50" s="842"/>
      <c r="E50" s="843"/>
      <c r="F50" s="843"/>
      <c r="G50" s="843"/>
      <c r="H50" s="847"/>
      <c r="I50" s="849">
        <v>58311</v>
      </c>
      <c r="J50" s="872">
        <v>46569</v>
      </c>
      <c r="K50" s="849">
        <v>8026</v>
      </c>
      <c r="L50" s="849">
        <v>3716</v>
      </c>
    </row>
    <row r="51" spans="1:12" ht="12.75">
      <c r="A51" s="851"/>
      <c r="B51" s="853"/>
      <c r="C51" s="843"/>
      <c r="D51" s="843"/>
      <c r="E51" s="843"/>
      <c r="F51" s="843"/>
      <c r="G51" s="843"/>
      <c r="H51" s="847"/>
      <c r="I51" s="850"/>
      <c r="J51" s="843"/>
      <c r="K51" s="850"/>
      <c r="L51" s="850"/>
    </row>
    <row r="52" spans="1:12" ht="12.75">
      <c r="A52" s="848"/>
      <c r="B52" s="842" t="s">
        <v>609</v>
      </c>
      <c r="C52" s="843"/>
      <c r="D52" s="843"/>
      <c r="E52" s="843"/>
      <c r="F52" s="843"/>
      <c r="G52" s="843"/>
      <c r="H52" s="847"/>
      <c r="I52" s="849">
        <v>23370</v>
      </c>
      <c r="J52" s="872">
        <v>23370</v>
      </c>
      <c r="K52" s="849">
        <v>0</v>
      </c>
      <c r="L52" s="849">
        <v>0</v>
      </c>
    </row>
    <row r="53" spans="1:12" ht="12.75">
      <c r="A53" s="851"/>
      <c r="B53" s="843"/>
      <c r="C53" s="843" t="s">
        <v>311</v>
      </c>
      <c r="D53" s="843"/>
      <c r="E53" s="843"/>
      <c r="F53" s="843"/>
      <c r="G53" s="843"/>
      <c r="H53" s="847"/>
      <c r="I53" s="850"/>
      <c r="J53" s="843"/>
      <c r="K53" s="850"/>
      <c r="L53" s="850"/>
    </row>
    <row r="54" spans="1:12" ht="12.75">
      <c r="A54" s="848"/>
      <c r="B54" s="842" t="s">
        <v>610</v>
      </c>
      <c r="C54" s="843"/>
      <c r="D54" s="843"/>
      <c r="E54" s="843"/>
      <c r="F54" s="843"/>
      <c r="G54" s="843"/>
      <c r="H54" s="847"/>
      <c r="I54" s="849">
        <v>158488</v>
      </c>
      <c r="J54" s="872">
        <v>158488</v>
      </c>
      <c r="K54" s="849">
        <v>0</v>
      </c>
      <c r="L54" s="849">
        <v>0</v>
      </c>
    </row>
    <row r="55" spans="1:12" ht="12.75">
      <c r="A55" s="851"/>
      <c r="B55" s="843"/>
      <c r="C55" s="843"/>
      <c r="D55" s="843"/>
      <c r="E55" s="843"/>
      <c r="F55" s="843"/>
      <c r="G55" s="843"/>
      <c r="H55" s="847"/>
      <c r="I55" s="850"/>
      <c r="J55" s="843"/>
      <c r="K55" s="850"/>
      <c r="L55" s="850"/>
    </row>
    <row r="56" spans="1:12" ht="13.5" thickBot="1">
      <c r="A56" s="865"/>
      <c r="B56" s="866" t="s">
        <v>611</v>
      </c>
      <c r="C56" s="867"/>
      <c r="D56" s="867"/>
      <c r="E56" s="867"/>
      <c r="F56" s="867"/>
      <c r="G56" s="867"/>
      <c r="H56" s="868"/>
      <c r="I56" s="869">
        <v>5700890</v>
      </c>
      <c r="J56" s="900">
        <v>2581240</v>
      </c>
      <c r="K56" s="869">
        <v>2333186</v>
      </c>
      <c r="L56" s="869">
        <v>786464</v>
      </c>
    </row>
    <row r="57" spans="1:12" ht="12.75">
      <c r="A57" s="870"/>
      <c r="B57" s="871"/>
      <c r="I57" s="872"/>
      <c r="J57" s="872"/>
      <c r="K57" s="872"/>
      <c r="L57" s="872"/>
    </row>
    <row r="58" spans="1:12" ht="13.5" thickBot="1">
      <c r="A58" s="870"/>
      <c r="B58" s="871"/>
      <c r="I58" s="900"/>
      <c r="J58" s="900"/>
      <c r="K58" s="900"/>
      <c r="L58" s="950" t="s">
        <v>494</v>
      </c>
    </row>
    <row r="59" spans="1:12" ht="12.75">
      <c r="A59" s="833"/>
      <c r="B59" s="873" t="s">
        <v>612</v>
      </c>
      <c r="C59" s="874"/>
      <c r="D59" s="874"/>
      <c r="E59" s="874"/>
      <c r="F59" s="874"/>
      <c r="G59" s="874"/>
      <c r="H59" s="835"/>
      <c r="I59" s="845"/>
      <c r="J59" s="904" t="s">
        <v>311</v>
      </c>
      <c r="K59" s="850"/>
      <c r="L59" s="845" t="s">
        <v>1216</v>
      </c>
    </row>
    <row r="60" spans="1:12" ht="13.5" thickBot="1">
      <c r="A60" s="846"/>
      <c r="B60" s="843"/>
      <c r="C60" s="842"/>
      <c r="D60" s="842"/>
      <c r="E60" s="842"/>
      <c r="F60" s="842"/>
      <c r="G60" s="842"/>
      <c r="H60" s="844"/>
      <c r="I60" s="875" t="s">
        <v>1088</v>
      </c>
      <c r="J60" s="875" t="s">
        <v>572</v>
      </c>
      <c r="K60" s="875" t="s">
        <v>1288</v>
      </c>
      <c r="L60" s="875" t="s">
        <v>573</v>
      </c>
    </row>
    <row r="61" spans="1:12" ht="12.75">
      <c r="A61" s="848"/>
      <c r="B61" s="842" t="s">
        <v>613</v>
      </c>
      <c r="C61" s="843"/>
      <c r="D61" s="843"/>
      <c r="E61" s="843"/>
      <c r="F61" s="843"/>
      <c r="G61" s="843"/>
      <c r="H61" s="847"/>
      <c r="I61" s="849">
        <v>529034</v>
      </c>
      <c r="J61" s="849">
        <v>275918</v>
      </c>
      <c r="K61" s="849">
        <v>197273</v>
      </c>
      <c r="L61" s="849">
        <v>55843</v>
      </c>
    </row>
    <row r="62" spans="1:12" ht="12.75">
      <c r="A62" s="851"/>
      <c r="B62" s="853"/>
      <c r="C62" s="843" t="s">
        <v>614</v>
      </c>
      <c r="D62" s="843"/>
      <c r="E62" s="843"/>
      <c r="F62" s="843"/>
      <c r="G62" s="843"/>
      <c r="H62" s="847"/>
      <c r="I62" s="854">
        <v>15304</v>
      </c>
      <c r="J62" s="854">
        <v>1199</v>
      </c>
      <c r="K62" s="854">
        <v>9999</v>
      </c>
      <c r="L62" s="854">
        <v>4106</v>
      </c>
    </row>
    <row r="63" spans="1:12" ht="12.75">
      <c r="A63" s="851"/>
      <c r="B63" s="853"/>
      <c r="C63" s="843" t="s">
        <v>615</v>
      </c>
      <c r="D63" s="843"/>
      <c r="E63" s="843"/>
      <c r="F63" s="843"/>
      <c r="G63" s="843"/>
      <c r="H63" s="847"/>
      <c r="I63" s="854">
        <v>294320</v>
      </c>
      <c r="J63" s="854">
        <v>99179</v>
      </c>
      <c r="K63" s="854">
        <v>160574</v>
      </c>
      <c r="L63" s="854">
        <v>34567</v>
      </c>
    </row>
    <row r="64" spans="1:12" ht="12.75">
      <c r="A64" s="851"/>
      <c r="B64" s="853"/>
      <c r="C64" s="843" t="s">
        <v>616</v>
      </c>
      <c r="D64" s="843"/>
      <c r="E64" s="843"/>
      <c r="F64" s="843"/>
      <c r="G64" s="843"/>
      <c r="H64" s="847"/>
      <c r="I64" s="854">
        <v>219410</v>
      </c>
      <c r="J64" s="854">
        <v>175540</v>
      </c>
      <c r="K64" s="854">
        <v>26700</v>
      </c>
      <c r="L64" s="854">
        <v>17170</v>
      </c>
    </row>
    <row r="65" spans="1:12" ht="12.75">
      <c r="A65" s="851"/>
      <c r="B65" s="843"/>
      <c r="C65" s="843"/>
      <c r="D65" s="843"/>
      <c r="E65" s="843"/>
      <c r="F65" s="843"/>
      <c r="G65" s="843"/>
      <c r="H65" s="847"/>
      <c r="I65" s="850"/>
      <c r="J65" s="850"/>
      <c r="K65" s="850"/>
      <c r="L65" s="850"/>
    </row>
    <row r="66" spans="1:12" ht="12.75">
      <c r="A66" s="848"/>
      <c r="B66" s="842" t="s">
        <v>617</v>
      </c>
      <c r="C66" s="843"/>
      <c r="D66" s="843"/>
      <c r="E66" s="843"/>
      <c r="F66" s="843"/>
      <c r="G66" s="843"/>
      <c r="H66" s="847"/>
      <c r="I66" s="849">
        <v>3548423</v>
      </c>
      <c r="J66" s="849">
        <v>1843449</v>
      </c>
      <c r="K66" s="849">
        <v>997959</v>
      </c>
      <c r="L66" s="849">
        <v>707015</v>
      </c>
    </row>
    <row r="67" spans="1:12" ht="12.75">
      <c r="A67" s="846"/>
      <c r="B67" s="853"/>
      <c r="C67" s="843" t="s">
        <v>618</v>
      </c>
      <c r="D67" s="843"/>
      <c r="E67" s="843"/>
      <c r="F67" s="843"/>
      <c r="G67" s="843"/>
      <c r="H67" s="847"/>
      <c r="I67" s="854">
        <v>1480383</v>
      </c>
      <c r="J67" s="854">
        <v>1088212</v>
      </c>
      <c r="K67" s="854">
        <v>245576</v>
      </c>
      <c r="L67" s="854">
        <v>146595</v>
      </c>
    </row>
    <row r="68" spans="1:12" ht="12.75">
      <c r="A68" s="846"/>
      <c r="B68" s="853"/>
      <c r="C68" s="843" t="s">
        <v>619</v>
      </c>
      <c r="D68" s="843"/>
      <c r="E68" s="843"/>
      <c r="F68" s="843"/>
      <c r="G68" s="843"/>
      <c r="H68" s="847"/>
      <c r="I68" s="854">
        <v>1806289</v>
      </c>
      <c r="J68" s="854">
        <v>655191</v>
      </c>
      <c r="K68" s="854">
        <v>649147</v>
      </c>
      <c r="L68" s="854">
        <v>501951</v>
      </c>
    </row>
    <row r="69" spans="1:12" ht="12.75">
      <c r="A69" s="846"/>
      <c r="B69" s="853"/>
      <c r="C69" s="843" t="s">
        <v>620</v>
      </c>
      <c r="D69" s="843"/>
      <c r="E69" s="843"/>
      <c r="F69" s="843"/>
      <c r="G69" s="843"/>
      <c r="H69" s="847"/>
      <c r="I69" s="854">
        <v>261751</v>
      </c>
      <c r="J69" s="854">
        <v>100046</v>
      </c>
      <c r="K69" s="854">
        <v>103236</v>
      </c>
      <c r="L69" s="854">
        <v>58469</v>
      </c>
    </row>
    <row r="70" spans="1:12" ht="12.75">
      <c r="A70" s="851"/>
      <c r="B70" s="843"/>
      <c r="C70" s="843"/>
      <c r="D70" s="843"/>
      <c r="E70" s="843"/>
      <c r="F70" s="843"/>
      <c r="G70" s="843"/>
      <c r="H70" s="847"/>
      <c r="I70" s="850"/>
      <c r="J70" s="850"/>
      <c r="K70" s="850"/>
      <c r="L70" s="850"/>
    </row>
    <row r="71" spans="1:12" ht="12.75">
      <c r="A71" s="848"/>
      <c r="B71" s="842" t="s">
        <v>621</v>
      </c>
      <c r="C71" s="843"/>
      <c r="D71" s="843"/>
      <c r="E71" s="843"/>
      <c r="F71" s="843"/>
      <c r="G71" s="843"/>
      <c r="H71" s="847"/>
      <c r="I71" s="849">
        <v>4077457</v>
      </c>
      <c r="J71" s="849">
        <v>2119367</v>
      </c>
      <c r="K71" s="849">
        <v>1195232</v>
      </c>
      <c r="L71" s="849">
        <v>762858</v>
      </c>
    </row>
    <row r="72" spans="1:12" ht="12.75">
      <c r="A72" s="851"/>
      <c r="B72" s="843"/>
      <c r="C72" s="843"/>
      <c r="D72" s="843"/>
      <c r="E72" s="843"/>
      <c r="F72" s="843"/>
      <c r="G72" s="843"/>
      <c r="H72" s="847"/>
      <c r="I72" s="850"/>
      <c r="J72" s="850"/>
      <c r="K72" s="850"/>
      <c r="L72" s="850"/>
    </row>
    <row r="73" spans="1:12" ht="12.75">
      <c r="A73" s="848"/>
      <c r="B73" s="842" t="s">
        <v>622</v>
      </c>
      <c r="C73" s="843"/>
      <c r="D73" s="843"/>
      <c r="E73" s="843"/>
      <c r="F73" s="843"/>
      <c r="G73" s="843"/>
      <c r="H73" s="847"/>
      <c r="I73" s="849">
        <v>38313</v>
      </c>
      <c r="J73" s="849">
        <v>24288</v>
      </c>
      <c r="K73" s="849">
        <v>14025</v>
      </c>
      <c r="L73" s="849">
        <v>0</v>
      </c>
    </row>
    <row r="74" spans="1:12" ht="12.75">
      <c r="A74" s="851"/>
      <c r="B74" s="843"/>
      <c r="C74" s="843"/>
      <c r="D74" s="843"/>
      <c r="E74" s="843"/>
      <c r="F74" s="843"/>
      <c r="G74" s="843"/>
      <c r="H74" s="847"/>
      <c r="I74" s="850"/>
      <c r="J74" s="850" t="s">
        <v>311</v>
      </c>
      <c r="K74" s="850"/>
      <c r="L74" s="850"/>
    </row>
    <row r="75" spans="1:12" ht="12.75">
      <c r="A75" s="848"/>
      <c r="B75" s="842" t="s">
        <v>623</v>
      </c>
      <c r="C75" s="843"/>
      <c r="D75" s="843"/>
      <c r="E75" s="843"/>
      <c r="F75" s="843"/>
      <c r="G75" s="843"/>
      <c r="H75" s="847"/>
      <c r="I75" s="849">
        <v>58759</v>
      </c>
      <c r="J75" s="849">
        <v>10246</v>
      </c>
      <c r="K75" s="849">
        <v>48483</v>
      </c>
      <c r="L75" s="849">
        <v>30</v>
      </c>
    </row>
    <row r="76" spans="1:12" ht="12.75">
      <c r="A76" s="846"/>
      <c r="B76" s="843"/>
      <c r="C76" s="843" t="s">
        <v>624</v>
      </c>
      <c r="D76" s="843"/>
      <c r="E76" s="843"/>
      <c r="F76" s="843"/>
      <c r="G76" s="843"/>
      <c r="H76" s="847"/>
      <c r="I76" s="854">
        <v>0</v>
      </c>
      <c r="J76" s="854">
        <v>0</v>
      </c>
      <c r="K76" s="854">
        <v>0</v>
      </c>
      <c r="L76" s="854">
        <v>0</v>
      </c>
    </row>
    <row r="77" spans="1:12" ht="12.75">
      <c r="A77" s="846"/>
      <c r="B77" s="843"/>
      <c r="C77" s="843" t="s">
        <v>625</v>
      </c>
      <c r="D77" s="843"/>
      <c r="E77" s="843"/>
      <c r="F77" s="843"/>
      <c r="G77" s="843"/>
      <c r="H77" s="847"/>
      <c r="I77" s="854">
        <v>46124</v>
      </c>
      <c r="J77" s="854">
        <v>0</v>
      </c>
      <c r="K77" s="854">
        <v>46124</v>
      </c>
      <c r="L77" s="854">
        <v>0</v>
      </c>
    </row>
    <row r="78" spans="1:12" ht="12.75">
      <c r="A78" s="846"/>
      <c r="B78" s="853"/>
      <c r="C78" s="843" t="s">
        <v>1216</v>
      </c>
      <c r="D78" s="843"/>
      <c r="E78" s="843"/>
      <c r="F78" s="843"/>
      <c r="G78" s="843"/>
      <c r="H78" s="847"/>
      <c r="I78" s="854">
        <v>12635</v>
      </c>
      <c r="J78" s="854">
        <v>10246</v>
      </c>
      <c r="K78" s="854">
        <v>2359</v>
      </c>
      <c r="L78" s="854">
        <v>30</v>
      </c>
    </row>
    <row r="79" spans="1:12" ht="12.75">
      <c r="A79" s="851"/>
      <c r="B79" s="843"/>
      <c r="C79" s="843"/>
      <c r="D79" s="843"/>
      <c r="E79" s="843"/>
      <c r="F79" s="843"/>
      <c r="G79" s="843"/>
      <c r="H79" s="847"/>
      <c r="I79" s="850"/>
      <c r="J79" s="850"/>
      <c r="K79" s="850"/>
      <c r="L79" s="850"/>
    </row>
    <row r="80" spans="1:12" ht="12.75">
      <c r="A80" s="848"/>
      <c r="B80" s="842" t="s">
        <v>626</v>
      </c>
      <c r="C80" s="843"/>
      <c r="D80" s="843"/>
      <c r="E80" s="843"/>
      <c r="F80" s="843"/>
      <c r="G80" s="843"/>
      <c r="H80" s="847"/>
      <c r="I80" s="849">
        <v>660054</v>
      </c>
      <c r="J80" s="849">
        <v>110687</v>
      </c>
      <c r="K80" s="849">
        <v>512934</v>
      </c>
      <c r="L80" s="849">
        <v>36433</v>
      </c>
    </row>
    <row r="81" spans="1:12" ht="12.75">
      <c r="A81" s="848"/>
      <c r="B81" s="842"/>
      <c r="C81" s="842" t="s">
        <v>655</v>
      </c>
      <c r="D81" s="843"/>
      <c r="E81" s="843"/>
      <c r="F81" s="843"/>
      <c r="G81" s="843"/>
      <c r="H81" s="847"/>
      <c r="I81" s="854">
        <v>339314</v>
      </c>
      <c r="J81" s="854">
        <v>15143</v>
      </c>
      <c r="K81" s="854">
        <v>319285</v>
      </c>
      <c r="L81" s="854">
        <v>4886</v>
      </c>
    </row>
    <row r="82" spans="1:12" ht="12.75">
      <c r="A82" s="851"/>
      <c r="B82" s="842"/>
      <c r="C82" s="843"/>
      <c r="D82" s="843"/>
      <c r="E82" s="843"/>
      <c r="F82" s="843"/>
      <c r="G82" s="843"/>
      <c r="H82" s="847"/>
      <c r="I82" s="850"/>
      <c r="J82" s="850"/>
      <c r="K82" s="850"/>
      <c r="L82" s="850"/>
    </row>
    <row r="83" spans="1:12" ht="12.75">
      <c r="A83" s="848"/>
      <c r="B83" s="842" t="s">
        <v>627</v>
      </c>
      <c r="C83" s="843"/>
      <c r="D83" s="843"/>
      <c r="E83" s="843"/>
      <c r="F83" s="843"/>
      <c r="G83" s="843"/>
      <c r="H83" s="847"/>
      <c r="I83" s="849">
        <v>37406</v>
      </c>
      <c r="J83" s="849">
        <v>0</v>
      </c>
      <c r="K83" s="849">
        <v>20620</v>
      </c>
      <c r="L83" s="849">
        <v>16786</v>
      </c>
    </row>
    <row r="84" spans="1:12" ht="12.75">
      <c r="A84" s="851"/>
      <c r="B84" s="843"/>
      <c r="C84" s="843" t="s">
        <v>628</v>
      </c>
      <c r="D84" s="843"/>
      <c r="E84" s="843"/>
      <c r="F84" s="843"/>
      <c r="G84" s="843"/>
      <c r="H84" s="847"/>
      <c r="I84" s="854">
        <v>21232</v>
      </c>
      <c r="J84" s="854">
        <v>0</v>
      </c>
      <c r="K84" s="854">
        <v>20620</v>
      </c>
      <c r="L84" s="854">
        <v>612</v>
      </c>
    </row>
    <row r="85" spans="1:12" ht="12.75">
      <c r="A85" s="851"/>
      <c r="B85" s="843"/>
      <c r="C85" s="843" t="s">
        <v>629</v>
      </c>
      <c r="D85" s="843"/>
      <c r="E85" s="843"/>
      <c r="F85" s="843"/>
      <c r="G85" s="843"/>
      <c r="H85" s="847"/>
      <c r="I85" s="854">
        <v>16174</v>
      </c>
      <c r="J85" s="854">
        <v>0</v>
      </c>
      <c r="K85" s="854">
        <v>0</v>
      </c>
      <c r="L85" s="854">
        <v>16174</v>
      </c>
    </row>
    <row r="86" spans="1:12" ht="12.75">
      <c r="A86" s="851"/>
      <c r="B86" s="843"/>
      <c r="C86" s="843"/>
      <c r="D86" s="843"/>
      <c r="E86" s="843"/>
      <c r="F86" s="843"/>
      <c r="G86" s="843"/>
      <c r="H86" s="847"/>
      <c r="I86" s="850"/>
      <c r="J86" s="850"/>
      <c r="K86" s="850"/>
      <c r="L86" s="850"/>
    </row>
    <row r="87" spans="1:12" ht="12.75">
      <c r="A87" s="848"/>
      <c r="B87" s="842" t="s">
        <v>630</v>
      </c>
      <c r="C87" s="843"/>
      <c r="D87" s="843"/>
      <c r="E87" s="843"/>
      <c r="F87" s="843"/>
      <c r="G87" s="843"/>
      <c r="H87" s="847"/>
      <c r="I87" s="849">
        <v>119485</v>
      </c>
      <c r="J87" s="849">
        <v>76519</v>
      </c>
      <c r="K87" s="849">
        <v>25224</v>
      </c>
      <c r="L87" s="849">
        <v>17742</v>
      </c>
    </row>
    <row r="88" spans="1:12" ht="12.75">
      <c r="A88" s="848"/>
      <c r="B88" s="843"/>
      <c r="C88" s="843" t="s">
        <v>631</v>
      </c>
      <c r="D88" s="843"/>
      <c r="E88" s="843"/>
      <c r="F88" s="843"/>
      <c r="G88" s="843"/>
      <c r="H88" s="847"/>
      <c r="I88" s="854">
        <v>1956</v>
      </c>
      <c r="J88" s="854">
        <v>577</v>
      </c>
      <c r="K88" s="854">
        <v>1339</v>
      </c>
      <c r="L88" s="854">
        <v>40</v>
      </c>
    </row>
    <row r="89" spans="1:12" ht="12.75">
      <c r="A89" s="846"/>
      <c r="B89" s="853"/>
      <c r="C89" s="843" t="s">
        <v>602</v>
      </c>
      <c r="D89" s="843"/>
      <c r="E89" s="843"/>
      <c r="F89" s="843"/>
      <c r="G89" s="843"/>
      <c r="H89" s="847"/>
      <c r="I89" s="854">
        <v>0</v>
      </c>
      <c r="J89" s="854">
        <v>0</v>
      </c>
      <c r="K89" s="854">
        <v>0</v>
      </c>
      <c r="L89" s="854">
        <v>0</v>
      </c>
    </row>
    <row r="90" spans="1:12" ht="12.75">
      <c r="A90" s="846"/>
      <c r="B90" s="853"/>
      <c r="C90" s="843" t="s">
        <v>633</v>
      </c>
      <c r="D90" s="843"/>
      <c r="E90" s="843"/>
      <c r="F90" s="843"/>
      <c r="G90" s="843"/>
      <c r="H90" s="847"/>
      <c r="I90" s="854">
        <v>550</v>
      </c>
      <c r="J90" s="854">
        <v>550</v>
      </c>
      <c r="K90" s="854">
        <v>0</v>
      </c>
      <c r="L90" s="854">
        <v>0</v>
      </c>
    </row>
    <row r="91" spans="1:12" ht="12.75">
      <c r="A91" s="846"/>
      <c r="B91" s="853"/>
      <c r="C91" s="843" t="s">
        <v>630</v>
      </c>
      <c r="D91" s="843"/>
      <c r="E91" s="843"/>
      <c r="F91" s="843"/>
      <c r="G91" s="843"/>
      <c r="H91" s="847"/>
      <c r="I91" s="854">
        <v>116979</v>
      </c>
      <c r="J91" s="854">
        <v>75392</v>
      </c>
      <c r="K91" s="854">
        <v>23885</v>
      </c>
      <c r="L91" s="854">
        <v>17702</v>
      </c>
    </row>
    <row r="92" spans="1:12" ht="12.75">
      <c r="A92" s="851"/>
      <c r="B92" s="843"/>
      <c r="C92" s="843"/>
      <c r="D92" s="843"/>
      <c r="E92" s="843"/>
      <c r="F92" s="843"/>
      <c r="G92" s="843"/>
      <c r="H92" s="847"/>
      <c r="I92" s="850"/>
      <c r="J92" s="850"/>
      <c r="K92" s="850"/>
      <c r="L92" s="850"/>
    </row>
    <row r="93" spans="1:12" ht="12.75">
      <c r="A93" s="848"/>
      <c r="B93" s="842" t="s">
        <v>634</v>
      </c>
      <c r="C93" s="843"/>
      <c r="D93" s="843"/>
      <c r="E93" s="843"/>
      <c r="F93" s="843"/>
      <c r="G93" s="843"/>
      <c r="H93" s="847"/>
      <c r="I93" s="849">
        <v>4991474</v>
      </c>
      <c r="J93" s="849">
        <v>2341107</v>
      </c>
      <c r="K93" s="849">
        <v>1816518</v>
      </c>
      <c r="L93" s="849">
        <v>833849</v>
      </c>
    </row>
    <row r="94" spans="1:12" ht="12.75">
      <c r="A94" s="851"/>
      <c r="B94" s="843"/>
      <c r="C94" s="843"/>
      <c r="D94" s="843"/>
      <c r="E94" s="843"/>
      <c r="F94" s="843"/>
      <c r="G94" s="843"/>
      <c r="H94" s="847"/>
      <c r="I94" s="850"/>
      <c r="J94" s="850"/>
      <c r="K94" s="850"/>
      <c r="L94" s="850"/>
    </row>
    <row r="95" spans="1:12" ht="12.75">
      <c r="A95" s="848"/>
      <c r="B95" s="842" t="s">
        <v>635</v>
      </c>
      <c r="C95" s="843"/>
      <c r="D95" s="843"/>
      <c r="E95" s="843"/>
      <c r="F95" s="843"/>
      <c r="G95" s="843"/>
      <c r="H95" s="847"/>
      <c r="I95" s="849">
        <v>0</v>
      </c>
      <c r="J95" s="849">
        <v>0</v>
      </c>
      <c r="K95" s="849">
        <v>0</v>
      </c>
      <c r="L95" s="849">
        <v>0</v>
      </c>
    </row>
    <row r="96" spans="1:12" ht="12.75">
      <c r="A96" s="851"/>
      <c r="B96" s="843"/>
      <c r="C96" s="843"/>
      <c r="D96" s="843"/>
      <c r="E96" s="843"/>
      <c r="F96" s="843"/>
      <c r="G96" s="843"/>
      <c r="H96" s="847"/>
      <c r="I96" s="850"/>
      <c r="J96" s="850"/>
      <c r="K96" s="850"/>
      <c r="L96" s="850"/>
    </row>
    <row r="97" spans="1:12" ht="12.75">
      <c r="A97" s="848"/>
      <c r="B97" s="842" t="s">
        <v>636</v>
      </c>
      <c r="C97" s="843"/>
      <c r="D97" s="859"/>
      <c r="E97" s="859"/>
      <c r="F97" s="859"/>
      <c r="G97" s="859"/>
      <c r="H97" s="860"/>
      <c r="I97" s="861"/>
      <c r="J97" s="861"/>
      <c r="K97" s="861"/>
      <c r="L97" s="861"/>
    </row>
    <row r="98" spans="1:12" ht="12.75">
      <c r="A98" s="851"/>
      <c r="B98" s="843"/>
      <c r="C98" s="859" t="s">
        <v>637</v>
      </c>
      <c r="D98" s="859"/>
      <c r="E98" s="859"/>
      <c r="F98" s="859"/>
      <c r="G98" s="859"/>
      <c r="H98" s="860"/>
      <c r="I98" s="854">
        <v>444579</v>
      </c>
      <c r="J98" s="854">
        <v>444579</v>
      </c>
      <c r="K98" s="861"/>
      <c r="L98" s="861"/>
    </row>
    <row r="99" spans="1:12" ht="12.75">
      <c r="A99" s="851" t="s">
        <v>311</v>
      </c>
      <c r="B99" s="843"/>
      <c r="C99" s="843" t="s">
        <v>638</v>
      </c>
      <c r="D99" s="859"/>
      <c r="E99" s="859"/>
      <c r="F99" s="859"/>
      <c r="G99" s="859"/>
      <c r="H99" s="860"/>
      <c r="I99" s="854">
        <v>1619</v>
      </c>
      <c r="J99" s="854">
        <v>1619</v>
      </c>
      <c r="K99" s="861"/>
      <c r="L99" s="861"/>
    </row>
    <row r="100" spans="1:12" ht="12.75">
      <c r="A100" s="851" t="s">
        <v>311</v>
      </c>
      <c r="B100" s="843"/>
      <c r="C100" s="843" t="s">
        <v>639</v>
      </c>
      <c r="D100" s="859"/>
      <c r="E100" s="859"/>
      <c r="F100" s="859"/>
      <c r="G100" s="859"/>
      <c r="H100" s="860"/>
      <c r="I100" s="854">
        <v>0</v>
      </c>
      <c r="J100" s="854">
        <v>0</v>
      </c>
      <c r="K100" s="861"/>
      <c r="L100" s="861"/>
    </row>
    <row r="101" spans="1:12" ht="12.75">
      <c r="A101" s="851" t="s">
        <v>311</v>
      </c>
      <c r="B101" s="843"/>
      <c r="C101" s="859" t="s">
        <v>491</v>
      </c>
      <c r="D101" s="859"/>
      <c r="E101" s="859"/>
      <c r="F101" s="859"/>
      <c r="G101" s="859"/>
      <c r="H101" s="860"/>
      <c r="I101" s="849">
        <v>212724</v>
      </c>
      <c r="J101" s="849">
        <v>212724</v>
      </c>
      <c r="K101" s="861"/>
      <c r="L101" s="861"/>
    </row>
    <row r="102" spans="1:12" ht="12.75">
      <c r="A102" s="851"/>
      <c r="B102" s="852"/>
      <c r="C102" s="859"/>
      <c r="D102" s="843" t="s">
        <v>640</v>
      </c>
      <c r="E102" s="859"/>
      <c r="F102" s="859"/>
      <c r="G102" s="859"/>
      <c r="H102" s="860"/>
      <c r="I102" s="854">
        <v>9543</v>
      </c>
      <c r="J102" s="854">
        <v>9543</v>
      </c>
      <c r="K102" s="861"/>
      <c r="L102" s="861"/>
    </row>
    <row r="103" spans="1:12" ht="12.75">
      <c r="A103" s="851"/>
      <c r="B103" s="852"/>
      <c r="C103" s="859"/>
      <c r="D103" s="843" t="s">
        <v>641</v>
      </c>
      <c r="E103" s="859"/>
      <c r="F103" s="859"/>
      <c r="G103" s="859"/>
      <c r="H103" s="860"/>
      <c r="I103" s="854">
        <v>123940</v>
      </c>
      <c r="J103" s="854">
        <v>123940</v>
      </c>
      <c r="K103" s="861"/>
      <c r="L103" s="861"/>
    </row>
    <row r="104" spans="1:12" ht="12.75">
      <c r="A104" s="851"/>
      <c r="B104" s="852"/>
      <c r="C104" s="859"/>
      <c r="D104" s="843" t="s">
        <v>642</v>
      </c>
      <c r="E104" s="859"/>
      <c r="F104" s="859"/>
      <c r="G104" s="859"/>
      <c r="H104" s="860"/>
      <c r="I104" s="854">
        <v>79241</v>
      </c>
      <c r="J104" s="854">
        <v>79241</v>
      </c>
      <c r="K104" s="861"/>
      <c r="L104" s="861"/>
    </row>
    <row r="105" spans="1:12" ht="25.5" customHeight="1">
      <c r="A105" s="851"/>
      <c r="B105" s="852"/>
      <c r="C105" s="859"/>
      <c r="D105" s="1764" t="s">
        <v>643</v>
      </c>
      <c r="E105" s="1765"/>
      <c r="F105" s="1765"/>
      <c r="G105" s="1765"/>
      <c r="H105" s="1766"/>
      <c r="I105" s="864">
        <v>0</v>
      </c>
      <c r="J105" s="864">
        <v>0</v>
      </c>
      <c r="K105" s="861"/>
      <c r="L105" s="861"/>
    </row>
    <row r="106" spans="1:12" ht="12.75">
      <c r="A106" s="851"/>
      <c r="B106" s="843"/>
      <c r="C106" s="859" t="s">
        <v>644</v>
      </c>
      <c r="D106" s="843"/>
      <c r="E106" s="859"/>
      <c r="F106" s="859"/>
      <c r="G106" s="859"/>
      <c r="H106" s="860"/>
      <c r="I106" s="849">
        <v>13486</v>
      </c>
      <c r="J106" s="849">
        <v>13486</v>
      </c>
      <c r="K106" s="861"/>
      <c r="L106" s="861"/>
    </row>
    <row r="107" spans="1:12" ht="12.75">
      <c r="A107" s="851"/>
      <c r="B107" s="843"/>
      <c r="C107" s="859"/>
      <c r="D107" s="843" t="s">
        <v>645</v>
      </c>
      <c r="E107" s="859"/>
      <c r="F107" s="859"/>
      <c r="G107" s="859"/>
      <c r="H107" s="860"/>
      <c r="I107" s="854">
        <v>8174</v>
      </c>
      <c r="J107" s="854">
        <v>8174</v>
      </c>
      <c r="K107" s="861"/>
      <c r="L107" s="861"/>
    </row>
    <row r="108" spans="1:12" ht="12.75">
      <c r="A108" s="851"/>
      <c r="B108" s="843"/>
      <c r="C108" s="859"/>
      <c r="D108" s="843" t="s">
        <v>646</v>
      </c>
      <c r="E108" s="859"/>
      <c r="F108" s="859"/>
      <c r="G108" s="859"/>
      <c r="H108" s="860"/>
      <c r="I108" s="854">
        <v>5312</v>
      </c>
      <c r="J108" s="854">
        <v>5312</v>
      </c>
      <c r="K108" s="861"/>
      <c r="L108" s="861"/>
    </row>
    <row r="109" spans="1:12" ht="12.75">
      <c r="A109" s="851"/>
      <c r="B109" s="843"/>
      <c r="C109" s="859"/>
      <c r="D109" s="843" t="s">
        <v>647</v>
      </c>
      <c r="E109" s="859"/>
      <c r="F109" s="859"/>
      <c r="G109" s="859"/>
      <c r="H109" s="860"/>
      <c r="I109" s="854">
        <v>0</v>
      </c>
      <c r="J109" s="854">
        <v>0</v>
      </c>
      <c r="K109" s="861"/>
      <c r="L109" s="861"/>
    </row>
    <row r="110" spans="1:12" ht="12.75">
      <c r="A110" s="851"/>
      <c r="B110" s="843"/>
      <c r="C110" s="859" t="s">
        <v>648</v>
      </c>
      <c r="D110" s="843"/>
      <c r="E110" s="859"/>
      <c r="F110" s="859"/>
      <c r="G110" s="859"/>
      <c r="H110" s="860"/>
      <c r="I110" s="854">
        <v>35655</v>
      </c>
      <c r="J110" s="854">
        <v>35655</v>
      </c>
      <c r="K110" s="861"/>
      <c r="L110" s="861"/>
    </row>
    <row r="111" spans="1:12" ht="12.75">
      <c r="A111" s="851" t="s">
        <v>311</v>
      </c>
      <c r="B111" s="852"/>
      <c r="C111" s="852" t="s">
        <v>649</v>
      </c>
      <c r="D111" s="859"/>
      <c r="E111" s="859"/>
      <c r="F111" s="859"/>
      <c r="G111" s="859"/>
      <c r="H111" s="860"/>
      <c r="I111" s="854">
        <v>1353</v>
      </c>
      <c r="J111" s="854">
        <v>1353</v>
      </c>
      <c r="K111" s="861"/>
      <c r="L111" s="861"/>
    </row>
    <row r="112" spans="1:12" ht="12.75">
      <c r="A112" s="848"/>
      <c r="B112" s="876"/>
      <c r="C112" s="842" t="s">
        <v>650</v>
      </c>
      <c r="D112" s="859"/>
      <c r="E112" s="859"/>
      <c r="F112" s="859"/>
      <c r="G112" s="859"/>
      <c r="H112" s="860"/>
      <c r="I112" s="849">
        <v>709416</v>
      </c>
      <c r="J112" s="849">
        <v>709416</v>
      </c>
      <c r="K112" s="861"/>
      <c r="L112" s="861"/>
    </row>
    <row r="113" spans="1:12" ht="12.75">
      <c r="A113" s="848"/>
      <c r="B113" s="876"/>
      <c r="C113" s="876"/>
      <c r="D113" s="859"/>
      <c r="E113" s="859"/>
      <c r="F113" s="859"/>
      <c r="G113" s="859"/>
      <c r="H113" s="860"/>
      <c r="I113" s="861"/>
      <c r="J113" s="861"/>
      <c r="K113" s="861"/>
      <c r="L113" s="861"/>
    </row>
    <row r="114" spans="1:12" ht="12.75">
      <c r="A114" s="858"/>
      <c r="B114" s="842" t="s">
        <v>651</v>
      </c>
      <c r="C114" s="859"/>
      <c r="D114" s="859"/>
      <c r="E114" s="859"/>
      <c r="F114" s="859"/>
      <c r="G114" s="859"/>
      <c r="H114" s="860"/>
      <c r="I114" s="849">
        <v>5700890</v>
      </c>
      <c r="J114" s="849">
        <v>3050523</v>
      </c>
      <c r="K114" s="849">
        <v>1816518</v>
      </c>
      <c r="L114" s="849">
        <v>833849</v>
      </c>
    </row>
    <row r="115" spans="1:12" ht="12.75">
      <c r="A115" s="858"/>
      <c r="B115" s="842"/>
      <c r="C115" s="859"/>
      <c r="D115" s="859"/>
      <c r="E115" s="859"/>
      <c r="F115" s="859"/>
      <c r="G115" s="859"/>
      <c r="H115" s="860"/>
      <c r="I115" s="861"/>
      <c r="J115" s="861"/>
      <c r="K115" s="861"/>
      <c r="L115" s="861"/>
    </row>
    <row r="116" spans="1:12" ht="26.25" customHeight="1" thickBot="1">
      <c r="A116" s="865"/>
      <c r="B116" s="1767" t="s">
        <v>652</v>
      </c>
      <c r="C116" s="1768"/>
      <c r="D116" s="1768"/>
      <c r="E116" s="1768"/>
      <c r="F116" s="1768"/>
      <c r="G116" s="1768"/>
      <c r="H116" s="1769"/>
      <c r="I116" s="869">
        <v>919222</v>
      </c>
      <c r="J116" s="869">
        <v>437399</v>
      </c>
      <c r="K116" s="869">
        <v>417145</v>
      </c>
      <c r="L116" s="869">
        <v>64678</v>
      </c>
    </row>
    <row r="117" spans="1:12" ht="12.75">
      <c r="A117" s="870"/>
      <c r="B117" s="871"/>
      <c r="I117" s="843"/>
      <c r="J117" s="843"/>
      <c r="K117" s="843"/>
      <c r="L117" s="843"/>
    </row>
    <row r="118" ht="12.75">
      <c r="A118" s="956" t="s">
        <v>656</v>
      </c>
    </row>
  </sheetData>
  <mergeCells count="3">
    <mergeCell ref="A3:F3"/>
    <mergeCell ref="D105:H105"/>
    <mergeCell ref="B116:H116"/>
  </mergeCells>
  <printOptions/>
  <pageMargins left="0.5905511811023623" right="0" top="0.5905511811023623" bottom="0.7874015748031497" header="0.5118110236220472" footer="0.5118110236220472"/>
  <pageSetup horizontalDpi="600" verticalDpi="600" orientation="portrait" paperSize="9" scale="85" r:id="rId1"/>
  <rowBreaks count="1" manualBreakCount="1">
    <brk id="57" max="1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T97"/>
  <sheetViews>
    <sheetView view="pageBreakPreview" zoomScaleSheetLayoutView="100" workbookViewId="0" topLeftCell="H43">
      <selection activeCell="B22" sqref="B22"/>
    </sheetView>
  </sheetViews>
  <sheetFormatPr defaultColWidth="9.00390625" defaultRowHeight="12.75"/>
  <cols>
    <col min="1" max="1" width="3.875" style="998" customWidth="1"/>
    <col min="2" max="2" width="4.125" style="998" customWidth="1"/>
    <col min="3" max="3" width="4.00390625" style="998" customWidth="1"/>
    <col min="4" max="6" width="9.125" style="1003" customWidth="1"/>
    <col min="7" max="7" width="13.375" style="1003" customWidth="1"/>
    <col min="8" max="8" width="31.25390625" style="1003" customWidth="1"/>
    <col min="9" max="9" width="11.00390625" style="1003" customWidth="1"/>
    <col min="10" max="10" width="3.375" style="1003" hidden="1" customWidth="1"/>
    <col min="11" max="11" width="11.75390625" style="1003" customWidth="1"/>
    <col min="12" max="12" width="10.25390625" style="1003" customWidth="1"/>
    <col min="13" max="13" width="10.875" style="1003" customWidth="1"/>
    <col min="14" max="14" width="4.125" style="840" customWidth="1"/>
    <col min="15" max="16384" width="9.125" style="840" customWidth="1"/>
  </cols>
  <sheetData>
    <row r="1" spans="1:13" s="944" customFormat="1" ht="15">
      <c r="A1" s="962" t="s">
        <v>1419</v>
      </c>
      <c r="B1" s="962"/>
      <c r="C1" s="962"/>
      <c r="D1" s="962"/>
      <c r="E1" s="963"/>
      <c r="F1" s="963"/>
      <c r="G1" s="963"/>
      <c r="H1" s="963"/>
      <c r="I1" s="963"/>
      <c r="J1" s="963"/>
      <c r="K1" s="963"/>
      <c r="L1" s="963"/>
      <c r="M1" s="963"/>
    </row>
    <row r="2" spans="1:13" s="825" customFormat="1" ht="15">
      <c r="A2" s="1777" t="s">
        <v>569</v>
      </c>
      <c r="B2" s="1777"/>
      <c r="C2" s="1777"/>
      <c r="D2" s="1777"/>
      <c r="E2" s="964"/>
      <c r="F2" s="964"/>
      <c r="G2" s="964"/>
      <c r="H2" s="964"/>
      <c r="I2" s="964"/>
      <c r="J2" s="964"/>
      <c r="K2" s="965"/>
      <c r="L2" s="965"/>
      <c r="M2" s="965"/>
    </row>
    <row r="3" spans="1:13" s="825" customFormat="1" ht="14.25" customHeight="1" thickBot="1">
      <c r="A3" s="966"/>
      <c r="B3" s="966"/>
      <c r="C3" s="967"/>
      <c r="D3" s="964"/>
      <c r="E3" s="964"/>
      <c r="F3" s="964"/>
      <c r="G3" s="964"/>
      <c r="H3" s="964"/>
      <c r="I3" s="964"/>
      <c r="J3" s="964"/>
      <c r="K3" s="964"/>
      <c r="L3" s="964"/>
      <c r="M3" s="968" t="s">
        <v>494</v>
      </c>
    </row>
    <row r="4" spans="1:13" ht="13.5" customHeight="1">
      <c r="A4" s="969"/>
      <c r="B4" s="970"/>
      <c r="C4" s="971"/>
      <c r="D4" s="972"/>
      <c r="E4" s="972"/>
      <c r="F4" s="972"/>
      <c r="G4" s="972"/>
      <c r="H4" s="973"/>
      <c r="I4" s="974" t="s">
        <v>657</v>
      </c>
      <c r="J4" s="975"/>
      <c r="K4" s="975"/>
      <c r="L4" s="975"/>
      <c r="M4" s="974" t="s">
        <v>1216</v>
      </c>
    </row>
    <row r="5" spans="1:13" ht="13.5" customHeight="1" thickBot="1">
      <c r="A5" s="976"/>
      <c r="B5" s="977"/>
      <c r="C5" s="977"/>
      <c r="D5" s="978"/>
      <c r="E5" s="978"/>
      <c r="F5" s="978"/>
      <c r="G5" s="978"/>
      <c r="H5" s="979"/>
      <c r="I5" s="980" t="s">
        <v>658</v>
      </c>
      <c r="J5" s="981"/>
      <c r="K5" s="980" t="s">
        <v>572</v>
      </c>
      <c r="L5" s="980" t="s">
        <v>1288</v>
      </c>
      <c r="M5" s="980" t="s">
        <v>573</v>
      </c>
    </row>
    <row r="6" spans="1:254" s="894" customFormat="1" ht="15" customHeight="1">
      <c r="A6" s="982"/>
      <c r="B6" s="983" t="s">
        <v>659</v>
      </c>
      <c r="C6" s="977"/>
      <c r="D6" s="978"/>
      <c r="E6" s="978"/>
      <c r="F6" s="978"/>
      <c r="G6" s="978"/>
      <c r="H6" s="979"/>
      <c r="I6" s="984"/>
      <c r="J6" s="984"/>
      <c r="K6" s="984"/>
      <c r="L6" s="984"/>
      <c r="M6" s="984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843"/>
      <c r="AL6" s="843"/>
      <c r="AM6" s="843"/>
      <c r="AN6" s="843"/>
      <c r="AO6" s="843"/>
      <c r="AP6" s="843"/>
      <c r="AQ6" s="843"/>
      <c r="AR6" s="843"/>
      <c r="AS6" s="843"/>
      <c r="AT6" s="843"/>
      <c r="AU6" s="843"/>
      <c r="AV6" s="843"/>
      <c r="AW6" s="843"/>
      <c r="AX6" s="843"/>
      <c r="AY6" s="843"/>
      <c r="AZ6" s="843"/>
      <c r="BA6" s="843"/>
      <c r="BB6" s="843"/>
      <c r="BC6" s="843"/>
      <c r="BD6" s="843"/>
      <c r="BE6" s="843"/>
      <c r="BF6" s="843"/>
      <c r="BG6" s="843"/>
      <c r="BH6" s="843"/>
      <c r="BI6" s="843"/>
      <c r="BJ6" s="843"/>
      <c r="BK6" s="843"/>
      <c r="BL6" s="843"/>
      <c r="BM6" s="843"/>
      <c r="BN6" s="843"/>
      <c r="BO6" s="843"/>
      <c r="BP6" s="843"/>
      <c r="BQ6" s="843"/>
      <c r="BR6" s="843"/>
      <c r="BS6" s="843"/>
      <c r="BT6" s="843"/>
      <c r="BU6" s="843"/>
      <c r="BV6" s="843"/>
      <c r="BW6" s="843"/>
      <c r="BX6" s="843"/>
      <c r="BY6" s="843"/>
      <c r="BZ6" s="843"/>
      <c r="CA6" s="843"/>
      <c r="CB6" s="843"/>
      <c r="CC6" s="843"/>
      <c r="CD6" s="843"/>
      <c r="CE6" s="843"/>
      <c r="CF6" s="843"/>
      <c r="CG6" s="843"/>
      <c r="CH6" s="843"/>
      <c r="CI6" s="843"/>
      <c r="CJ6" s="843"/>
      <c r="CK6" s="843"/>
      <c r="CL6" s="843"/>
      <c r="CM6" s="843"/>
      <c r="CN6" s="843"/>
      <c r="CO6" s="843"/>
      <c r="CP6" s="843"/>
      <c r="CQ6" s="843"/>
      <c r="CR6" s="843"/>
      <c r="CS6" s="843"/>
      <c r="CT6" s="843"/>
      <c r="CU6" s="843"/>
      <c r="CV6" s="843"/>
      <c r="CW6" s="843"/>
      <c r="CX6" s="843"/>
      <c r="CY6" s="843"/>
      <c r="CZ6" s="843"/>
      <c r="DA6" s="843"/>
      <c r="DB6" s="843"/>
      <c r="DC6" s="843"/>
      <c r="DD6" s="843"/>
      <c r="DE6" s="843"/>
      <c r="DF6" s="843"/>
      <c r="DG6" s="843"/>
      <c r="DH6" s="843"/>
      <c r="DI6" s="843"/>
      <c r="DJ6" s="843"/>
      <c r="DK6" s="843"/>
      <c r="DL6" s="843"/>
      <c r="DM6" s="843"/>
      <c r="DN6" s="843"/>
      <c r="DO6" s="843"/>
      <c r="DP6" s="843"/>
      <c r="DQ6" s="843"/>
      <c r="DR6" s="843"/>
      <c r="DS6" s="843"/>
      <c r="DT6" s="843"/>
      <c r="DU6" s="843"/>
      <c r="DV6" s="843"/>
      <c r="DW6" s="843"/>
      <c r="DX6" s="843"/>
      <c r="DY6" s="843"/>
      <c r="DZ6" s="843"/>
      <c r="EA6" s="843"/>
      <c r="EB6" s="843"/>
      <c r="EC6" s="843"/>
      <c r="ED6" s="843"/>
      <c r="EE6" s="843"/>
      <c r="EF6" s="843"/>
      <c r="EG6" s="843"/>
      <c r="EH6" s="843"/>
      <c r="EI6" s="843"/>
      <c r="EJ6" s="843"/>
      <c r="EK6" s="843"/>
      <c r="EL6" s="843"/>
      <c r="EM6" s="843"/>
      <c r="EN6" s="843"/>
      <c r="EO6" s="843"/>
      <c r="EP6" s="843"/>
      <c r="EQ6" s="843"/>
      <c r="ER6" s="843"/>
      <c r="ES6" s="843"/>
      <c r="ET6" s="843"/>
      <c r="EU6" s="843"/>
      <c r="EV6" s="843"/>
      <c r="EW6" s="843"/>
      <c r="EX6" s="843"/>
      <c r="EY6" s="843"/>
      <c r="EZ6" s="843"/>
      <c r="FA6" s="843"/>
      <c r="FB6" s="843"/>
      <c r="FC6" s="843"/>
      <c r="FD6" s="843"/>
      <c r="FE6" s="843"/>
      <c r="FF6" s="843"/>
      <c r="FG6" s="843"/>
      <c r="FH6" s="843"/>
      <c r="FI6" s="843"/>
      <c r="FJ6" s="843"/>
      <c r="FK6" s="843"/>
      <c r="FL6" s="843"/>
      <c r="FM6" s="843"/>
      <c r="FN6" s="843"/>
      <c r="FO6" s="843"/>
      <c r="FP6" s="843"/>
      <c r="FQ6" s="843"/>
      <c r="FR6" s="843"/>
      <c r="FS6" s="843"/>
      <c r="FT6" s="843"/>
      <c r="FU6" s="843"/>
      <c r="FV6" s="843"/>
      <c r="FW6" s="843"/>
      <c r="FX6" s="843"/>
      <c r="FY6" s="843"/>
      <c r="FZ6" s="843"/>
      <c r="GA6" s="843"/>
      <c r="GB6" s="843"/>
      <c r="GC6" s="843"/>
      <c r="GD6" s="843"/>
      <c r="GE6" s="843"/>
      <c r="GF6" s="843"/>
      <c r="GG6" s="843"/>
      <c r="GH6" s="843"/>
      <c r="GI6" s="843"/>
      <c r="GJ6" s="843"/>
      <c r="GK6" s="843"/>
      <c r="GL6" s="843"/>
      <c r="GM6" s="843"/>
      <c r="GN6" s="843"/>
      <c r="GO6" s="843"/>
      <c r="GP6" s="843"/>
      <c r="GQ6" s="843"/>
      <c r="GR6" s="843"/>
      <c r="GS6" s="843"/>
      <c r="GT6" s="843"/>
      <c r="GU6" s="843"/>
      <c r="GV6" s="843"/>
      <c r="GW6" s="843"/>
      <c r="GX6" s="843"/>
      <c r="GY6" s="843"/>
      <c r="GZ6" s="843"/>
      <c r="HA6" s="843"/>
      <c r="HB6" s="843"/>
      <c r="HC6" s="843"/>
      <c r="HD6" s="843"/>
      <c r="HE6" s="843"/>
      <c r="HF6" s="843"/>
      <c r="HG6" s="843"/>
      <c r="HH6" s="843"/>
      <c r="HI6" s="843"/>
      <c r="HJ6" s="843"/>
      <c r="HK6" s="843"/>
      <c r="HL6" s="843"/>
      <c r="HM6" s="843"/>
      <c r="HN6" s="843"/>
      <c r="HO6" s="843"/>
      <c r="HP6" s="843"/>
      <c r="HQ6" s="843"/>
      <c r="HR6" s="843"/>
      <c r="HS6" s="843"/>
      <c r="HT6" s="843"/>
      <c r="HU6" s="843"/>
      <c r="HV6" s="843"/>
      <c r="HW6" s="843"/>
      <c r="HX6" s="843"/>
      <c r="HY6" s="843"/>
      <c r="HZ6" s="843"/>
      <c r="IA6" s="843"/>
      <c r="IB6" s="843"/>
      <c r="IC6" s="843"/>
      <c r="ID6" s="843"/>
      <c r="IE6" s="843"/>
      <c r="IF6" s="843"/>
      <c r="IG6" s="843"/>
      <c r="IH6" s="843"/>
      <c r="II6" s="843"/>
      <c r="IJ6" s="843"/>
      <c r="IK6" s="843"/>
      <c r="IL6" s="843"/>
      <c r="IM6" s="843"/>
      <c r="IN6" s="843"/>
      <c r="IO6" s="843"/>
      <c r="IP6" s="843"/>
      <c r="IQ6" s="843"/>
      <c r="IR6" s="843"/>
      <c r="IS6" s="843"/>
      <c r="IT6" s="843"/>
    </row>
    <row r="7" spans="1:13" ht="12.75">
      <c r="A7" s="976"/>
      <c r="B7" s="985"/>
      <c r="C7" s="977" t="s">
        <v>660</v>
      </c>
      <c r="D7" s="978"/>
      <c r="E7" s="978"/>
      <c r="F7" s="978"/>
      <c r="G7" s="978"/>
      <c r="H7" s="979"/>
      <c r="I7" s="986">
        <v>138</v>
      </c>
      <c r="J7" s="984"/>
      <c r="K7" s="986">
        <v>1</v>
      </c>
      <c r="L7" s="986">
        <v>45</v>
      </c>
      <c r="M7" s="986">
        <v>92</v>
      </c>
    </row>
    <row r="8" spans="1:13" ht="12.75">
      <c r="A8" s="976"/>
      <c r="B8" s="977"/>
      <c r="C8" s="977" t="s">
        <v>661</v>
      </c>
      <c r="D8" s="978"/>
      <c r="E8" s="978"/>
      <c r="F8" s="978"/>
      <c r="G8" s="978"/>
      <c r="H8" s="979"/>
      <c r="I8" s="986">
        <v>9893</v>
      </c>
      <c r="J8" s="984"/>
      <c r="K8" s="986">
        <v>1083</v>
      </c>
      <c r="L8" s="986">
        <v>4641</v>
      </c>
      <c r="M8" s="986">
        <v>4169</v>
      </c>
    </row>
    <row r="9" spans="1:13" ht="12.75">
      <c r="A9" s="976"/>
      <c r="B9" s="977"/>
      <c r="C9" s="977" t="s">
        <v>662</v>
      </c>
      <c r="D9" s="978"/>
      <c r="E9" s="978"/>
      <c r="F9" s="978"/>
      <c r="G9" s="978"/>
      <c r="H9" s="979"/>
      <c r="I9" s="986">
        <v>208</v>
      </c>
      <c r="J9" s="984"/>
      <c r="K9" s="986">
        <v>7</v>
      </c>
      <c r="L9" s="986">
        <v>189</v>
      </c>
      <c r="M9" s="986">
        <v>12</v>
      </c>
    </row>
    <row r="10" spans="1:13" ht="12.75">
      <c r="A10" s="976"/>
      <c r="B10" s="977"/>
      <c r="C10" s="977" t="s">
        <v>663</v>
      </c>
      <c r="D10" s="978"/>
      <c r="E10" s="978"/>
      <c r="F10" s="978"/>
      <c r="G10" s="978"/>
      <c r="H10" s="979"/>
      <c r="I10" s="986">
        <v>18</v>
      </c>
      <c r="J10" s="984"/>
      <c r="K10" s="986">
        <v>0</v>
      </c>
      <c r="L10" s="986">
        <v>15</v>
      </c>
      <c r="M10" s="986">
        <v>3</v>
      </c>
    </row>
    <row r="11" spans="1:13" ht="12.75">
      <c r="A11" s="976"/>
      <c r="B11" s="977"/>
      <c r="C11" s="977" t="s">
        <v>664</v>
      </c>
      <c r="D11" s="978"/>
      <c r="E11" s="978"/>
      <c r="F11" s="978"/>
      <c r="G11" s="978"/>
      <c r="H11" s="979"/>
      <c r="I11" s="986">
        <v>1046</v>
      </c>
      <c r="J11" s="984"/>
      <c r="K11" s="986">
        <v>376</v>
      </c>
      <c r="L11" s="986">
        <v>438</v>
      </c>
      <c r="M11" s="986">
        <v>232</v>
      </c>
    </row>
    <row r="12" spans="1:13" ht="12.75">
      <c r="A12" s="976"/>
      <c r="B12" s="977"/>
      <c r="C12" s="977" t="s">
        <v>665</v>
      </c>
      <c r="D12" s="978"/>
      <c r="E12" s="978"/>
      <c r="F12" s="978"/>
      <c r="G12" s="978"/>
      <c r="H12" s="979"/>
      <c r="I12" s="986">
        <v>1059</v>
      </c>
      <c r="J12" s="984"/>
      <c r="K12" s="986">
        <v>693</v>
      </c>
      <c r="L12" s="986">
        <v>329</v>
      </c>
      <c r="M12" s="986">
        <v>37</v>
      </c>
    </row>
    <row r="13" spans="1:13" ht="12.75">
      <c r="A13" s="976"/>
      <c r="B13" s="977"/>
      <c r="C13" s="977" t="s">
        <v>666</v>
      </c>
      <c r="D13" s="978"/>
      <c r="E13" s="978"/>
      <c r="F13" s="978"/>
      <c r="G13" s="978"/>
      <c r="H13" s="979"/>
      <c r="I13" s="986">
        <v>12236</v>
      </c>
      <c r="J13" s="984"/>
      <c r="K13" s="986">
        <v>7924</v>
      </c>
      <c r="L13" s="986">
        <v>2872</v>
      </c>
      <c r="M13" s="986">
        <v>1440</v>
      </c>
    </row>
    <row r="14" spans="1:13" ht="12.75">
      <c r="A14" s="976"/>
      <c r="B14" s="977"/>
      <c r="C14" s="977" t="s">
        <v>667</v>
      </c>
      <c r="D14" s="978"/>
      <c r="E14" s="978"/>
      <c r="F14" s="978"/>
      <c r="G14" s="978"/>
      <c r="H14" s="979"/>
      <c r="I14" s="987">
        <v>4828</v>
      </c>
      <c r="J14" s="984"/>
      <c r="K14" s="987">
        <v>2038</v>
      </c>
      <c r="L14" s="987">
        <v>1976</v>
      </c>
      <c r="M14" s="987">
        <v>814</v>
      </c>
    </row>
    <row r="15" spans="1:13" ht="12.75">
      <c r="A15" s="976"/>
      <c r="B15" s="977"/>
      <c r="C15" s="977"/>
      <c r="D15" s="977" t="s">
        <v>668</v>
      </c>
      <c r="E15" s="978"/>
      <c r="F15" s="978"/>
      <c r="G15" s="978"/>
      <c r="H15" s="979"/>
      <c r="I15" s="986">
        <v>4206</v>
      </c>
      <c r="J15" s="984"/>
      <c r="K15" s="986">
        <v>1898</v>
      </c>
      <c r="L15" s="986">
        <v>1537</v>
      </c>
      <c r="M15" s="986">
        <v>771</v>
      </c>
    </row>
    <row r="16" spans="1:13" ht="12.75">
      <c r="A16" s="976"/>
      <c r="B16" s="977"/>
      <c r="C16" s="977"/>
      <c r="D16" s="977" t="s">
        <v>669</v>
      </c>
      <c r="E16" s="978"/>
      <c r="F16" s="978"/>
      <c r="G16" s="978"/>
      <c r="H16" s="979"/>
      <c r="I16" s="986">
        <v>377</v>
      </c>
      <c r="J16" s="984"/>
      <c r="K16" s="986">
        <v>116</v>
      </c>
      <c r="L16" s="986">
        <v>229</v>
      </c>
      <c r="M16" s="986">
        <v>32</v>
      </c>
    </row>
    <row r="17" spans="1:13" ht="12.75">
      <c r="A17" s="976"/>
      <c r="B17" s="977"/>
      <c r="C17" s="977"/>
      <c r="D17" s="988" t="s">
        <v>670</v>
      </c>
      <c r="E17" s="978"/>
      <c r="F17" s="978"/>
      <c r="G17" s="978"/>
      <c r="H17" s="979"/>
      <c r="I17" s="986">
        <v>189</v>
      </c>
      <c r="J17" s="984"/>
      <c r="K17" s="986">
        <v>24</v>
      </c>
      <c r="L17" s="986">
        <v>165</v>
      </c>
      <c r="M17" s="986">
        <v>0</v>
      </c>
    </row>
    <row r="18" spans="1:13" ht="12.75">
      <c r="A18" s="976"/>
      <c r="B18" s="977"/>
      <c r="C18" s="977"/>
      <c r="D18" s="977" t="s">
        <v>671</v>
      </c>
      <c r="E18" s="978"/>
      <c r="F18" s="978"/>
      <c r="G18" s="978"/>
      <c r="H18" s="979"/>
      <c r="I18" s="986">
        <v>56</v>
      </c>
      <c r="J18" s="984"/>
      <c r="K18" s="986">
        <v>0</v>
      </c>
      <c r="L18" s="986">
        <v>45</v>
      </c>
      <c r="M18" s="986">
        <v>11</v>
      </c>
    </row>
    <row r="19" spans="1:13" ht="12.75">
      <c r="A19" s="976"/>
      <c r="B19" s="977"/>
      <c r="C19" s="977" t="s">
        <v>672</v>
      </c>
      <c r="D19" s="978"/>
      <c r="E19" s="978"/>
      <c r="F19" s="978"/>
      <c r="G19" s="978"/>
      <c r="H19" s="979"/>
      <c r="I19" s="987">
        <v>170916</v>
      </c>
      <c r="J19" s="984"/>
      <c r="K19" s="987">
        <v>78451</v>
      </c>
      <c r="L19" s="987">
        <v>78137</v>
      </c>
      <c r="M19" s="987">
        <v>14328</v>
      </c>
    </row>
    <row r="20" spans="1:13" ht="12.75">
      <c r="A20" s="976"/>
      <c r="B20" s="977"/>
      <c r="C20" s="977"/>
      <c r="D20" s="977" t="s">
        <v>590</v>
      </c>
      <c r="E20" s="978"/>
      <c r="F20" s="978"/>
      <c r="G20" s="978"/>
      <c r="H20" s="979"/>
      <c r="I20" s="986">
        <v>250</v>
      </c>
      <c r="J20" s="984"/>
      <c r="K20" s="986">
        <v>229</v>
      </c>
      <c r="L20" s="986">
        <v>21</v>
      </c>
      <c r="M20" s="986">
        <v>0</v>
      </c>
    </row>
    <row r="21" spans="1:13" ht="12.75">
      <c r="A21" s="976"/>
      <c r="B21" s="977"/>
      <c r="C21" s="977"/>
      <c r="D21" s="977" t="s">
        <v>591</v>
      </c>
      <c r="E21" s="978"/>
      <c r="F21" s="978"/>
      <c r="G21" s="978"/>
      <c r="H21" s="979"/>
      <c r="I21" s="986">
        <v>47272</v>
      </c>
      <c r="J21" s="984"/>
      <c r="K21" s="986">
        <v>9094</v>
      </c>
      <c r="L21" s="986">
        <v>33819</v>
      </c>
      <c r="M21" s="986">
        <v>4359</v>
      </c>
    </row>
    <row r="22" spans="1:13" ht="12.75">
      <c r="A22" s="976"/>
      <c r="B22" s="977"/>
      <c r="C22" s="977"/>
      <c r="D22" s="977" t="s">
        <v>592</v>
      </c>
      <c r="E22" s="978"/>
      <c r="F22" s="978"/>
      <c r="G22" s="978"/>
      <c r="H22" s="979"/>
      <c r="I22" s="986">
        <v>91949</v>
      </c>
      <c r="J22" s="984"/>
      <c r="K22" s="986">
        <v>45245</v>
      </c>
      <c r="L22" s="986">
        <v>37836</v>
      </c>
      <c r="M22" s="986">
        <v>8868</v>
      </c>
    </row>
    <row r="23" spans="1:13" ht="12.75">
      <c r="A23" s="976"/>
      <c r="B23" s="977"/>
      <c r="C23" s="977"/>
      <c r="D23" s="977" t="s">
        <v>593</v>
      </c>
      <c r="E23" s="978"/>
      <c r="F23" s="978"/>
      <c r="G23" s="978"/>
      <c r="H23" s="979"/>
      <c r="I23" s="986">
        <v>6616</v>
      </c>
      <c r="J23" s="984"/>
      <c r="K23" s="986">
        <v>5888</v>
      </c>
      <c r="L23" s="986">
        <v>597</v>
      </c>
      <c r="M23" s="986">
        <v>131</v>
      </c>
    </row>
    <row r="24" spans="1:13" ht="12.75">
      <c r="A24" s="976"/>
      <c r="B24" s="977"/>
      <c r="C24" s="977"/>
      <c r="D24" s="977" t="s">
        <v>594</v>
      </c>
      <c r="E24" s="978"/>
      <c r="F24" s="978"/>
      <c r="G24" s="978"/>
      <c r="H24" s="979"/>
      <c r="I24" s="986">
        <v>15750</v>
      </c>
      <c r="J24" s="984"/>
      <c r="K24" s="986">
        <v>14409</v>
      </c>
      <c r="L24" s="986">
        <v>1243</v>
      </c>
      <c r="M24" s="986">
        <v>98</v>
      </c>
    </row>
    <row r="25" spans="1:13" ht="12.75">
      <c r="A25" s="976"/>
      <c r="B25" s="977"/>
      <c r="C25" s="977"/>
      <c r="D25" s="977" t="s">
        <v>595</v>
      </c>
      <c r="E25" s="978"/>
      <c r="F25" s="978"/>
      <c r="G25" s="978"/>
      <c r="H25" s="979"/>
      <c r="I25" s="986">
        <v>5134</v>
      </c>
      <c r="J25" s="984"/>
      <c r="K25" s="986">
        <v>1388</v>
      </c>
      <c r="L25" s="986">
        <v>3343</v>
      </c>
      <c r="M25" s="986">
        <v>403</v>
      </c>
    </row>
    <row r="26" spans="1:13" ht="12.75">
      <c r="A26" s="976"/>
      <c r="B26" s="977"/>
      <c r="C26" s="977"/>
      <c r="D26" s="977" t="s">
        <v>596</v>
      </c>
      <c r="E26" s="978"/>
      <c r="F26" s="978"/>
      <c r="G26" s="978"/>
      <c r="H26" s="979"/>
      <c r="I26" s="989">
        <v>3945</v>
      </c>
      <c r="J26" s="984"/>
      <c r="K26" s="989">
        <v>2198</v>
      </c>
      <c r="L26" s="989">
        <v>1278</v>
      </c>
      <c r="M26" s="989">
        <v>469</v>
      </c>
    </row>
    <row r="27" spans="1:13" ht="12.75">
      <c r="A27" s="976"/>
      <c r="B27" s="977"/>
      <c r="C27" s="977" t="s">
        <v>673</v>
      </c>
      <c r="D27" s="978"/>
      <c r="E27" s="978"/>
      <c r="F27" s="978"/>
      <c r="G27" s="978"/>
      <c r="H27" s="979"/>
      <c r="I27" s="989">
        <v>37</v>
      </c>
      <c r="J27" s="984"/>
      <c r="K27" s="989">
        <v>5</v>
      </c>
      <c r="L27" s="989">
        <v>32</v>
      </c>
      <c r="M27" s="989">
        <v>0</v>
      </c>
    </row>
    <row r="28" spans="1:13" ht="12.75">
      <c r="A28" s="976"/>
      <c r="B28" s="977"/>
      <c r="C28" s="983" t="s">
        <v>674</v>
      </c>
      <c r="D28" s="978"/>
      <c r="E28" s="978"/>
      <c r="F28" s="978"/>
      <c r="G28" s="978"/>
      <c r="H28" s="979"/>
      <c r="I28" s="987">
        <v>200379</v>
      </c>
      <c r="J28" s="984"/>
      <c r="K28" s="987">
        <v>90578</v>
      </c>
      <c r="L28" s="987">
        <v>88674</v>
      </c>
      <c r="M28" s="987">
        <v>21127</v>
      </c>
    </row>
    <row r="29" spans="1:13" ht="12.75">
      <c r="A29" s="976"/>
      <c r="B29" s="977"/>
      <c r="C29" s="977"/>
      <c r="D29" s="978"/>
      <c r="E29" s="978"/>
      <c r="F29" s="978"/>
      <c r="G29" s="978"/>
      <c r="H29" s="979"/>
      <c r="I29" s="984"/>
      <c r="J29" s="984"/>
      <c r="K29" s="984"/>
      <c r="L29" s="984"/>
      <c r="M29" s="984"/>
    </row>
    <row r="30" spans="1:13" ht="12.75">
      <c r="A30" s="982"/>
      <c r="B30" s="983" t="s">
        <v>675</v>
      </c>
      <c r="C30" s="977"/>
      <c r="D30" s="978"/>
      <c r="E30" s="978"/>
      <c r="F30" s="978"/>
      <c r="G30" s="978"/>
      <c r="H30" s="979"/>
      <c r="I30" s="984"/>
      <c r="J30" s="984"/>
      <c r="K30" s="984"/>
      <c r="L30" s="984"/>
      <c r="M30" s="984"/>
    </row>
    <row r="31" spans="1:13" ht="12.75">
      <c r="A31" s="982"/>
      <c r="B31" s="977"/>
      <c r="C31" s="977" t="s">
        <v>676</v>
      </c>
      <c r="D31" s="978"/>
      <c r="E31" s="978"/>
      <c r="F31" s="978"/>
      <c r="G31" s="978"/>
      <c r="H31" s="979"/>
      <c r="I31" s="986">
        <v>3156</v>
      </c>
      <c r="J31" s="984"/>
      <c r="K31" s="986">
        <v>1152</v>
      </c>
      <c r="L31" s="986">
        <v>1269</v>
      </c>
      <c r="M31" s="986">
        <v>735</v>
      </c>
    </row>
    <row r="32" spans="1:13" ht="12.75">
      <c r="A32" s="982"/>
      <c r="B32" s="977"/>
      <c r="C32" s="977" t="s">
        <v>677</v>
      </c>
      <c r="D32" s="978"/>
      <c r="E32" s="978"/>
      <c r="F32" s="978"/>
      <c r="G32" s="978"/>
      <c r="H32" s="979"/>
      <c r="I32" s="986">
        <v>5746</v>
      </c>
      <c r="J32" s="984"/>
      <c r="K32" s="986">
        <v>4928</v>
      </c>
      <c r="L32" s="986">
        <v>560</v>
      </c>
      <c r="M32" s="986">
        <v>258</v>
      </c>
    </row>
    <row r="33" spans="1:13" ht="12.75">
      <c r="A33" s="976"/>
      <c r="B33" s="977"/>
      <c r="C33" s="977" t="s">
        <v>678</v>
      </c>
      <c r="D33" s="978"/>
      <c r="E33" s="978"/>
      <c r="F33" s="978"/>
      <c r="G33" s="978"/>
      <c r="H33" s="979"/>
      <c r="I33" s="986">
        <v>4469</v>
      </c>
      <c r="J33" s="984"/>
      <c r="K33" s="986">
        <v>3651</v>
      </c>
      <c r="L33" s="986">
        <v>604</v>
      </c>
      <c r="M33" s="986">
        <v>214</v>
      </c>
    </row>
    <row r="34" spans="1:13" ht="12.75">
      <c r="A34" s="976"/>
      <c r="B34" s="977"/>
      <c r="C34" s="977" t="s">
        <v>679</v>
      </c>
      <c r="D34" s="978"/>
      <c r="E34" s="978"/>
      <c r="F34" s="978"/>
      <c r="G34" s="978"/>
      <c r="H34" s="979"/>
      <c r="I34" s="986">
        <v>33653</v>
      </c>
      <c r="J34" s="984"/>
      <c r="K34" s="986">
        <v>13348</v>
      </c>
      <c r="L34" s="986">
        <v>11908</v>
      </c>
      <c r="M34" s="986">
        <v>8397</v>
      </c>
    </row>
    <row r="35" spans="1:13" ht="12.75">
      <c r="A35" s="976"/>
      <c r="B35" s="977"/>
      <c r="C35" s="977" t="s">
        <v>680</v>
      </c>
      <c r="D35" s="978"/>
      <c r="E35" s="978"/>
      <c r="F35" s="978"/>
      <c r="G35" s="978"/>
      <c r="H35" s="979"/>
      <c r="I35" s="986">
        <v>3126</v>
      </c>
      <c r="J35" s="984"/>
      <c r="K35" s="986">
        <v>1712</v>
      </c>
      <c r="L35" s="986">
        <v>923</v>
      </c>
      <c r="M35" s="986">
        <v>491</v>
      </c>
    </row>
    <row r="36" spans="1:13" ht="12.75">
      <c r="A36" s="976"/>
      <c r="B36" s="977"/>
      <c r="C36" s="977" t="s">
        <v>681</v>
      </c>
      <c r="D36" s="978"/>
      <c r="E36" s="978"/>
      <c r="F36" s="978"/>
      <c r="G36" s="978"/>
      <c r="H36" s="979"/>
      <c r="I36" s="986">
        <v>948</v>
      </c>
      <c r="J36" s="984"/>
      <c r="K36" s="986">
        <v>745</v>
      </c>
      <c r="L36" s="986">
        <v>203</v>
      </c>
      <c r="M36" s="986">
        <v>0</v>
      </c>
    </row>
    <row r="37" spans="1:13" ht="12.75">
      <c r="A37" s="976"/>
      <c r="B37" s="977"/>
      <c r="C37" s="977" t="s">
        <v>682</v>
      </c>
      <c r="D37" s="978"/>
      <c r="E37" s="978"/>
      <c r="F37" s="978"/>
      <c r="G37" s="978"/>
      <c r="H37" s="979"/>
      <c r="I37" s="986">
        <v>964</v>
      </c>
      <c r="J37" s="984"/>
      <c r="K37" s="986">
        <v>374</v>
      </c>
      <c r="L37" s="986">
        <v>580</v>
      </c>
      <c r="M37" s="986">
        <v>10</v>
      </c>
    </row>
    <row r="38" spans="1:13" ht="12.75">
      <c r="A38" s="976"/>
      <c r="B38" s="977"/>
      <c r="C38" s="977" t="s">
        <v>683</v>
      </c>
      <c r="D38" s="978"/>
      <c r="E38" s="978"/>
      <c r="F38" s="978"/>
      <c r="G38" s="978"/>
      <c r="H38" s="979"/>
      <c r="I38" s="986">
        <v>16446</v>
      </c>
      <c r="J38" s="984"/>
      <c r="K38" s="986">
        <v>1659</v>
      </c>
      <c r="L38" s="986">
        <v>13513</v>
      </c>
      <c r="M38" s="986">
        <v>1274</v>
      </c>
    </row>
    <row r="39" spans="1:13" ht="12.75">
      <c r="A39" s="976"/>
      <c r="B39" s="977"/>
      <c r="C39" s="977" t="s">
        <v>684</v>
      </c>
      <c r="D39" s="978"/>
      <c r="E39" s="978"/>
      <c r="F39" s="978"/>
      <c r="G39" s="978"/>
      <c r="H39" s="979"/>
      <c r="I39" s="986">
        <v>355</v>
      </c>
      <c r="J39" s="984"/>
      <c r="K39" s="986">
        <v>0</v>
      </c>
      <c r="L39" s="986">
        <v>338</v>
      </c>
      <c r="M39" s="986">
        <v>17</v>
      </c>
    </row>
    <row r="40" spans="1:13" ht="12.75">
      <c r="A40" s="976"/>
      <c r="B40" s="977"/>
      <c r="C40" s="977" t="s">
        <v>685</v>
      </c>
      <c r="D40" s="978"/>
      <c r="E40" s="978"/>
      <c r="F40" s="978"/>
      <c r="G40" s="978"/>
      <c r="H40" s="979"/>
      <c r="I40" s="986">
        <v>690</v>
      </c>
      <c r="J40" s="984"/>
      <c r="K40" s="986">
        <v>2</v>
      </c>
      <c r="L40" s="986">
        <v>0</v>
      </c>
      <c r="M40" s="986">
        <v>688</v>
      </c>
    </row>
    <row r="41" spans="1:13" ht="12.75">
      <c r="A41" s="976"/>
      <c r="B41" s="977"/>
      <c r="C41" s="977" t="s">
        <v>686</v>
      </c>
      <c r="D41" s="978"/>
      <c r="E41" s="978"/>
      <c r="F41" s="978"/>
      <c r="G41" s="978"/>
      <c r="H41" s="979"/>
      <c r="I41" s="986">
        <v>509</v>
      </c>
      <c r="J41" s="984"/>
      <c r="K41" s="986">
        <v>26</v>
      </c>
      <c r="L41" s="986">
        <v>147</v>
      </c>
      <c r="M41" s="986">
        <v>336</v>
      </c>
    </row>
    <row r="42" spans="1:13" ht="12.75">
      <c r="A42" s="976"/>
      <c r="B42" s="977"/>
      <c r="C42" s="983" t="s">
        <v>687</v>
      </c>
      <c r="D42" s="978"/>
      <c r="E42" s="978"/>
      <c r="F42" s="978"/>
      <c r="G42" s="978"/>
      <c r="H42" s="979"/>
      <c r="I42" s="987">
        <v>70062</v>
      </c>
      <c r="J42" s="984"/>
      <c r="K42" s="987">
        <v>27597</v>
      </c>
      <c r="L42" s="987">
        <v>30045</v>
      </c>
      <c r="M42" s="987">
        <v>12420</v>
      </c>
    </row>
    <row r="43" spans="1:13" ht="12.75">
      <c r="A43" s="976"/>
      <c r="B43" s="977"/>
      <c r="C43" s="977"/>
      <c r="D43" s="978"/>
      <c r="E43" s="978"/>
      <c r="F43" s="978"/>
      <c r="G43" s="978"/>
      <c r="H43" s="979"/>
      <c r="I43" s="984"/>
      <c r="J43" s="984"/>
      <c r="K43" s="984"/>
      <c r="L43" s="984"/>
      <c r="M43" s="984"/>
    </row>
    <row r="44" spans="1:13" ht="13.5" thickBot="1">
      <c r="A44" s="990"/>
      <c r="B44" s="991" t="s">
        <v>688</v>
      </c>
      <c r="C44" s="992"/>
      <c r="D44" s="993"/>
      <c r="E44" s="993"/>
      <c r="F44" s="993"/>
      <c r="G44" s="993"/>
      <c r="H44" s="994"/>
      <c r="I44" s="995">
        <v>130317</v>
      </c>
      <c r="J44" s="996"/>
      <c r="K44" s="995">
        <v>62981</v>
      </c>
      <c r="L44" s="995">
        <v>58629</v>
      </c>
      <c r="M44" s="995">
        <v>8707</v>
      </c>
    </row>
    <row r="45" spans="1:13" ht="12.75">
      <c r="A45" s="997"/>
      <c r="B45" s="983"/>
      <c r="D45" s="978"/>
      <c r="E45" s="978"/>
      <c r="F45" s="978"/>
      <c r="G45" s="978"/>
      <c r="H45" s="978"/>
      <c r="I45" s="999"/>
      <c r="J45" s="978"/>
      <c r="K45" s="999"/>
      <c r="L45" s="999"/>
      <c r="M45" s="999"/>
    </row>
    <row r="46" spans="1:13" ht="12.75">
      <c r="A46" s="997"/>
      <c r="B46" s="983"/>
      <c r="D46" s="978"/>
      <c r="E46" s="978"/>
      <c r="F46" s="978"/>
      <c r="G46" s="978"/>
      <c r="H46" s="978"/>
      <c r="I46" s="999"/>
      <c r="J46" s="978"/>
      <c r="K46" s="999"/>
      <c r="L46" s="999"/>
      <c r="M46" s="999"/>
    </row>
    <row r="47" spans="1:13" ht="13.5" thickBot="1">
      <c r="A47" s="997"/>
      <c r="B47" s="983"/>
      <c r="D47" s="978"/>
      <c r="E47" s="978"/>
      <c r="F47" s="978"/>
      <c r="G47" s="978"/>
      <c r="H47" s="978"/>
      <c r="I47" s="1000" t="s">
        <v>494</v>
      </c>
      <c r="J47" s="978"/>
      <c r="K47" s="999"/>
      <c r="L47" s="999"/>
      <c r="M47" s="999"/>
    </row>
    <row r="48" spans="1:11" ht="12.75">
      <c r="A48" s="1001"/>
      <c r="B48" s="971"/>
      <c r="C48" s="971"/>
      <c r="D48" s="972"/>
      <c r="E48" s="972"/>
      <c r="F48" s="972"/>
      <c r="G48" s="972"/>
      <c r="H48" s="973"/>
      <c r="I48" s="1002" t="s">
        <v>657</v>
      </c>
      <c r="J48" s="978"/>
      <c r="K48" s="978"/>
    </row>
    <row r="49" spans="1:9" ht="13.5" customHeight="1" thickBot="1">
      <c r="A49" s="1004"/>
      <c r="B49" s="1005"/>
      <c r="C49" s="977"/>
      <c r="D49" s="978"/>
      <c r="E49" s="978"/>
      <c r="F49" s="978"/>
      <c r="G49" s="978"/>
      <c r="H49" s="979"/>
      <c r="I49" s="980" t="s">
        <v>658</v>
      </c>
    </row>
    <row r="50" spans="1:10" ht="12.75">
      <c r="A50" s="982"/>
      <c r="B50" s="983" t="s">
        <v>689</v>
      </c>
      <c r="C50" s="977"/>
      <c r="D50" s="978"/>
      <c r="E50" s="978"/>
      <c r="F50" s="978"/>
      <c r="G50" s="978"/>
      <c r="H50" s="979"/>
      <c r="I50" s="984"/>
      <c r="J50" s="1006"/>
    </row>
    <row r="51" spans="1:10" ht="12.75">
      <c r="A51" s="982"/>
      <c r="B51" s="977"/>
      <c r="C51" s="977" t="s">
        <v>690</v>
      </c>
      <c r="D51" s="978"/>
      <c r="E51" s="978"/>
      <c r="F51" s="978"/>
      <c r="G51" s="978"/>
      <c r="H51" s="979"/>
      <c r="I51" s="986">
        <v>86703</v>
      </c>
      <c r="J51" s="1006"/>
    </row>
    <row r="52" spans="1:9" ht="12.75">
      <c r="A52" s="982"/>
      <c r="B52" s="977"/>
      <c r="C52" s="977" t="s">
        <v>691</v>
      </c>
      <c r="D52" s="978"/>
      <c r="E52" s="978"/>
      <c r="F52" s="978"/>
      <c r="G52" s="978"/>
      <c r="H52" s="979"/>
      <c r="I52" s="986">
        <v>59658</v>
      </c>
    </row>
    <row r="53" spans="1:9" ht="12.75">
      <c r="A53" s="976"/>
      <c r="B53" s="977"/>
      <c r="C53" s="977" t="s">
        <v>692</v>
      </c>
      <c r="D53" s="978"/>
      <c r="E53" s="978"/>
      <c r="F53" s="978"/>
      <c r="G53" s="978"/>
      <c r="H53" s="979"/>
      <c r="I53" s="987">
        <v>27045</v>
      </c>
    </row>
    <row r="54" spans="1:9" ht="12.75">
      <c r="A54" s="976"/>
      <c r="B54" s="977"/>
      <c r="C54" s="977"/>
      <c r="D54" s="978"/>
      <c r="E54" s="978"/>
      <c r="F54" s="978"/>
      <c r="G54" s="978"/>
      <c r="H54" s="979"/>
      <c r="I54" s="984"/>
    </row>
    <row r="55" spans="1:10" ht="13.5" customHeight="1">
      <c r="A55" s="982"/>
      <c r="B55" s="983" t="s">
        <v>693</v>
      </c>
      <c r="C55" s="977"/>
      <c r="D55" s="978"/>
      <c r="E55" s="978"/>
      <c r="F55" s="978"/>
      <c r="G55" s="978"/>
      <c r="H55" s="979"/>
      <c r="I55" s="984"/>
      <c r="J55" s="1007"/>
    </row>
    <row r="56" spans="1:10" ht="13.5" customHeight="1">
      <c r="A56" s="976"/>
      <c r="B56" s="977"/>
      <c r="C56" s="977" t="s">
        <v>694</v>
      </c>
      <c r="D56" s="978"/>
      <c r="E56" s="978"/>
      <c r="F56" s="978"/>
      <c r="G56" s="978"/>
      <c r="H56" s="979"/>
      <c r="I56" s="986">
        <v>19404</v>
      </c>
      <c r="J56" s="1008"/>
    </row>
    <row r="57" spans="1:10" ht="12.75">
      <c r="A57" s="982"/>
      <c r="B57" s="977"/>
      <c r="C57" s="977" t="s">
        <v>695</v>
      </c>
      <c r="D57" s="978"/>
      <c r="E57" s="978"/>
      <c r="F57" s="978"/>
      <c r="G57" s="978"/>
      <c r="H57" s="979"/>
      <c r="I57" s="986">
        <v>76</v>
      </c>
      <c r="J57" s="1009"/>
    </row>
    <row r="58" spans="1:10" ht="12.75">
      <c r="A58" s="982"/>
      <c r="B58" s="977"/>
      <c r="C58" s="977" t="s">
        <v>696</v>
      </c>
      <c r="D58" s="978"/>
      <c r="E58" s="978"/>
      <c r="F58" s="978"/>
      <c r="G58" s="978"/>
      <c r="H58" s="979"/>
      <c r="I58" s="989">
        <v>0</v>
      </c>
      <c r="J58" s="1009"/>
    </row>
    <row r="59" spans="1:10" ht="12.75">
      <c r="A59" s="976"/>
      <c r="B59" s="977"/>
      <c r="C59" s="977" t="s">
        <v>781</v>
      </c>
      <c r="D59" s="978"/>
      <c r="E59" s="978"/>
      <c r="F59" s="978"/>
      <c r="G59" s="978"/>
      <c r="H59" s="979"/>
      <c r="I59" s="987">
        <v>19480</v>
      </c>
      <c r="J59" s="1006"/>
    </row>
    <row r="60" spans="1:10" ht="12.75">
      <c r="A60" s="976"/>
      <c r="B60" s="977"/>
      <c r="C60" s="977"/>
      <c r="D60" s="978"/>
      <c r="E60" s="978"/>
      <c r="F60" s="978"/>
      <c r="G60" s="978"/>
      <c r="H60" s="979"/>
      <c r="I60" s="984"/>
      <c r="J60" s="1006"/>
    </row>
    <row r="61" spans="1:10" ht="12.75">
      <c r="A61" s="982"/>
      <c r="B61" s="983" t="s">
        <v>697</v>
      </c>
      <c r="C61" s="977"/>
      <c r="D61" s="978"/>
      <c r="E61" s="978"/>
      <c r="F61" s="978"/>
      <c r="G61" s="978"/>
      <c r="H61" s="979"/>
      <c r="I61" s="987">
        <v>3150</v>
      </c>
      <c r="J61" s="1006"/>
    </row>
    <row r="62" spans="1:10" ht="12.75">
      <c r="A62" s="976"/>
      <c r="B62" s="977"/>
      <c r="C62" s="977" t="s">
        <v>698</v>
      </c>
      <c r="D62" s="978"/>
      <c r="E62" s="978"/>
      <c r="F62" s="978"/>
      <c r="G62" s="978"/>
      <c r="H62" s="979"/>
      <c r="I62" s="986">
        <v>3150</v>
      </c>
      <c r="J62" s="1006"/>
    </row>
    <row r="63" spans="1:10" ht="12.75">
      <c r="A63" s="976"/>
      <c r="B63" s="977"/>
      <c r="C63" s="977" t="s">
        <v>699</v>
      </c>
      <c r="D63" s="978"/>
      <c r="E63" s="978"/>
      <c r="F63" s="978"/>
      <c r="G63" s="978"/>
      <c r="H63" s="979"/>
      <c r="I63" s="986">
        <v>0</v>
      </c>
      <c r="J63" s="1006"/>
    </row>
    <row r="64" spans="1:10" ht="12.75">
      <c r="A64" s="976"/>
      <c r="B64" s="983"/>
      <c r="C64" s="977"/>
      <c r="D64" s="978"/>
      <c r="E64" s="978"/>
      <c r="F64" s="978"/>
      <c r="G64" s="978"/>
      <c r="H64" s="979"/>
      <c r="I64" s="984"/>
      <c r="J64" s="1006"/>
    </row>
    <row r="65" spans="1:10" ht="12.75">
      <c r="A65" s="982"/>
      <c r="B65" s="983" t="s">
        <v>700</v>
      </c>
      <c r="C65" s="977"/>
      <c r="D65" s="978"/>
      <c r="E65" s="978"/>
      <c r="F65" s="978"/>
      <c r="G65" s="978"/>
      <c r="H65" s="979"/>
      <c r="I65" s="987">
        <v>-79</v>
      </c>
      <c r="J65" s="1006"/>
    </row>
    <row r="66" spans="1:10" ht="12.75">
      <c r="A66" s="976"/>
      <c r="B66" s="983"/>
      <c r="C66" s="977"/>
      <c r="D66" s="978"/>
      <c r="E66" s="978"/>
      <c r="F66" s="978"/>
      <c r="G66" s="978"/>
      <c r="H66" s="979"/>
      <c r="I66" s="984"/>
      <c r="J66" s="1006"/>
    </row>
    <row r="67" spans="1:10" ht="12.75">
      <c r="A67" s="982"/>
      <c r="B67" s="983" t="s">
        <v>701</v>
      </c>
      <c r="C67" s="977"/>
      <c r="D67" s="978"/>
      <c r="E67" s="978"/>
      <c r="F67" s="978"/>
      <c r="G67" s="978"/>
      <c r="H67" s="979"/>
      <c r="I67" s="987">
        <v>59310</v>
      </c>
      <c r="J67" s="1006"/>
    </row>
    <row r="68" spans="1:10" ht="12.75">
      <c r="A68" s="976"/>
      <c r="B68" s="977"/>
      <c r="C68" s="977" t="s">
        <v>702</v>
      </c>
      <c r="D68" s="978"/>
      <c r="E68" s="978"/>
      <c r="F68" s="978"/>
      <c r="G68" s="978"/>
      <c r="H68" s="979"/>
      <c r="I68" s="986">
        <v>14266</v>
      </c>
      <c r="J68" s="1006"/>
    </row>
    <row r="69" spans="1:10" ht="12.75">
      <c r="A69" s="982"/>
      <c r="B69" s="977"/>
      <c r="C69" s="977" t="s">
        <v>703</v>
      </c>
      <c r="D69" s="978"/>
      <c r="E69" s="978"/>
      <c r="F69" s="978"/>
      <c r="G69" s="978"/>
      <c r="H69" s="979"/>
      <c r="I69" s="986">
        <v>4246</v>
      </c>
      <c r="J69" s="1006"/>
    </row>
    <row r="70" spans="1:10" ht="12.75">
      <c r="A70" s="982"/>
      <c r="B70" s="977"/>
      <c r="C70" s="977" t="s">
        <v>704</v>
      </c>
      <c r="D70" s="978"/>
      <c r="E70" s="978"/>
      <c r="F70" s="978"/>
      <c r="G70" s="978"/>
      <c r="H70" s="979"/>
      <c r="I70" s="986">
        <v>14583</v>
      </c>
      <c r="J70" s="1006"/>
    </row>
    <row r="71" spans="1:10" ht="12.75">
      <c r="A71" s="1010"/>
      <c r="B71" s="977"/>
      <c r="C71" s="977" t="s">
        <v>705</v>
      </c>
      <c r="D71" s="978"/>
      <c r="E71" s="978"/>
      <c r="F71" s="978"/>
      <c r="G71" s="978"/>
      <c r="H71" s="979"/>
      <c r="I71" s="986">
        <v>15835</v>
      </c>
      <c r="J71" s="1006"/>
    </row>
    <row r="72" spans="1:10" ht="12.75">
      <c r="A72" s="1010"/>
      <c r="B72" s="977"/>
      <c r="C72" s="977" t="s">
        <v>706</v>
      </c>
      <c r="D72" s="978"/>
      <c r="E72" s="978"/>
      <c r="F72" s="978"/>
      <c r="G72" s="978"/>
      <c r="H72" s="979"/>
      <c r="I72" s="986">
        <v>-2</v>
      </c>
      <c r="J72" s="1006"/>
    </row>
    <row r="73" spans="1:10" ht="12.75">
      <c r="A73" s="1010"/>
      <c r="B73" s="977"/>
      <c r="C73" s="977" t="s">
        <v>707</v>
      </c>
      <c r="D73" s="978"/>
      <c r="E73" s="978"/>
      <c r="F73" s="978"/>
      <c r="G73" s="978"/>
      <c r="H73" s="979"/>
      <c r="I73" s="986">
        <v>325</v>
      </c>
      <c r="J73" s="1006"/>
    </row>
    <row r="74" spans="1:10" ht="12.75">
      <c r="A74" s="1010"/>
      <c r="B74" s="977"/>
      <c r="C74" s="977" t="s">
        <v>708</v>
      </c>
      <c r="D74" s="978"/>
      <c r="E74" s="978"/>
      <c r="F74" s="978"/>
      <c r="G74" s="978"/>
      <c r="H74" s="979"/>
      <c r="I74" s="989">
        <v>6915</v>
      </c>
      <c r="J74" s="1006"/>
    </row>
    <row r="75" spans="1:10" ht="12.75">
      <c r="A75" s="1010"/>
      <c r="B75" s="977"/>
      <c r="C75" s="977" t="s">
        <v>709</v>
      </c>
      <c r="D75" s="978"/>
      <c r="E75" s="978"/>
      <c r="F75" s="978"/>
      <c r="G75" s="978"/>
      <c r="H75" s="979"/>
      <c r="I75" s="986">
        <v>3142</v>
      </c>
      <c r="J75" s="1006"/>
    </row>
    <row r="76" spans="1:10" ht="12.75">
      <c r="A76" s="1010"/>
      <c r="B76" s="977"/>
      <c r="C76" s="977"/>
      <c r="D76" s="978"/>
      <c r="E76" s="978"/>
      <c r="F76" s="978"/>
      <c r="G76" s="978"/>
      <c r="H76" s="979"/>
      <c r="I76" s="984"/>
      <c r="J76" s="1006"/>
    </row>
    <row r="77" spans="1:10" ht="12.75">
      <c r="A77" s="982"/>
      <c r="B77" s="983" t="s">
        <v>710</v>
      </c>
      <c r="C77" s="977"/>
      <c r="D77" s="978"/>
      <c r="E77" s="978"/>
      <c r="F77" s="978"/>
      <c r="G77" s="978"/>
      <c r="H77" s="979"/>
      <c r="I77" s="987">
        <v>138765</v>
      </c>
      <c r="J77" s="1006"/>
    </row>
    <row r="78" spans="1:10" ht="12.75">
      <c r="A78" s="976"/>
      <c r="B78" s="977"/>
      <c r="C78" s="977" t="s">
        <v>711</v>
      </c>
      <c r="D78" s="978"/>
      <c r="E78" s="978"/>
      <c r="F78" s="978"/>
      <c r="G78" s="978"/>
      <c r="H78" s="979"/>
      <c r="I78" s="986">
        <v>48704</v>
      </c>
      <c r="J78" s="1006"/>
    </row>
    <row r="79" spans="1:10" ht="12.75">
      <c r="A79" s="976"/>
      <c r="B79" s="977"/>
      <c r="C79" s="977" t="s">
        <v>712</v>
      </c>
      <c r="D79" s="978"/>
      <c r="E79" s="978"/>
      <c r="F79" s="978"/>
      <c r="G79" s="978"/>
      <c r="H79" s="979"/>
      <c r="I79" s="986">
        <v>24187</v>
      </c>
      <c r="J79" s="1006"/>
    </row>
    <row r="80" spans="1:10" ht="25.5" customHeight="1">
      <c r="A80" s="982"/>
      <c r="B80" s="977"/>
      <c r="C80" s="1778" t="s">
        <v>713</v>
      </c>
      <c r="D80" s="1779"/>
      <c r="E80" s="1779"/>
      <c r="F80" s="1779"/>
      <c r="G80" s="1779"/>
      <c r="H80" s="1780"/>
      <c r="I80" s="986">
        <v>3915</v>
      </c>
      <c r="J80" s="1006"/>
    </row>
    <row r="81" spans="1:10" ht="12.75">
      <c r="A81" s="976"/>
      <c r="B81" s="977"/>
      <c r="C81" s="977" t="s">
        <v>714</v>
      </c>
      <c r="D81" s="978"/>
      <c r="E81" s="978"/>
      <c r="F81" s="978"/>
      <c r="G81" s="978"/>
      <c r="H81" s="979"/>
      <c r="I81" s="986">
        <v>24119</v>
      </c>
      <c r="J81" s="1006"/>
    </row>
    <row r="82" spans="1:10" ht="12.75">
      <c r="A82" s="976"/>
      <c r="B82" s="977"/>
      <c r="C82" s="977" t="s">
        <v>715</v>
      </c>
      <c r="D82" s="978"/>
      <c r="E82" s="978"/>
      <c r="F82" s="978"/>
      <c r="G82" s="978"/>
      <c r="H82" s="979"/>
      <c r="I82" s="986">
        <v>37840</v>
      </c>
      <c r="J82" s="1006"/>
    </row>
    <row r="83" spans="1:10" ht="12.75">
      <c r="A83" s="976"/>
      <c r="B83" s="983"/>
      <c r="C83" s="977"/>
      <c r="D83" s="978"/>
      <c r="E83" s="978"/>
      <c r="F83" s="978"/>
      <c r="G83" s="978"/>
      <c r="H83" s="979"/>
      <c r="I83" s="984"/>
      <c r="J83" s="1006"/>
    </row>
    <row r="84" spans="1:10" ht="12.75">
      <c r="A84" s="982"/>
      <c r="B84" s="983" t="s">
        <v>716</v>
      </c>
      <c r="C84" s="977"/>
      <c r="D84" s="978"/>
      <c r="E84" s="978"/>
      <c r="F84" s="978"/>
      <c r="G84" s="978"/>
      <c r="H84" s="979"/>
      <c r="I84" s="984"/>
      <c r="J84" s="1006"/>
    </row>
    <row r="85" spans="1:10" ht="12.75">
      <c r="A85" s="976"/>
      <c r="B85" s="983" t="s">
        <v>717</v>
      </c>
      <c r="C85" s="977"/>
      <c r="D85" s="978"/>
      <c r="E85" s="978"/>
      <c r="F85" s="978"/>
      <c r="G85" s="978"/>
      <c r="H85" s="979"/>
      <c r="I85" s="987">
        <v>46368</v>
      </c>
      <c r="J85" s="1006"/>
    </row>
    <row r="86" spans="1:10" ht="12.75">
      <c r="A86" s="976"/>
      <c r="B86" s="983"/>
      <c r="C86" s="977"/>
      <c r="D86" s="978"/>
      <c r="E86" s="978"/>
      <c r="F86" s="978"/>
      <c r="G86" s="978"/>
      <c r="H86" s="979"/>
      <c r="I86" s="984"/>
      <c r="J86" s="1006"/>
    </row>
    <row r="87" spans="1:10" ht="12.75">
      <c r="A87" s="982"/>
      <c r="B87" s="983" t="s">
        <v>718</v>
      </c>
      <c r="C87" s="977"/>
      <c r="D87" s="978"/>
      <c r="E87" s="978"/>
      <c r="F87" s="978"/>
      <c r="G87" s="978"/>
      <c r="H87" s="979"/>
      <c r="I87" s="987">
        <v>-6337</v>
      </c>
      <c r="J87" s="1006"/>
    </row>
    <row r="88" spans="1:10" ht="12.75">
      <c r="A88" s="1010"/>
      <c r="B88" s="983"/>
      <c r="C88" s="977"/>
      <c r="D88" s="978"/>
      <c r="E88" s="978"/>
      <c r="F88" s="978"/>
      <c r="G88" s="978"/>
      <c r="H88" s="979"/>
      <c r="I88" s="984"/>
      <c r="J88" s="1006"/>
    </row>
    <row r="89" spans="1:10" ht="12.75">
      <c r="A89" s="982"/>
      <c r="B89" s="983" t="s">
        <v>719</v>
      </c>
      <c r="C89" s="977"/>
      <c r="D89" s="978"/>
      <c r="E89" s="978"/>
      <c r="F89" s="978"/>
      <c r="G89" s="978"/>
      <c r="H89" s="979"/>
      <c r="I89" s="987">
        <v>54</v>
      </c>
      <c r="J89" s="1006"/>
    </row>
    <row r="90" spans="1:10" ht="12.75">
      <c r="A90" s="1010"/>
      <c r="B90" s="983"/>
      <c r="C90" s="977"/>
      <c r="D90" s="978"/>
      <c r="E90" s="978"/>
      <c r="F90" s="978"/>
      <c r="G90" s="978"/>
      <c r="H90" s="979"/>
      <c r="I90" s="984"/>
      <c r="J90" s="1006"/>
    </row>
    <row r="91" spans="1:10" ht="12.75">
      <c r="A91" s="982"/>
      <c r="B91" s="983" t="s">
        <v>720</v>
      </c>
      <c r="C91" s="977"/>
      <c r="D91" s="978"/>
      <c r="E91" s="978"/>
      <c r="F91" s="978"/>
      <c r="G91" s="978"/>
      <c r="H91" s="979"/>
      <c r="I91" s="987">
        <v>4430</v>
      </c>
      <c r="J91" s="1006"/>
    </row>
    <row r="92" spans="1:10" ht="12.75">
      <c r="A92" s="982"/>
      <c r="B92" s="977"/>
      <c r="C92" s="977"/>
      <c r="D92" s="978"/>
      <c r="E92" s="978"/>
      <c r="F92" s="978"/>
      <c r="G92" s="978"/>
      <c r="H92" s="979"/>
      <c r="I92" s="984"/>
      <c r="J92" s="1006"/>
    </row>
    <row r="93" spans="1:10" ht="12.75">
      <c r="A93" s="982"/>
      <c r="B93" s="983" t="s">
        <v>721</v>
      </c>
      <c r="C93" s="977"/>
      <c r="D93" s="978"/>
      <c r="E93" s="978"/>
      <c r="F93" s="978"/>
      <c r="G93" s="978"/>
      <c r="H93" s="979"/>
      <c r="I93" s="987">
        <v>0</v>
      </c>
      <c r="J93" s="1006"/>
    </row>
    <row r="94" spans="1:10" ht="12.75">
      <c r="A94" s="982"/>
      <c r="B94" s="977"/>
      <c r="C94" s="977"/>
      <c r="D94" s="978"/>
      <c r="E94" s="978"/>
      <c r="F94" s="978"/>
      <c r="G94" s="978"/>
      <c r="H94" s="979"/>
      <c r="I94" s="984"/>
      <c r="J94" s="1006"/>
    </row>
    <row r="95" spans="1:10" ht="13.5" thickBot="1">
      <c r="A95" s="990"/>
      <c r="B95" s="991" t="s">
        <v>722</v>
      </c>
      <c r="C95" s="992"/>
      <c r="D95" s="993"/>
      <c r="E95" s="993"/>
      <c r="F95" s="993"/>
      <c r="G95" s="993"/>
      <c r="H95" s="994"/>
      <c r="I95" s="995">
        <v>35655</v>
      </c>
      <c r="J95" s="1006"/>
    </row>
    <row r="96" spans="1:10" ht="12.75">
      <c r="A96" s="1003"/>
      <c r="B96" s="1003"/>
      <c r="C96" s="977"/>
      <c r="D96" s="978"/>
      <c r="E96" s="978"/>
      <c r="F96" s="978"/>
      <c r="G96" s="978"/>
      <c r="H96" s="978"/>
      <c r="J96" s="1011"/>
    </row>
    <row r="97" ht="12.75">
      <c r="A97" s="1012" t="s">
        <v>782</v>
      </c>
    </row>
  </sheetData>
  <mergeCells count="2">
    <mergeCell ref="A2:D2"/>
    <mergeCell ref="C80:H80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73" r:id="rId1"/>
  <rowBreaks count="1" manualBreakCount="1">
    <brk id="46" max="1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SheetLayoutView="100" workbookViewId="0" topLeftCell="H1">
      <selection activeCell="B22" sqref="B22"/>
    </sheetView>
  </sheetViews>
  <sheetFormatPr defaultColWidth="9.00390625" defaultRowHeight="12.75"/>
  <cols>
    <col min="1" max="1" width="4.00390625" style="840" customWidth="1"/>
    <col min="2" max="2" width="3.375" style="840" customWidth="1"/>
    <col min="3" max="3" width="4.125" style="840" customWidth="1"/>
    <col min="4" max="5" width="9.125" style="840" customWidth="1"/>
    <col min="6" max="6" width="6.375" style="840" customWidth="1"/>
    <col min="7" max="7" width="17.375" style="840" customWidth="1"/>
    <col min="8" max="8" width="17.00390625" style="840" customWidth="1"/>
    <col min="9" max="9" width="11.00390625" style="840" customWidth="1"/>
    <col min="10" max="10" width="10.00390625" style="840" customWidth="1"/>
    <col min="11" max="11" width="10.75390625" style="840" customWidth="1"/>
    <col min="12" max="12" width="10.375" style="840" customWidth="1"/>
    <col min="13" max="13" width="8.375" style="840" customWidth="1"/>
    <col min="14" max="14" width="9.375" style="840" customWidth="1"/>
    <col min="15" max="15" width="3.875" style="840" customWidth="1"/>
    <col min="16" max="16384" width="9.125" style="840" customWidth="1"/>
  </cols>
  <sheetData>
    <row r="1" spans="1:12" s="825" customFormat="1" ht="21.75" customHeight="1">
      <c r="A1" s="1013" t="s">
        <v>1420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</row>
    <row r="2" spans="1:14" s="825" customFormat="1" ht="13.5" thickBot="1">
      <c r="A2" s="1789" t="s">
        <v>569</v>
      </c>
      <c r="B2" s="1789"/>
      <c r="C2" s="1789"/>
      <c r="D2" s="1789"/>
      <c r="E2" s="1789"/>
      <c r="F2" s="1789"/>
      <c r="N2" s="825" t="s">
        <v>494</v>
      </c>
    </row>
    <row r="3" spans="1:14" ht="30.75" customHeight="1" thickBot="1">
      <c r="A3" s="1014"/>
      <c r="B3" s="1015"/>
      <c r="C3" s="1015"/>
      <c r="D3" s="1015"/>
      <c r="E3" s="1015"/>
      <c r="F3" s="1015"/>
      <c r="G3" s="877"/>
      <c r="H3" s="893"/>
      <c r="I3" s="1016" t="s">
        <v>1088</v>
      </c>
      <c r="J3" s="837" t="s">
        <v>783</v>
      </c>
      <c r="K3" s="1790" t="s">
        <v>784</v>
      </c>
      <c r="L3" s="1791"/>
      <c r="M3" s="1791"/>
      <c r="N3" s="1792"/>
    </row>
    <row r="4" spans="1:15" ht="12.75">
      <c r="A4" s="841"/>
      <c r="B4" s="842"/>
      <c r="C4" s="842" t="s">
        <v>311</v>
      </c>
      <c r="D4" s="842"/>
      <c r="E4" s="842"/>
      <c r="F4" s="842"/>
      <c r="G4" s="842"/>
      <c r="H4" s="844"/>
      <c r="I4" s="1017"/>
      <c r="J4" s="1017"/>
      <c r="K4" s="1781" t="s">
        <v>1088</v>
      </c>
      <c r="L4" s="1781" t="s">
        <v>572</v>
      </c>
      <c r="M4" s="1781" t="s">
        <v>1288</v>
      </c>
      <c r="N4" s="1781" t="s">
        <v>785</v>
      </c>
      <c r="O4" s="1018"/>
    </row>
    <row r="5" spans="1:15" ht="13.5" thickBot="1">
      <c r="A5" s="841"/>
      <c r="B5" s="842"/>
      <c r="C5" s="843"/>
      <c r="D5" s="842"/>
      <c r="E5" s="842"/>
      <c r="F5" s="842"/>
      <c r="G5" s="842"/>
      <c r="H5" s="844"/>
      <c r="I5" s="1019"/>
      <c r="J5" s="1019"/>
      <c r="K5" s="1793"/>
      <c r="L5" s="1794"/>
      <c r="M5" s="1794"/>
      <c r="N5" s="1794"/>
      <c r="O5" s="1018"/>
    </row>
    <row r="6" spans="1:14" ht="10.5" customHeight="1">
      <c r="A6" s="841"/>
      <c r="B6" s="842" t="s">
        <v>276</v>
      </c>
      <c r="C6" s="843"/>
      <c r="D6" s="843"/>
      <c r="E6" s="843"/>
      <c r="F6" s="843"/>
      <c r="G6" s="843"/>
      <c r="H6" s="847"/>
      <c r="I6" s="839"/>
      <c r="J6" s="839"/>
      <c r="K6" s="839"/>
      <c r="L6" s="1021"/>
      <c r="M6" s="839"/>
      <c r="N6" s="893"/>
    </row>
    <row r="7" spans="1:14" ht="10.5" customHeight="1">
      <c r="A7" s="841"/>
      <c r="B7" s="842"/>
      <c r="C7" s="843"/>
      <c r="D7" s="843"/>
      <c r="E7" s="843"/>
      <c r="F7" s="843"/>
      <c r="G7" s="843"/>
      <c r="H7" s="847"/>
      <c r="I7" s="850"/>
      <c r="J7" s="850"/>
      <c r="K7" s="850"/>
      <c r="L7" s="850"/>
      <c r="M7" s="850"/>
      <c r="N7" s="850"/>
    </row>
    <row r="8" spans="1:14" ht="12.75">
      <c r="A8" s="848"/>
      <c r="B8" s="842" t="s">
        <v>574</v>
      </c>
      <c r="C8" s="843"/>
      <c r="D8" s="843"/>
      <c r="E8" s="843"/>
      <c r="F8" s="843"/>
      <c r="G8" s="843"/>
      <c r="H8" s="847"/>
      <c r="I8" s="849">
        <v>108472</v>
      </c>
      <c r="J8" s="850"/>
      <c r="K8" s="849">
        <v>108472</v>
      </c>
      <c r="L8" s="849">
        <v>58096</v>
      </c>
      <c r="M8" s="849">
        <v>47068</v>
      </c>
      <c r="N8" s="849">
        <v>3308</v>
      </c>
    </row>
    <row r="9" spans="1:14" ht="12.75">
      <c r="A9" s="851"/>
      <c r="B9" s="852"/>
      <c r="C9" s="843"/>
      <c r="D9" s="843"/>
      <c r="E9" s="843"/>
      <c r="F9" s="843"/>
      <c r="G9" s="843"/>
      <c r="H9" s="847"/>
      <c r="I9" s="850"/>
      <c r="J9" s="850"/>
      <c r="K9" s="850"/>
      <c r="L9" s="850"/>
      <c r="M9" s="850"/>
      <c r="N9" s="850"/>
    </row>
    <row r="10" spans="1:14" ht="12.75">
      <c r="A10" s="848"/>
      <c r="B10" s="842" t="s">
        <v>575</v>
      </c>
      <c r="C10" s="843"/>
      <c r="D10" s="843"/>
      <c r="E10" s="843"/>
      <c r="F10" s="843"/>
      <c r="G10" s="843"/>
      <c r="H10" s="847"/>
      <c r="I10" s="850"/>
      <c r="J10" s="850"/>
      <c r="K10" s="850"/>
      <c r="L10" s="850"/>
      <c r="M10" s="850"/>
      <c r="N10" s="850"/>
    </row>
    <row r="11" spans="1:14" ht="12.75">
      <c r="A11" s="851"/>
      <c r="B11" s="853"/>
      <c r="C11" s="843" t="s">
        <v>576</v>
      </c>
      <c r="D11" s="842"/>
      <c r="E11" s="842"/>
      <c r="F11" s="843"/>
      <c r="G11" s="843"/>
      <c r="H11" s="847"/>
      <c r="I11" s="854">
        <v>86297</v>
      </c>
      <c r="J11" s="854">
        <v>77086</v>
      </c>
      <c r="K11" s="854">
        <v>9211</v>
      </c>
      <c r="L11" s="854">
        <v>66</v>
      </c>
      <c r="M11" s="854">
        <v>7444</v>
      </c>
      <c r="N11" s="854">
        <v>1701</v>
      </c>
    </row>
    <row r="12" spans="1:14" ht="12.75">
      <c r="A12" s="851"/>
      <c r="B12" s="853"/>
      <c r="C12" s="855" t="s">
        <v>577</v>
      </c>
      <c r="D12" s="843"/>
      <c r="E12" s="843"/>
      <c r="F12" s="843"/>
      <c r="G12" s="843"/>
      <c r="H12" s="847"/>
      <c r="I12" s="854">
        <v>220874</v>
      </c>
      <c r="J12" s="854">
        <v>116369</v>
      </c>
      <c r="K12" s="854">
        <v>104505</v>
      </c>
      <c r="L12" s="854">
        <v>92019</v>
      </c>
      <c r="M12" s="854">
        <v>8764</v>
      </c>
      <c r="N12" s="854">
        <v>3722</v>
      </c>
    </row>
    <row r="13" spans="1:14" ht="12.75">
      <c r="A13" s="851"/>
      <c r="B13" s="853"/>
      <c r="C13" s="855" t="s">
        <v>578</v>
      </c>
      <c r="D13" s="843"/>
      <c r="E13" s="843"/>
      <c r="F13" s="843"/>
      <c r="G13" s="843"/>
      <c r="H13" s="847"/>
      <c r="I13" s="854">
        <v>434</v>
      </c>
      <c r="J13" s="854">
        <v>196</v>
      </c>
      <c r="K13" s="854">
        <v>238</v>
      </c>
      <c r="L13" s="854">
        <v>238</v>
      </c>
      <c r="M13" s="854">
        <v>0</v>
      </c>
      <c r="N13" s="854">
        <v>0</v>
      </c>
    </row>
    <row r="14" spans="1:14" ht="12.75">
      <c r="A14" s="851"/>
      <c r="B14" s="853"/>
      <c r="C14" s="855" t="s">
        <v>579</v>
      </c>
      <c r="D14" s="843"/>
      <c r="E14" s="843"/>
      <c r="F14" s="843"/>
      <c r="G14" s="843"/>
      <c r="H14" s="847"/>
      <c r="I14" s="854">
        <v>340</v>
      </c>
      <c r="J14" s="854">
        <v>0</v>
      </c>
      <c r="K14" s="854">
        <v>340</v>
      </c>
      <c r="L14" s="854">
        <v>0</v>
      </c>
      <c r="M14" s="854">
        <v>340</v>
      </c>
      <c r="N14" s="854">
        <v>0</v>
      </c>
    </row>
    <row r="15" spans="1:14" ht="12.75">
      <c r="A15" s="851"/>
      <c r="B15" s="853"/>
      <c r="C15" s="855" t="s">
        <v>580</v>
      </c>
      <c r="D15" s="843"/>
      <c r="E15" s="843"/>
      <c r="F15" s="843"/>
      <c r="G15" s="843"/>
      <c r="H15" s="847"/>
      <c r="I15" s="854">
        <v>19845</v>
      </c>
      <c r="J15" s="854">
        <v>0</v>
      </c>
      <c r="K15" s="854">
        <v>19845</v>
      </c>
      <c r="L15" s="854">
        <v>3469</v>
      </c>
      <c r="M15" s="854">
        <v>16376</v>
      </c>
      <c r="N15" s="854">
        <v>0</v>
      </c>
    </row>
    <row r="16" spans="1:14" ht="12.75">
      <c r="A16" s="851"/>
      <c r="B16" s="856"/>
      <c r="C16" s="842" t="s">
        <v>581</v>
      </c>
      <c r="D16" s="842"/>
      <c r="E16" s="843"/>
      <c r="F16" s="843"/>
      <c r="G16" s="843"/>
      <c r="H16" s="847"/>
      <c r="I16" s="849">
        <v>327790</v>
      </c>
      <c r="J16" s="849">
        <v>193651</v>
      </c>
      <c r="K16" s="849">
        <v>134139</v>
      </c>
      <c r="L16" s="849">
        <v>95792</v>
      </c>
      <c r="M16" s="849">
        <v>32924</v>
      </c>
      <c r="N16" s="849">
        <v>5423</v>
      </c>
    </row>
    <row r="17" spans="1:14" ht="12.75">
      <c r="A17" s="851"/>
      <c r="B17" s="856"/>
      <c r="C17" s="843"/>
      <c r="D17" s="842" t="s">
        <v>582</v>
      </c>
      <c r="E17" s="843"/>
      <c r="F17" s="843"/>
      <c r="G17" s="843"/>
      <c r="H17" s="847"/>
      <c r="I17" s="854">
        <v>58</v>
      </c>
      <c r="J17" s="854">
        <v>0</v>
      </c>
      <c r="K17" s="854">
        <v>58</v>
      </c>
      <c r="L17" s="854">
        <v>0</v>
      </c>
      <c r="M17" s="854">
        <v>58</v>
      </c>
      <c r="N17" s="854">
        <v>0</v>
      </c>
    </row>
    <row r="18" spans="1:14" ht="12.75">
      <c r="A18" s="851"/>
      <c r="B18" s="856"/>
      <c r="C18" s="842" t="s">
        <v>583</v>
      </c>
      <c r="D18" s="842"/>
      <c r="E18" s="843"/>
      <c r="F18" s="843"/>
      <c r="G18" s="843"/>
      <c r="H18" s="847"/>
      <c r="I18" s="849">
        <v>327732</v>
      </c>
      <c r="J18" s="849">
        <v>193651</v>
      </c>
      <c r="K18" s="849">
        <v>134081</v>
      </c>
      <c r="L18" s="849">
        <v>95792</v>
      </c>
      <c r="M18" s="849">
        <v>32866</v>
      </c>
      <c r="N18" s="849">
        <v>5423</v>
      </c>
    </row>
    <row r="19" spans="1:14" ht="12.75">
      <c r="A19" s="851"/>
      <c r="B19" s="843"/>
      <c r="C19" s="843"/>
      <c r="D19" s="843"/>
      <c r="E19" s="843"/>
      <c r="F19" s="843"/>
      <c r="G19" s="843"/>
      <c r="H19" s="847"/>
      <c r="I19" s="850"/>
      <c r="J19" s="850"/>
      <c r="K19" s="850"/>
      <c r="L19" s="850"/>
      <c r="M19" s="850"/>
      <c r="N19" s="850"/>
    </row>
    <row r="20" spans="1:14" ht="12.75">
      <c r="A20" s="848"/>
      <c r="B20" s="842" t="s">
        <v>584</v>
      </c>
      <c r="C20" s="843"/>
      <c r="D20" s="843"/>
      <c r="E20" s="843"/>
      <c r="F20" s="843"/>
      <c r="G20" s="843"/>
      <c r="H20" s="847"/>
      <c r="I20" s="849">
        <v>0</v>
      </c>
      <c r="J20" s="849">
        <v>0</v>
      </c>
      <c r="K20" s="849">
        <v>0</v>
      </c>
      <c r="L20" s="849">
        <v>0</v>
      </c>
      <c r="M20" s="849">
        <v>0</v>
      </c>
      <c r="N20" s="849">
        <v>0</v>
      </c>
    </row>
    <row r="21" spans="1:14" ht="12.75">
      <c r="A21" s="851"/>
      <c r="B21" s="843"/>
      <c r="C21" s="842" t="s">
        <v>311</v>
      </c>
      <c r="D21" s="843"/>
      <c r="E21" s="843"/>
      <c r="F21" s="843"/>
      <c r="G21" s="843"/>
      <c r="H21" s="847"/>
      <c r="I21" s="850"/>
      <c r="J21" s="850"/>
      <c r="K21" s="850"/>
      <c r="L21" s="850"/>
      <c r="M21" s="850"/>
      <c r="N21" s="850"/>
    </row>
    <row r="22" spans="1:14" ht="12.75">
      <c r="A22" s="848"/>
      <c r="B22" s="842" t="s">
        <v>585</v>
      </c>
      <c r="C22" s="843"/>
      <c r="D22" s="843"/>
      <c r="E22" s="843"/>
      <c r="F22" s="843"/>
      <c r="G22" s="843"/>
      <c r="H22" s="847"/>
      <c r="I22" s="849">
        <v>17572</v>
      </c>
      <c r="J22" s="849">
        <v>173</v>
      </c>
      <c r="K22" s="849">
        <v>17399</v>
      </c>
      <c r="L22" s="849">
        <v>9986</v>
      </c>
      <c r="M22" s="849">
        <v>3125</v>
      </c>
      <c r="N22" s="849">
        <v>4288</v>
      </c>
    </row>
    <row r="23" spans="1:14" ht="12.75">
      <c r="A23" s="851"/>
      <c r="B23" s="843"/>
      <c r="C23" s="843"/>
      <c r="D23" s="843"/>
      <c r="E23" s="843"/>
      <c r="F23" s="843"/>
      <c r="G23" s="843"/>
      <c r="H23" s="847"/>
      <c r="I23" s="850"/>
      <c r="J23" s="850"/>
      <c r="K23" s="850"/>
      <c r="L23" s="850"/>
      <c r="M23" s="850"/>
      <c r="N23" s="850"/>
    </row>
    <row r="24" spans="1:14" ht="12.75">
      <c r="A24" s="848"/>
      <c r="B24" s="842" t="s">
        <v>586</v>
      </c>
      <c r="C24" s="842"/>
      <c r="D24" s="843"/>
      <c r="E24" s="843"/>
      <c r="F24" s="843"/>
      <c r="G24" s="843"/>
      <c r="H24" s="847"/>
      <c r="I24" s="849">
        <v>41613</v>
      </c>
      <c r="J24" s="849">
        <v>0</v>
      </c>
      <c r="K24" s="849">
        <v>41613</v>
      </c>
      <c r="L24" s="849">
        <v>14555</v>
      </c>
      <c r="M24" s="849">
        <v>22990</v>
      </c>
      <c r="N24" s="849">
        <v>4068</v>
      </c>
    </row>
    <row r="25" spans="1:14" ht="12.75">
      <c r="A25" s="851" t="s">
        <v>311</v>
      </c>
      <c r="B25" s="843"/>
      <c r="C25" s="843" t="s">
        <v>587</v>
      </c>
      <c r="D25" s="843"/>
      <c r="E25" s="843"/>
      <c r="F25" s="843"/>
      <c r="G25" s="843"/>
      <c r="H25" s="847"/>
      <c r="I25" s="854">
        <v>0</v>
      </c>
      <c r="J25" s="854">
        <v>0</v>
      </c>
      <c r="K25" s="854">
        <v>0</v>
      </c>
      <c r="L25" s="854">
        <v>0</v>
      </c>
      <c r="M25" s="854">
        <v>0</v>
      </c>
      <c r="N25" s="854">
        <v>0</v>
      </c>
    </row>
    <row r="26" spans="1:14" ht="12.75">
      <c r="A26" s="851" t="s">
        <v>311</v>
      </c>
      <c r="B26" s="843"/>
      <c r="C26" s="843" t="s">
        <v>588</v>
      </c>
      <c r="D26" s="843"/>
      <c r="E26" s="843"/>
      <c r="F26" s="843"/>
      <c r="G26" s="843"/>
      <c r="H26" s="847"/>
      <c r="I26" s="854">
        <v>41613</v>
      </c>
      <c r="J26" s="854">
        <v>0</v>
      </c>
      <c r="K26" s="854">
        <v>41613</v>
      </c>
      <c r="L26" s="854">
        <v>14555</v>
      </c>
      <c r="M26" s="854">
        <v>22990</v>
      </c>
      <c r="N26" s="854">
        <v>4068</v>
      </c>
    </row>
    <row r="27" spans="1:14" ht="12.75">
      <c r="A27" s="851"/>
      <c r="B27" s="843"/>
      <c r="C27" s="843"/>
      <c r="D27" s="843"/>
      <c r="E27" s="843"/>
      <c r="F27" s="843"/>
      <c r="G27" s="843"/>
      <c r="H27" s="847"/>
      <c r="I27" s="850"/>
      <c r="J27" s="850"/>
      <c r="K27" s="850"/>
      <c r="L27" s="850"/>
      <c r="M27" s="850"/>
      <c r="N27" s="850"/>
    </row>
    <row r="28" spans="1:15" ht="12.75">
      <c r="A28" s="858"/>
      <c r="B28" s="842" t="s">
        <v>589</v>
      </c>
      <c r="C28" s="842"/>
      <c r="D28" s="859"/>
      <c r="E28" s="859"/>
      <c r="F28" s="859"/>
      <c r="G28" s="859"/>
      <c r="H28" s="860"/>
      <c r="I28" s="849">
        <v>941116</v>
      </c>
      <c r="J28" s="849">
        <v>0</v>
      </c>
      <c r="K28" s="849">
        <v>941116</v>
      </c>
      <c r="L28" s="849">
        <v>293243</v>
      </c>
      <c r="M28" s="849">
        <v>594384</v>
      </c>
      <c r="N28" s="849">
        <v>53489</v>
      </c>
      <c r="O28" s="1018"/>
    </row>
    <row r="29" spans="1:15" ht="12.75">
      <c r="A29" s="862"/>
      <c r="B29" s="852"/>
      <c r="C29" s="843" t="s">
        <v>590</v>
      </c>
      <c r="D29" s="859"/>
      <c r="E29" s="859"/>
      <c r="F29" s="859"/>
      <c r="G29" s="859"/>
      <c r="H29" s="860"/>
      <c r="I29" s="854">
        <v>0</v>
      </c>
      <c r="J29" s="861"/>
      <c r="K29" s="854">
        <v>0</v>
      </c>
      <c r="L29" s="854">
        <v>0</v>
      </c>
      <c r="M29" s="854">
        <v>0</v>
      </c>
      <c r="N29" s="854">
        <v>0</v>
      </c>
      <c r="O29" s="1018"/>
    </row>
    <row r="30" spans="1:15" ht="12.75">
      <c r="A30" s="862"/>
      <c r="B30" s="852"/>
      <c r="C30" s="859" t="s">
        <v>1301</v>
      </c>
      <c r="D30" s="859"/>
      <c r="E30" s="859"/>
      <c r="F30" s="859"/>
      <c r="G30" s="859"/>
      <c r="H30" s="860"/>
      <c r="I30" s="849">
        <v>882806</v>
      </c>
      <c r="J30" s="849">
        <v>0</v>
      </c>
      <c r="K30" s="849">
        <v>882806</v>
      </c>
      <c r="L30" s="849">
        <v>272254</v>
      </c>
      <c r="M30" s="849">
        <v>557562</v>
      </c>
      <c r="N30" s="849">
        <v>52990</v>
      </c>
      <c r="O30" s="1018"/>
    </row>
    <row r="31" spans="1:15" ht="12.75">
      <c r="A31" s="862"/>
      <c r="B31" s="852"/>
      <c r="C31" s="859"/>
      <c r="D31" s="843" t="s">
        <v>591</v>
      </c>
      <c r="E31" s="859"/>
      <c r="F31" s="859"/>
      <c r="G31" s="859"/>
      <c r="H31" s="860"/>
      <c r="I31" s="854">
        <v>370613</v>
      </c>
      <c r="J31" s="861"/>
      <c r="K31" s="854">
        <v>370613</v>
      </c>
      <c r="L31" s="854">
        <v>45032</v>
      </c>
      <c r="M31" s="854">
        <v>303637</v>
      </c>
      <c r="N31" s="854">
        <v>21944</v>
      </c>
      <c r="O31" s="1018"/>
    </row>
    <row r="32" spans="1:15" ht="12.75">
      <c r="A32" s="862"/>
      <c r="B32" s="852"/>
      <c r="C32" s="859"/>
      <c r="D32" s="859" t="s">
        <v>592</v>
      </c>
      <c r="E32" s="859"/>
      <c r="F32" s="859"/>
      <c r="G32" s="859"/>
      <c r="H32" s="860"/>
      <c r="I32" s="854">
        <v>512193</v>
      </c>
      <c r="J32" s="861"/>
      <c r="K32" s="854">
        <v>512193</v>
      </c>
      <c r="L32" s="854">
        <v>227222</v>
      </c>
      <c r="M32" s="854">
        <v>253925</v>
      </c>
      <c r="N32" s="854">
        <v>31046</v>
      </c>
      <c r="O32" s="1018"/>
    </row>
    <row r="33" spans="1:15" ht="12.75">
      <c r="A33" s="862"/>
      <c r="B33" s="852"/>
      <c r="C33" s="859" t="s">
        <v>593</v>
      </c>
      <c r="D33" s="859"/>
      <c r="E33" s="859"/>
      <c r="F33" s="859"/>
      <c r="G33" s="859"/>
      <c r="H33" s="860"/>
      <c r="I33" s="854">
        <v>4419</v>
      </c>
      <c r="J33" s="861"/>
      <c r="K33" s="854">
        <v>4419</v>
      </c>
      <c r="L33" s="854">
        <v>4346</v>
      </c>
      <c r="M33" s="854">
        <v>0</v>
      </c>
      <c r="N33" s="854">
        <v>73</v>
      </c>
      <c r="O33" s="1018"/>
    </row>
    <row r="34" spans="1:15" ht="12.75">
      <c r="A34" s="862"/>
      <c r="B34" s="852"/>
      <c r="C34" s="859" t="s">
        <v>594</v>
      </c>
      <c r="D34" s="859"/>
      <c r="E34" s="859"/>
      <c r="F34" s="859"/>
      <c r="G34" s="859"/>
      <c r="H34" s="860"/>
      <c r="I34" s="854">
        <v>6645</v>
      </c>
      <c r="J34" s="861"/>
      <c r="K34" s="854">
        <v>6645</v>
      </c>
      <c r="L34" s="854">
        <v>5553</v>
      </c>
      <c r="M34" s="854">
        <v>946</v>
      </c>
      <c r="N34" s="854">
        <v>146</v>
      </c>
      <c r="O34" s="1018"/>
    </row>
    <row r="35" spans="1:15" ht="12.75">
      <c r="A35" s="862"/>
      <c r="B35" s="852"/>
      <c r="C35" s="859" t="s">
        <v>595</v>
      </c>
      <c r="D35" s="859"/>
      <c r="E35" s="859"/>
      <c r="F35" s="859"/>
      <c r="G35" s="859"/>
      <c r="H35" s="860"/>
      <c r="I35" s="854">
        <v>30805</v>
      </c>
      <c r="J35" s="861"/>
      <c r="K35" s="854">
        <v>30805</v>
      </c>
      <c r="L35" s="854">
        <v>10902</v>
      </c>
      <c r="M35" s="854">
        <v>19658</v>
      </c>
      <c r="N35" s="854">
        <v>245</v>
      </c>
      <c r="O35" s="1018"/>
    </row>
    <row r="36" spans="1:15" ht="12.75">
      <c r="A36" s="862" t="s">
        <v>311</v>
      </c>
      <c r="B36" s="852"/>
      <c r="C36" s="859" t="s">
        <v>596</v>
      </c>
      <c r="D36" s="859"/>
      <c r="E36" s="859"/>
      <c r="F36" s="859"/>
      <c r="G36" s="859"/>
      <c r="H36" s="860"/>
      <c r="I36" s="854">
        <v>16441</v>
      </c>
      <c r="J36" s="854">
        <v>0</v>
      </c>
      <c r="K36" s="854">
        <v>16441</v>
      </c>
      <c r="L36" s="854">
        <v>188</v>
      </c>
      <c r="M36" s="854">
        <v>16218</v>
      </c>
      <c r="N36" s="854">
        <v>35</v>
      </c>
      <c r="O36" s="1018"/>
    </row>
    <row r="37" spans="1:15" ht="12.75">
      <c r="A37" s="862" t="s">
        <v>311</v>
      </c>
      <c r="B37" s="863"/>
      <c r="C37" s="842" t="s">
        <v>597</v>
      </c>
      <c r="D37" s="843"/>
      <c r="E37" s="859"/>
      <c r="F37" s="859"/>
      <c r="G37" s="859"/>
      <c r="H37" s="860"/>
      <c r="I37" s="849">
        <v>941116</v>
      </c>
      <c r="J37" s="849">
        <v>0</v>
      </c>
      <c r="K37" s="849">
        <v>941116</v>
      </c>
      <c r="L37" s="849">
        <v>293243</v>
      </c>
      <c r="M37" s="849">
        <v>594384</v>
      </c>
      <c r="N37" s="849">
        <v>53489</v>
      </c>
      <c r="O37" s="1018"/>
    </row>
    <row r="38" spans="1:15" ht="12.75">
      <c r="A38" s="862" t="s">
        <v>311</v>
      </c>
      <c r="B38" s="863"/>
      <c r="C38" s="842"/>
      <c r="D38" s="842" t="s">
        <v>653</v>
      </c>
      <c r="E38" s="859"/>
      <c r="F38" s="859"/>
      <c r="G38" s="859"/>
      <c r="H38" s="860"/>
      <c r="I38" s="854">
        <v>12239</v>
      </c>
      <c r="J38" s="854">
        <v>0</v>
      </c>
      <c r="K38" s="854">
        <v>12239</v>
      </c>
      <c r="L38" s="854">
        <v>3220</v>
      </c>
      <c r="M38" s="854">
        <v>8565</v>
      </c>
      <c r="N38" s="854">
        <v>454</v>
      </c>
      <c r="O38" s="1018"/>
    </row>
    <row r="39" spans="1:15" ht="12.75">
      <c r="A39" s="862"/>
      <c r="B39" s="863"/>
      <c r="C39" s="842" t="s">
        <v>598</v>
      </c>
      <c r="D39" s="843"/>
      <c r="E39" s="859"/>
      <c r="F39" s="859"/>
      <c r="G39" s="859"/>
      <c r="H39" s="860"/>
      <c r="I39" s="849">
        <v>928877</v>
      </c>
      <c r="J39" s="849">
        <v>0</v>
      </c>
      <c r="K39" s="849">
        <v>928877</v>
      </c>
      <c r="L39" s="849">
        <v>290023</v>
      </c>
      <c r="M39" s="849">
        <v>585819</v>
      </c>
      <c r="N39" s="849">
        <v>53035</v>
      </c>
      <c r="O39" s="1018"/>
    </row>
    <row r="40" spans="1:14" ht="12.75">
      <c r="A40" s="851"/>
      <c r="B40" s="852"/>
      <c r="C40" s="842"/>
      <c r="D40" s="842"/>
      <c r="E40" s="843"/>
      <c r="F40" s="843"/>
      <c r="G40" s="843"/>
      <c r="H40" s="847"/>
      <c r="I40" s="861"/>
      <c r="J40" s="854"/>
      <c r="K40" s="861"/>
      <c r="L40" s="861"/>
      <c r="M40" s="861"/>
      <c r="N40" s="861"/>
    </row>
    <row r="41" spans="1:14" ht="12.75">
      <c r="A41" s="851"/>
      <c r="B41" s="863"/>
      <c r="C41" s="842" t="s">
        <v>786</v>
      </c>
      <c r="D41" s="842"/>
      <c r="E41" s="843"/>
      <c r="F41" s="843"/>
      <c r="G41" s="843"/>
      <c r="H41" s="847"/>
      <c r="I41" s="850"/>
      <c r="J41" s="850"/>
      <c r="K41" s="850"/>
      <c r="L41" s="850"/>
      <c r="M41" s="850"/>
      <c r="N41" s="850"/>
    </row>
    <row r="42" spans="1:14" ht="12.75">
      <c r="A42" s="851"/>
      <c r="B42" s="859"/>
      <c r="C42" s="843" t="s">
        <v>787</v>
      </c>
      <c r="D42" s="843"/>
      <c r="E42" s="843"/>
      <c r="F42" s="843"/>
      <c r="G42" s="843"/>
      <c r="H42" s="847"/>
      <c r="I42" s="854">
        <v>0</v>
      </c>
      <c r="J42" s="850"/>
      <c r="K42" s="850"/>
      <c r="L42" s="850"/>
      <c r="M42" s="850"/>
      <c r="N42" s="850"/>
    </row>
    <row r="43" spans="1:14" ht="12.75">
      <c r="A43" s="851"/>
      <c r="B43" s="859"/>
      <c r="C43" s="843"/>
      <c r="D43" s="843"/>
      <c r="E43" s="843"/>
      <c r="F43" s="843"/>
      <c r="G43" s="843"/>
      <c r="H43" s="847"/>
      <c r="I43" s="850"/>
      <c r="J43" s="850"/>
      <c r="K43" s="850"/>
      <c r="L43" s="850"/>
      <c r="M43" s="850"/>
      <c r="N43" s="850"/>
    </row>
    <row r="44" spans="1:14" ht="12.75">
      <c r="A44" s="851"/>
      <c r="B44" s="859"/>
      <c r="C44" s="843" t="s">
        <v>788</v>
      </c>
      <c r="D44" s="843"/>
      <c r="E44" s="843"/>
      <c r="F44" s="843"/>
      <c r="G44" s="843"/>
      <c r="H44" s="847"/>
      <c r="I44" s="854">
        <v>0</v>
      </c>
      <c r="J44" s="850"/>
      <c r="K44" s="850"/>
      <c r="L44" s="850"/>
      <c r="M44" s="850"/>
      <c r="N44" s="850"/>
    </row>
    <row r="45" spans="1:14" ht="12.75">
      <c r="A45" s="851"/>
      <c r="B45" s="859"/>
      <c r="C45" s="843"/>
      <c r="D45" s="843"/>
      <c r="E45" s="843"/>
      <c r="F45" s="843"/>
      <c r="G45" s="843"/>
      <c r="H45" s="847"/>
      <c r="I45" s="850"/>
      <c r="J45" s="850"/>
      <c r="K45" s="850"/>
      <c r="L45" s="850"/>
      <c r="M45" s="850"/>
      <c r="N45" s="850"/>
    </row>
    <row r="46" spans="1:14" ht="12.75">
      <c r="A46" s="848"/>
      <c r="B46" s="842" t="s">
        <v>599</v>
      </c>
      <c r="C46" s="843"/>
      <c r="D46" s="843"/>
      <c r="E46" s="843"/>
      <c r="F46" s="843"/>
      <c r="G46" s="843"/>
      <c r="H46" s="847"/>
      <c r="I46" s="849">
        <v>0</v>
      </c>
      <c r="J46" s="850"/>
      <c r="K46" s="849">
        <v>0</v>
      </c>
      <c r="L46" s="849">
        <v>0</v>
      </c>
      <c r="M46" s="849">
        <v>0</v>
      </c>
      <c r="N46" s="849">
        <v>0</v>
      </c>
    </row>
    <row r="47" spans="1:14" ht="12.75">
      <c r="A47" s="851"/>
      <c r="B47" s="843"/>
      <c r="C47" s="843"/>
      <c r="D47" s="843"/>
      <c r="E47" s="843"/>
      <c r="F47" s="843"/>
      <c r="G47" s="843"/>
      <c r="H47" s="847"/>
      <c r="I47" s="850"/>
      <c r="J47" s="850"/>
      <c r="K47" s="850"/>
      <c r="L47" s="850"/>
      <c r="M47" s="850"/>
      <c r="N47" s="850"/>
    </row>
    <row r="48" spans="1:14" ht="12.75">
      <c r="A48" s="848"/>
      <c r="B48" s="842" t="s">
        <v>498</v>
      </c>
      <c r="C48" s="843"/>
      <c r="D48" s="843"/>
      <c r="E48" s="843"/>
      <c r="F48" s="843"/>
      <c r="G48" s="843"/>
      <c r="H48" s="847"/>
      <c r="I48" s="850"/>
      <c r="J48" s="850"/>
      <c r="K48" s="850"/>
      <c r="L48" s="850"/>
      <c r="M48" s="850"/>
      <c r="N48" s="850"/>
    </row>
    <row r="49" spans="1:14" ht="12.75">
      <c r="A49" s="848"/>
      <c r="B49" s="843"/>
      <c r="C49" s="843" t="s">
        <v>602</v>
      </c>
      <c r="D49" s="843"/>
      <c r="E49" s="843"/>
      <c r="F49" s="843"/>
      <c r="G49" s="843"/>
      <c r="H49" s="847"/>
      <c r="I49" s="854">
        <v>0</v>
      </c>
      <c r="J49" s="854">
        <v>0</v>
      </c>
      <c r="K49" s="854">
        <v>0</v>
      </c>
      <c r="L49" s="854">
        <v>0</v>
      </c>
      <c r="M49" s="854">
        <v>0</v>
      </c>
      <c r="N49" s="854">
        <v>0</v>
      </c>
    </row>
    <row r="50" spans="1:14" ht="12.75" hidden="1">
      <c r="A50" s="851"/>
      <c r="B50" s="853"/>
      <c r="C50" s="843" t="s">
        <v>604</v>
      </c>
      <c r="D50" s="843"/>
      <c r="E50" s="843"/>
      <c r="F50" s="843"/>
      <c r="G50" s="843"/>
      <c r="H50" s="847"/>
      <c r="I50" s="854">
        <v>1968</v>
      </c>
      <c r="J50" s="854">
        <v>48</v>
      </c>
      <c r="K50" s="854">
        <v>1551</v>
      </c>
      <c r="L50" s="854">
        <v>700</v>
      </c>
      <c r="M50" s="854">
        <v>822</v>
      </c>
      <c r="N50" s="854">
        <v>29</v>
      </c>
    </row>
    <row r="51" spans="1:14" ht="12.75">
      <c r="A51" s="851"/>
      <c r="B51" s="853"/>
      <c r="C51" s="843" t="s">
        <v>498</v>
      </c>
      <c r="D51" s="843"/>
      <c r="E51" s="843"/>
      <c r="F51" s="843"/>
      <c r="G51" s="843"/>
      <c r="H51" s="847"/>
      <c r="I51" s="854">
        <v>6696</v>
      </c>
      <c r="J51" s="854">
        <v>362</v>
      </c>
      <c r="K51" s="854">
        <v>6334</v>
      </c>
      <c r="L51" s="854">
        <v>4712</v>
      </c>
      <c r="M51" s="854">
        <v>814</v>
      </c>
      <c r="N51" s="854">
        <v>808</v>
      </c>
    </row>
    <row r="52" spans="1:14" ht="12.75">
      <c r="A52" s="851"/>
      <c r="B52" s="856"/>
      <c r="C52" s="842" t="s">
        <v>605</v>
      </c>
      <c r="D52" s="842"/>
      <c r="E52" s="843"/>
      <c r="F52" s="843"/>
      <c r="G52" s="843"/>
      <c r="H52" s="847"/>
      <c r="I52" s="849">
        <v>6696</v>
      </c>
      <c r="J52" s="849">
        <v>362</v>
      </c>
      <c r="K52" s="849">
        <v>6334</v>
      </c>
      <c r="L52" s="849">
        <v>4712</v>
      </c>
      <c r="M52" s="849">
        <v>814</v>
      </c>
      <c r="N52" s="849">
        <v>808</v>
      </c>
    </row>
    <row r="53" spans="1:14" ht="12.75" hidden="1">
      <c r="A53" s="851"/>
      <c r="B53" s="856" t="s">
        <v>606</v>
      </c>
      <c r="C53" s="842"/>
      <c r="D53" s="842" t="s">
        <v>582</v>
      </c>
      <c r="E53" s="843"/>
      <c r="F53" s="843"/>
      <c r="G53" s="843"/>
      <c r="H53" s="847"/>
      <c r="I53" s="864">
        <v>0</v>
      </c>
      <c r="J53" s="850"/>
      <c r="K53" s="864">
        <v>0</v>
      </c>
      <c r="L53" s="864">
        <v>0</v>
      </c>
      <c r="M53" s="864">
        <v>0</v>
      </c>
      <c r="N53" s="864">
        <v>0</v>
      </c>
    </row>
    <row r="54" spans="1:14" ht="12.75" hidden="1">
      <c r="A54" s="851"/>
      <c r="B54" s="856" t="s">
        <v>607</v>
      </c>
      <c r="C54" s="842" t="s">
        <v>608</v>
      </c>
      <c r="D54" s="842"/>
      <c r="E54" s="843"/>
      <c r="F54" s="843"/>
      <c r="G54" s="843"/>
      <c r="H54" s="847"/>
      <c r="I54" s="849">
        <v>6696</v>
      </c>
      <c r="J54" s="849">
        <v>362</v>
      </c>
      <c r="K54" s="849">
        <v>6334</v>
      </c>
      <c r="L54" s="849">
        <v>4712</v>
      </c>
      <c r="M54" s="849">
        <v>814</v>
      </c>
      <c r="N54" s="849">
        <v>808</v>
      </c>
    </row>
    <row r="55" spans="1:14" ht="12.75">
      <c r="A55" s="851"/>
      <c r="B55" s="853"/>
      <c r="C55" s="843"/>
      <c r="D55" s="843"/>
      <c r="E55" s="843"/>
      <c r="F55" s="843"/>
      <c r="G55" s="843"/>
      <c r="H55" s="847"/>
      <c r="I55" s="850"/>
      <c r="J55" s="850"/>
      <c r="K55" s="850"/>
      <c r="L55" s="850"/>
      <c r="M55" s="850"/>
      <c r="N55" s="850"/>
    </row>
    <row r="56" spans="1:14" ht="12.75">
      <c r="A56" s="848"/>
      <c r="B56" s="842" t="s">
        <v>609</v>
      </c>
      <c r="C56" s="843"/>
      <c r="D56" s="843"/>
      <c r="E56" s="843"/>
      <c r="F56" s="843"/>
      <c r="G56" s="843"/>
      <c r="H56" s="847"/>
      <c r="I56" s="849">
        <v>4459</v>
      </c>
      <c r="J56" s="850"/>
      <c r="K56" s="849">
        <v>4459</v>
      </c>
      <c r="L56" s="849">
        <v>4459</v>
      </c>
      <c r="M56" s="849">
        <v>0</v>
      </c>
      <c r="N56" s="849">
        <v>0</v>
      </c>
    </row>
    <row r="57" spans="1:14" ht="12.75">
      <c r="A57" s="851"/>
      <c r="B57" s="843"/>
      <c r="C57" s="843" t="s">
        <v>311</v>
      </c>
      <c r="D57" s="843"/>
      <c r="E57" s="843"/>
      <c r="F57" s="843"/>
      <c r="G57" s="843"/>
      <c r="H57" s="847"/>
      <c r="I57" s="850"/>
      <c r="J57" s="850"/>
      <c r="K57" s="850"/>
      <c r="L57" s="850"/>
      <c r="M57" s="850"/>
      <c r="N57" s="850"/>
    </row>
    <row r="58" spans="1:14" ht="12.75">
      <c r="A58" s="848"/>
      <c r="B58" s="842" t="s">
        <v>610</v>
      </c>
      <c r="C58" s="843"/>
      <c r="D58" s="843"/>
      <c r="E58" s="843"/>
      <c r="F58" s="843"/>
      <c r="G58" s="843"/>
      <c r="H58" s="847"/>
      <c r="I58" s="849">
        <v>8196</v>
      </c>
      <c r="J58" s="850"/>
      <c r="K58" s="849">
        <v>8196</v>
      </c>
      <c r="L58" s="849">
        <v>8196</v>
      </c>
      <c r="M58" s="849">
        <v>0</v>
      </c>
      <c r="N58" s="849">
        <v>0</v>
      </c>
    </row>
    <row r="59" spans="1:14" ht="12.75">
      <c r="A59" s="848"/>
      <c r="B59" s="842"/>
      <c r="C59" s="843"/>
      <c r="D59" s="843"/>
      <c r="E59" s="843"/>
      <c r="F59" s="843"/>
      <c r="G59" s="843"/>
      <c r="H59" s="847"/>
      <c r="I59" s="1022"/>
      <c r="J59" s="850"/>
      <c r="K59" s="850"/>
      <c r="L59" s="850"/>
      <c r="M59" s="850"/>
      <c r="N59" s="850"/>
    </row>
    <row r="60" spans="1:14" ht="13.5" thickBot="1">
      <c r="A60" s="865"/>
      <c r="B60" s="866" t="s">
        <v>611</v>
      </c>
      <c r="C60" s="867"/>
      <c r="D60" s="867"/>
      <c r="E60" s="867"/>
      <c r="F60" s="867"/>
      <c r="G60" s="867"/>
      <c r="H60" s="868"/>
      <c r="I60" s="869">
        <v>1443617</v>
      </c>
      <c r="J60" s="869">
        <v>194186</v>
      </c>
      <c r="K60" s="869">
        <v>1249431</v>
      </c>
      <c r="L60" s="869">
        <v>485819</v>
      </c>
      <c r="M60" s="869">
        <v>692682</v>
      </c>
      <c r="N60" s="869">
        <v>70930</v>
      </c>
    </row>
    <row r="61" spans="1:14" ht="12.75">
      <c r="A61" s="870"/>
      <c r="B61" s="871"/>
      <c r="I61" s="872"/>
      <c r="J61" s="872"/>
      <c r="K61" s="872"/>
      <c r="L61" s="872"/>
      <c r="M61" s="872"/>
      <c r="N61" s="872"/>
    </row>
    <row r="62" spans="1:14" ht="12.75">
      <c r="A62" s="870"/>
      <c r="B62" s="871"/>
      <c r="I62" s="872"/>
      <c r="J62" s="872"/>
      <c r="K62" s="872"/>
      <c r="L62" s="872"/>
      <c r="M62" s="872"/>
      <c r="N62" s="872"/>
    </row>
    <row r="63" spans="1:14" ht="13.5" thickBot="1">
      <c r="A63" s="870"/>
      <c r="B63" s="871"/>
      <c r="I63" s="900"/>
      <c r="J63" s="900"/>
      <c r="K63" s="900"/>
      <c r="L63" s="900"/>
      <c r="M63" s="900"/>
      <c r="N63" s="950" t="s">
        <v>494</v>
      </c>
    </row>
    <row r="64" spans="1:14" ht="26.25" thickBot="1">
      <c r="A64" s="833"/>
      <c r="B64" s="834"/>
      <c r="C64" s="834"/>
      <c r="D64" s="834"/>
      <c r="E64" s="834"/>
      <c r="F64" s="834"/>
      <c r="G64" s="834"/>
      <c r="H64" s="835"/>
      <c r="I64" s="1020" t="s">
        <v>1088</v>
      </c>
      <c r="J64" s="1023" t="s">
        <v>783</v>
      </c>
      <c r="K64" s="1785" t="s">
        <v>784</v>
      </c>
      <c r="L64" s="1786"/>
      <c r="M64" s="1786"/>
      <c r="N64" s="1787"/>
    </row>
    <row r="65" spans="1:14" ht="12.75">
      <c r="A65" s="841"/>
      <c r="B65" s="842"/>
      <c r="C65" s="842"/>
      <c r="D65" s="842"/>
      <c r="E65" s="842"/>
      <c r="F65" s="842"/>
      <c r="G65" s="842"/>
      <c r="H65" s="844"/>
      <c r="I65" s="1024"/>
      <c r="J65" s="1024"/>
      <c r="K65" s="1781" t="s">
        <v>1088</v>
      </c>
      <c r="L65" s="1781" t="s">
        <v>572</v>
      </c>
      <c r="M65" s="1781" t="s">
        <v>1288</v>
      </c>
      <c r="N65" s="1781" t="s">
        <v>785</v>
      </c>
    </row>
    <row r="66" spans="1:14" ht="13.5" thickBot="1">
      <c r="A66" s="841"/>
      <c r="B66" s="842"/>
      <c r="C66" s="842"/>
      <c r="D66" s="842"/>
      <c r="E66" s="842"/>
      <c r="F66" s="842"/>
      <c r="G66" s="842"/>
      <c r="H66" s="844"/>
      <c r="I66" s="1024"/>
      <c r="J66" s="1024"/>
      <c r="K66" s="1788"/>
      <c r="L66" s="1782"/>
      <c r="M66" s="1782"/>
      <c r="N66" s="1782"/>
    </row>
    <row r="67" spans="1:14" ht="12.75">
      <c r="A67" s="841"/>
      <c r="B67" s="856" t="s">
        <v>789</v>
      </c>
      <c r="C67" s="941"/>
      <c r="D67" s="941"/>
      <c r="E67" s="941"/>
      <c r="F67" s="941"/>
      <c r="G67" s="941"/>
      <c r="H67" s="1025"/>
      <c r="I67" s="836"/>
      <c r="J67" s="836"/>
      <c r="K67" s="836"/>
      <c r="L67" s="838" t="s">
        <v>311</v>
      </c>
      <c r="M67" s="839"/>
      <c r="N67" s="836"/>
    </row>
    <row r="68" spans="1:14" ht="12.75">
      <c r="A68" s="846"/>
      <c r="B68" s="843"/>
      <c r="C68" s="842"/>
      <c r="D68" s="842"/>
      <c r="E68" s="842"/>
      <c r="F68" s="842"/>
      <c r="G68" s="842"/>
      <c r="H68" s="844"/>
      <c r="I68" s="845"/>
      <c r="J68" s="845"/>
      <c r="K68" s="845"/>
      <c r="L68" s="845"/>
      <c r="M68" s="845"/>
      <c r="N68" s="845"/>
    </row>
    <row r="69" spans="1:14" ht="12.75">
      <c r="A69" s="848"/>
      <c r="B69" s="842" t="s">
        <v>613</v>
      </c>
      <c r="C69" s="843"/>
      <c r="D69" s="843"/>
      <c r="E69" s="843"/>
      <c r="F69" s="843"/>
      <c r="G69" s="843"/>
      <c r="H69" s="847"/>
      <c r="I69" s="849">
        <v>573254</v>
      </c>
      <c r="J69" s="849">
        <v>344334</v>
      </c>
      <c r="K69" s="849">
        <v>228920</v>
      </c>
      <c r="L69" s="849">
        <v>81404</v>
      </c>
      <c r="M69" s="849">
        <v>76623</v>
      </c>
      <c r="N69" s="849">
        <v>70893</v>
      </c>
    </row>
    <row r="70" spans="1:14" ht="12.75">
      <c r="A70" s="851"/>
      <c r="B70" s="853"/>
      <c r="C70" s="843" t="s">
        <v>614</v>
      </c>
      <c r="D70" s="843"/>
      <c r="E70" s="843"/>
      <c r="F70" s="843"/>
      <c r="G70" s="843"/>
      <c r="H70" s="847"/>
      <c r="I70" s="854">
        <v>13247</v>
      </c>
      <c r="J70" s="854">
        <v>4370</v>
      </c>
      <c r="K70" s="854">
        <v>8877</v>
      </c>
      <c r="L70" s="854">
        <v>8847</v>
      </c>
      <c r="M70" s="854">
        <v>1</v>
      </c>
      <c r="N70" s="854">
        <v>29</v>
      </c>
    </row>
    <row r="71" spans="1:14" ht="12.75">
      <c r="A71" s="851"/>
      <c r="B71" s="853"/>
      <c r="C71" s="843" t="s">
        <v>615</v>
      </c>
      <c r="D71" s="843"/>
      <c r="E71" s="843"/>
      <c r="F71" s="843"/>
      <c r="G71" s="843"/>
      <c r="H71" s="847"/>
      <c r="I71" s="854">
        <v>518713</v>
      </c>
      <c r="J71" s="854">
        <v>339964</v>
      </c>
      <c r="K71" s="854">
        <v>178749</v>
      </c>
      <c r="L71" s="854">
        <v>39703</v>
      </c>
      <c r="M71" s="854">
        <v>69637</v>
      </c>
      <c r="N71" s="854">
        <v>69409</v>
      </c>
    </row>
    <row r="72" spans="1:14" ht="12.75">
      <c r="A72" s="851"/>
      <c r="B72" s="853"/>
      <c r="C72" s="843" t="s">
        <v>616</v>
      </c>
      <c r="D72" s="843"/>
      <c r="E72" s="843"/>
      <c r="F72" s="843"/>
      <c r="G72" s="843"/>
      <c r="H72" s="847"/>
      <c r="I72" s="854">
        <v>41294</v>
      </c>
      <c r="J72" s="854">
        <v>0</v>
      </c>
      <c r="K72" s="854">
        <v>41294</v>
      </c>
      <c r="L72" s="854">
        <v>32854</v>
      </c>
      <c r="M72" s="854">
        <v>6985</v>
      </c>
      <c r="N72" s="854">
        <v>1455</v>
      </c>
    </row>
    <row r="73" spans="1:14" ht="12.75">
      <c r="A73" s="851"/>
      <c r="B73" s="843"/>
      <c r="C73" s="843"/>
      <c r="D73" s="843"/>
      <c r="E73" s="843"/>
      <c r="F73" s="843"/>
      <c r="G73" s="843"/>
      <c r="H73" s="847"/>
      <c r="I73" s="850"/>
      <c r="J73" s="850"/>
      <c r="K73" s="850"/>
      <c r="L73" s="850"/>
      <c r="M73" s="850"/>
      <c r="N73" s="850"/>
    </row>
    <row r="74" spans="1:14" ht="12.75">
      <c r="A74" s="848"/>
      <c r="B74" s="842" t="s">
        <v>617</v>
      </c>
      <c r="C74" s="843"/>
      <c r="D74" s="843"/>
      <c r="E74" s="843"/>
      <c r="F74" s="843"/>
      <c r="G74" s="843"/>
      <c r="H74" s="847"/>
      <c r="I74" s="849">
        <v>743852</v>
      </c>
      <c r="J74" s="849">
        <v>0</v>
      </c>
      <c r="K74" s="849">
        <v>743852</v>
      </c>
      <c r="L74" s="849">
        <v>317825</v>
      </c>
      <c r="M74" s="849">
        <v>334345</v>
      </c>
      <c r="N74" s="849">
        <v>91682</v>
      </c>
    </row>
    <row r="75" spans="1:14" ht="12.75">
      <c r="A75" s="846"/>
      <c r="B75" s="853"/>
      <c r="C75" s="843" t="s">
        <v>618</v>
      </c>
      <c r="D75" s="843"/>
      <c r="E75" s="843"/>
      <c r="F75" s="843"/>
      <c r="G75" s="843"/>
      <c r="H75" s="847"/>
      <c r="I75" s="854">
        <v>554819</v>
      </c>
      <c r="J75" s="854">
        <v>0</v>
      </c>
      <c r="K75" s="854">
        <v>554819</v>
      </c>
      <c r="L75" s="854">
        <v>257525</v>
      </c>
      <c r="M75" s="854">
        <v>250832</v>
      </c>
      <c r="N75" s="854">
        <v>46462</v>
      </c>
    </row>
    <row r="76" spans="1:14" ht="12.75">
      <c r="A76" s="846"/>
      <c r="B76" s="853"/>
      <c r="C76" s="843" t="s">
        <v>619</v>
      </c>
      <c r="D76" s="843"/>
      <c r="E76" s="843"/>
      <c r="F76" s="843"/>
      <c r="G76" s="843"/>
      <c r="H76" s="847"/>
      <c r="I76" s="854">
        <v>153064</v>
      </c>
      <c r="J76" s="854">
        <v>0</v>
      </c>
      <c r="K76" s="854">
        <v>153064</v>
      </c>
      <c r="L76" s="854">
        <v>55851</v>
      </c>
      <c r="M76" s="854">
        <v>59461</v>
      </c>
      <c r="N76" s="854">
        <v>37752</v>
      </c>
    </row>
    <row r="77" spans="1:14" ht="12.75">
      <c r="A77" s="846"/>
      <c r="B77" s="853"/>
      <c r="C77" s="843" t="s">
        <v>620</v>
      </c>
      <c r="D77" s="843"/>
      <c r="E77" s="843"/>
      <c r="F77" s="843"/>
      <c r="G77" s="843"/>
      <c r="H77" s="847"/>
      <c r="I77" s="854">
        <v>35969</v>
      </c>
      <c r="J77" s="854">
        <v>0</v>
      </c>
      <c r="K77" s="854">
        <v>35969</v>
      </c>
      <c r="L77" s="854">
        <v>4449</v>
      </c>
      <c r="M77" s="854">
        <v>24052</v>
      </c>
      <c r="N77" s="854">
        <v>7468</v>
      </c>
    </row>
    <row r="78" spans="1:14" ht="12.75">
      <c r="A78" s="851"/>
      <c r="B78" s="843"/>
      <c r="C78" s="843"/>
      <c r="D78" s="843"/>
      <c r="E78" s="843"/>
      <c r="F78" s="843"/>
      <c r="G78" s="843"/>
      <c r="H78" s="847"/>
      <c r="I78" s="850"/>
      <c r="J78" s="850"/>
      <c r="K78" s="850"/>
      <c r="L78" s="850"/>
      <c r="M78" s="850"/>
      <c r="N78" s="850"/>
    </row>
    <row r="79" spans="1:14" ht="12.75">
      <c r="A79" s="848"/>
      <c r="B79" s="842" t="s">
        <v>621</v>
      </c>
      <c r="C79" s="843"/>
      <c r="D79" s="843"/>
      <c r="E79" s="843"/>
      <c r="F79" s="843"/>
      <c r="G79" s="843"/>
      <c r="H79" s="847"/>
      <c r="I79" s="849">
        <v>1317106</v>
      </c>
      <c r="J79" s="849">
        <v>344334</v>
      </c>
      <c r="K79" s="849">
        <v>972772</v>
      </c>
      <c r="L79" s="849">
        <v>399229</v>
      </c>
      <c r="M79" s="849">
        <v>410968</v>
      </c>
      <c r="N79" s="849">
        <v>162575</v>
      </c>
    </row>
    <row r="80" spans="1:14" ht="12.75">
      <c r="A80" s="851"/>
      <c r="B80" s="843"/>
      <c r="C80" s="843"/>
      <c r="D80" s="843"/>
      <c r="E80" s="843"/>
      <c r="F80" s="843"/>
      <c r="G80" s="843"/>
      <c r="H80" s="847"/>
      <c r="I80" s="850"/>
      <c r="J80" s="850"/>
      <c r="K80" s="850"/>
      <c r="L80" s="850"/>
      <c r="M80" s="850"/>
      <c r="N80" s="850"/>
    </row>
    <row r="81" spans="1:14" ht="13.5" customHeight="1">
      <c r="A81" s="1026"/>
      <c r="B81" s="1783" t="s">
        <v>622</v>
      </c>
      <c r="C81" s="1764"/>
      <c r="D81" s="1764"/>
      <c r="E81" s="1764"/>
      <c r="F81" s="1764"/>
      <c r="G81" s="1764"/>
      <c r="H81" s="1784"/>
      <c r="I81" s="849">
        <v>0</v>
      </c>
      <c r="J81" s="849">
        <v>0</v>
      </c>
      <c r="K81" s="849">
        <v>0</v>
      </c>
      <c r="L81" s="849">
        <v>0</v>
      </c>
      <c r="M81" s="849">
        <v>0</v>
      </c>
      <c r="N81" s="849">
        <v>0</v>
      </c>
    </row>
    <row r="82" spans="1:14" ht="12.75">
      <c r="A82" s="851"/>
      <c r="B82" s="843"/>
      <c r="C82" s="843"/>
      <c r="D82" s="843"/>
      <c r="E82" s="843"/>
      <c r="F82" s="843"/>
      <c r="G82" s="843"/>
      <c r="H82" s="847"/>
      <c r="I82" s="850"/>
      <c r="J82" s="850"/>
      <c r="K82" s="850"/>
      <c r="L82" s="850" t="s">
        <v>311</v>
      </c>
      <c r="M82" s="850"/>
      <c r="N82" s="850"/>
    </row>
    <row r="83" spans="1:14" ht="12.75">
      <c r="A83" s="848"/>
      <c r="B83" s="842" t="s">
        <v>623</v>
      </c>
      <c r="C83" s="843"/>
      <c r="D83" s="843"/>
      <c r="E83" s="843"/>
      <c r="F83" s="843"/>
      <c r="G83" s="843"/>
      <c r="H83" s="847"/>
      <c r="I83" s="849">
        <v>0</v>
      </c>
      <c r="J83" s="849">
        <v>0</v>
      </c>
      <c r="K83" s="849">
        <v>0</v>
      </c>
      <c r="L83" s="849">
        <v>0</v>
      </c>
      <c r="M83" s="849">
        <v>0</v>
      </c>
      <c r="N83" s="849">
        <v>0</v>
      </c>
    </row>
    <row r="84" spans="1:14" ht="12.75">
      <c r="A84" s="846"/>
      <c r="B84" s="843"/>
      <c r="C84" s="843" t="s">
        <v>624</v>
      </c>
      <c r="D84" s="843"/>
      <c r="E84" s="843"/>
      <c r="F84" s="843"/>
      <c r="G84" s="843"/>
      <c r="H84" s="847"/>
      <c r="I84" s="854">
        <v>0</v>
      </c>
      <c r="J84" s="850"/>
      <c r="K84" s="854">
        <v>0</v>
      </c>
      <c r="L84" s="854">
        <v>0</v>
      </c>
      <c r="M84" s="854">
        <v>0</v>
      </c>
      <c r="N84" s="854">
        <v>0</v>
      </c>
    </row>
    <row r="85" spans="1:14" ht="12.75">
      <c r="A85" s="846"/>
      <c r="B85" s="843"/>
      <c r="C85" s="843" t="s">
        <v>625</v>
      </c>
      <c r="D85" s="843"/>
      <c r="E85" s="843"/>
      <c r="F85" s="843"/>
      <c r="G85" s="843"/>
      <c r="H85" s="847"/>
      <c r="I85" s="854">
        <v>0</v>
      </c>
      <c r="J85" s="854">
        <v>0</v>
      </c>
      <c r="K85" s="854">
        <v>0</v>
      </c>
      <c r="L85" s="854">
        <v>0</v>
      </c>
      <c r="M85" s="854">
        <v>0</v>
      </c>
      <c r="N85" s="854">
        <v>0</v>
      </c>
    </row>
    <row r="86" spans="1:14" ht="12.75">
      <c r="A86" s="846"/>
      <c r="B86" s="853"/>
      <c r="C86" s="843" t="s">
        <v>1216</v>
      </c>
      <c r="D86" s="843"/>
      <c r="E86" s="843"/>
      <c r="F86" s="843"/>
      <c r="G86" s="843"/>
      <c r="H86" s="847"/>
      <c r="I86" s="854">
        <v>0</v>
      </c>
      <c r="J86" s="854">
        <v>0</v>
      </c>
      <c r="K86" s="854">
        <v>0</v>
      </c>
      <c r="L86" s="854">
        <v>0</v>
      </c>
      <c r="M86" s="854">
        <v>0</v>
      </c>
      <c r="N86" s="854">
        <v>0</v>
      </c>
    </row>
    <row r="87" spans="1:14" ht="12.75">
      <c r="A87" s="851"/>
      <c r="B87" s="843"/>
      <c r="C87" s="843"/>
      <c r="D87" s="843"/>
      <c r="E87" s="843"/>
      <c r="F87" s="843"/>
      <c r="G87" s="843"/>
      <c r="H87" s="847"/>
      <c r="I87" s="850"/>
      <c r="J87" s="850"/>
      <c r="K87" s="850"/>
      <c r="L87" s="850"/>
      <c r="M87" s="850"/>
      <c r="N87" s="850"/>
    </row>
    <row r="88" spans="1:14" ht="12.75">
      <c r="A88" s="848"/>
      <c r="B88" s="842" t="s">
        <v>626</v>
      </c>
      <c r="C88" s="843"/>
      <c r="D88" s="843"/>
      <c r="E88" s="843"/>
      <c r="F88" s="843"/>
      <c r="G88" s="843"/>
      <c r="H88" s="847"/>
      <c r="I88" s="849">
        <v>0</v>
      </c>
      <c r="J88" s="849">
        <v>0</v>
      </c>
      <c r="K88" s="849">
        <v>0</v>
      </c>
      <c r="L88" s="849">
        <v>0</v>
      </c>
      <c r="M88" s="849">
        <v>0</v>
      </c>
      <c r="N88" s="849">
        <v>0</v>
      </c>
    </row>
    <row r="89" spans="1:14" ht="12.75">
      <c r="A89" s="848"/>
      <c r="B89" s="842"/>
      <c r="C89" s="842" t="s">
        <v>797</v>
      </c>
      <c r="D89" s="843"/>
      <c r="E89" s="843"/>
      <c r="F89" s="843"/>
      <c r="G89" s="843"/>
      <c r="H89" s="847"/>
      <c r="I89" s="854">
        <v>0</v>
      </c>
      <c r="J89" s="854">
        <v>0</v>
      </c>
      <c r="K89" s="854">
        <v>0</v>
      </c>
      <c r="L89" s="854">
        <v>0</v>
      </c>
      <c r="M89" s="854">
        <v>0</v>
      </c>
      <c r="N89" s="854">
        <v>0</v>
      </c>
    </row>
    <row r="90" spans="1:14" ht="12.75">
      <c r="A90" s="851"/>
      <c r="B90" s="842"/>
      <c r="C90" s="843"/>
      <c r="D90" s="843"/>
      <c r="E90" s="843"/>
      <c r="F90" s="843"/>
      <c r="G90" s="843"/>
      <c r="H90" s="847"/>
      <c r="I90" s="850"/>
      <c r="J90" s="850"/>
      <c r="K90" s="850"/>
      <c r="L90" s="850"/>
      <c r="M90" s="850"/>
      <c r="N90" s="850"/>
    </row>
    <row r="91" spans="1:14" ht="12.75">
      <c r="A91" s="848"/>
      <c r="B91" s="842" t="s">
        <v>630</v>
      </c>
      <c r="C91" s="843"/>
      <c r="D91" s="843"/>
      <c r="E91" s="843"/>
      <c r="F91" s="843"/>
      <c r="G91" s="843"/>
      <c r="H91" s="847"/>
      <c r="I91" s="849">
        <v>46041</v>
      </c>
      <c r="J91" s="849">
        <v>31431</v>
      </c>
      <c r="K91" s="849">
        <v>14610</v>
      </c>
      <c r="L91" s="849">
        <v>8181</v>
      </c>
      <c r="M91" s="849">
        <v>3730</v>
      </c>
      <c r="N91" s="849">
        <v>2699</v>
      </c>
    </row>
    <row r="92" spans="1:14" ht="12.75">
      <c r="A92" s="848"/>
      <c r="B92" s="843"/>
      <c r="C92" s="843" t="s">
        <v>631</v>
      </c>
      <c r="D92" s="843"/>
      <c r="E92" s="843"/>
      <c r="F92" s="843"/>
      <c r="G92" s="843"/>
      <c r="H92" s="847"/>
      <c r="I92" s="854">
        <v>470</v>
      </c>
      <c r="J92" s="854">
        <v>272</v>
      </c>
      <c r="K92" s="854">
        <v>198</v>
      </c>
      <c r="L92" s="854">
        <v>172</v>
      </c>
      <c r="M92" s="854">
        <v>0</v>
      </c>
      <c r="N92" s="854">
        <v>26</v>
      </c>
    </row>
    <row r="93" spans="1:14" ht="12.75">
      <c r="A93" s="846"/>
      <c r="B93" s="853"/>
      <c r="C93" s="843" t="s">
        <v>602</v>
      </c>
      <c r="D93" s="843"/>
      <c r="E93" s="843"/>
      <c r="F93" s="843"/>
      <c r="G93" s="843"/>
      <c r="H93" s="847"/>
      <c r="I93" s="854">
        <v>0</v>
      </c>
      <c r="J93" s="854">
        <v>0</v>
      </c>
      <c r="K93" s="854">
        <v>0</v>
      </c>
      <c r="L93" s="854">
        <v>0</v>
      </c>
      <c r="M93" s="854">
        <v>0</v>
      </c>
      <c r="N93" s="854">
        <v>0</v>
      </c>
    </row>
    <row r="94" spans="1:14" ht="12.75" hidden="1">
      <c r="A94" s="846"/>
      <c r="B94" s="853"/>
      <c r="C94" s="843" t="s">
        <v>327</v>
      </c>
      <c r="D94" s="843"/>
      <c r="E94" s="843"/>
      <c r="F94" s="843"/>
      <c r="G94" s="843"/>
      <c r="H94" s="847"/>
      <c r="I94" s="854">
        <v>2076</v>
      </c>
      <c r="J94" s="854">
        <v>920</v>
      </c>
      <c r="K94" s="854">
        <v>1034</v>
      </c>
      <c r="L94" s="854">
        <v>793</v>
      </c>
      <c r="M94" s="854">
        <v>146</v>
      </c>
      <c r="N94" s="854">
        <v>95</v>
      </c>
    </row>
    <row r="95" spans="1:14" ht="12.75">
      <c r="A95" s="846"/>
      <c r="B95" s="853"/>
      <c r="C95" s="843" t="s">
        <v>633</v>
      </c>
      <c r="D95" s="843"/>
      <c r="E95" s="843"/>
      <c r="F95" s="843"/>
      <c r="G95" s="843"/>
      <c r="H95" s="847"/>
      <c r="I95" s="854">
        <v>0</v>
      </c>
      <c r="J95" s="854">
        <v>0</v>
      </c>
      <c r="K95" s="854">
        <v>0</v>
      </c>
      <c r="L95" s="854">
        <v>0</v>
      </c>
      <c r="M95" s="854">
        <v>0</v>
      </c>
      <c r="N95" s="854">
        <v>0</v>
      </c>
    </row>
    <row r="96" spans="1:14" ht="12.75">
      <c r="A96" s="846"/>
      <c r="B96" s="853"/>
      <c r="C96" s="843" t="s">
        <v>630</v>
      </c>
      <c r="D96" s="843"/>
      <c r="E96" s="843"/>
      <c r="F96" s="843"/>
      <c r="G96" s="843"/>
      <c r="H96" s="847"/>
      <c r="I96" s="854">
        <v>45571</v>
      </c>
      <c r="J96" s="854">
        <v>31159</v>
      </c>
      <c r="K96" s="854">
        <v>14412</v>
      </c>
      <c r="L96" s="854">
        <v>8009</v>
      </c>
      <c r="M96" s="854">
        <v>3730</v>
      </c>
      <c r="N96" s="854">
        <v>2673</v>
      </c>
    </row>
    <row r="97" spans="1:14" ht="12.75">
      <c r="A97" s="851"/>
      <c r="B97" s="843"/>
      <c r="C97" s="843"/>
      <c r="D97" s="843"/>
      <c r="E97" s="843"/>
      <c r="F97" s="843"/>
      <c r="G97" s="843"/>
      <c r="H97" s="847"/>
      <c r="I97" s="850"/>
      <c r="J97" s="850"/>
      <c r="K97" s="850"/>
      <c r="L97" s="850"/>
      <c r="M97" s="850"/>
      <c r="N97" s="850"/>
    </row>
    <row r="98" spans="1:14" ht="12.75">
      <c r="A98" s="848"/>
      <c r="B98" s="842" t="s">
        <v>634</v>
      </c>
      <c r="C98" s="843"/>
      <c r="D98" s="843"/>
      <c r="E98" s="843"/>
      <c r="F98" s="843"/>
      <c r="G98" s="843"/>
      <c r="H98" s="847"/>
      <c r="I98" s="849">
        <v>1363147</v>
      </c>
      <c r="J98" s="849">
        <v>375765</v>
      </c>
      <c r="K98" s="849">
        <v>987382</v>
      </c>
      <c r="L98" s="849">
        <v>407410</v>
      </c>
      <c r="M98" s="849">
        <v>414698</v>
      </c>
      <c r="N98" s="849">
        <v>165274</v>
      </c>
    </row>
    <row r="99" spans="1:14" ht="12.75">
      <c r="A99" s="848"/>
      <c r="B99" s="842"/>
      <c r="C99" s="843"/>
      <c r="D99" s="843"/>
      <c r="E99" s="843"/>
      <c r="F99" s="843"/>
      <c r="G99" s="843"/>
      <c r="H99" s="847"/>
      <c r="I99" s="850"/>
      <c r="J99" s="850"/>
      <c r="K99" s="850"/>
      <c r="L99" s="850"/>
      <c r="M99" s="850"/>
      <c r="N99" s="850"/>
    </row>
    <row r="100" spans="1:14" ht="12.75">
      <c r="A100" s="848"/>
      <c r="B100" s="842" t="s">
        <v>790</v>
      </c>
      <c r="C100" s="843"/>
      <c r="D100" s="843"/>
      <c r="E100" s="843"/>
      <c r="F100" s="843"/>
      <c r="G100" s="843"/>
      <c r="H100" s="847"/>
      <c r="I100" s="850"/>
      <c r="J100" s="850"/>
      <c r="K100" s="850"/>
      <c r="L100" s="850"/>
      <c r="M100" s="850"/>
      <c r="N100" s="850"/>
    </row>
    <row r="101" spans="1:14" ht="12.75">
      <c r="A101" s="848"/>
      <c r="B101" s="843"/>
      <c r="C101" s="843" t="s">
        <v>491</v>
      </c>
      <c r="D101" s="843"/>
      <c r="E101" s="843"/>
      <c r="F101" s="843"/>
      <c r="G101" s="843"/>
      <c r="H101" s="847"/>
      <c r="I101" s="849">
        <v>67267</v>
      </c>
      <c r="J101" s="849">
        <v>67267</v>
      </c>
      <c r="K101" s="850"/>
      <c r="L101" s="850"/>
      <c r="M101" s="850"/>
      <c r="N101" s="850"/>
    </row>
    <row r="102" spans="1:14" ht="12.75">
      <c r="A102" s="848"/>
      <c r="B102" s="842"/>
      <c r="C102" s="843"/>
      <c r="D102" s="843" t="s">
        <v>640</v>
      </c>
      <c r="E102" s="843"/>
      <c r="F102" s="843"/>
      <c r="G102" s="843"/>
      <c r="H102" s="847"/>
      <c r="I102" s="854">
        <v>41830</v>
      </c>
      <c r="J102" s="854">
        <v>41830</v>
      </c>
      <c r="K102" s="850"/>
      <c r="L102" s="850"/>
      <c r="M102" s="850"/>
      <c r="N102" s="850"/>
    </row>
    <row r="103" spans="1:14" ht="12.75">
      <c r="A103" s="848"/>
      <c r="B103" s="842"/>
      <c r="C103" s="843"/>
      <c r="D103" s="843" t="s">
        <v>642</v>
      </c>
      <c r="E103" s="843"/>
      <c r="F103" s="843"/>
      <c r="G103" s="843"/>
      <c r="H103" s="847"/>
      <c r="I103" s="854">
        <v>25437</v>
      </c>
      <c r="J103" s="854">
        <v>25437</v>
      </c>
      <c r="K103" s="850"/>
      <c r="L103" s="850"/>
      <c r="M103" s="850"/>
      <c r="N103" s="850"/>
    </row>
    <row r="104" spans="1:14" ht="12.75">
      <c r="A104" s="848"/>
      <c r="B104" s="843"/>
      <c r="C104" s="843" t="s">
        <v>791</v>
      </c>
      <c r="D104" s="843"/>
      <c r="E104" s="843"/>
      <c r="F104" s="843"/>
      <c r="G104" s="843"/>
      <c r="H104" s="847"/>
      <c r="I104" s="849">
        <v>632</v>
      </c>
      <c r="J104" s="849">
        <v>632</v>
      </c>
      <c r="K104" s="850"/>
      <c r="L104" s="850"/>
      <c r="M104" s="850"/>
      <c r="N104" s="850"/>
    </row>
    <row r="105" spans="1:14" ht="12.75">
      <c r="A105" s="848"/>
      <c r="B105" s="842"/>
      <c r="C105" s="843"/>
      <c r="D105" s="843" t="s">
        <v>792</v>
      </c>
      <c r="E105" s="843"/>
      <c r="F105" s="843"/>
      <c r="G105" s="843"/>
      <c r="H105" s="847"/>
      <c r="I105" s="854">
        <v>219</v>
      </c>
      <c r="J105" s="854">
        <v>219</v>
      </c>
      <c r="K105" s="850"/>
      <c r="L105" s="850"/>
      <c r="M105" s="850"/>
      <c r="N105" s="850"/>
    </row>
    <row r="106" spans="1:14" ht="12.75">
      <c r="A106" s="848"/>
      <c r="B106" s="842"/>
      <c r="C106" s="843"/>
      <c r="D106" s="843" t="s">
        <v>793</v>
      </c>
      <c r="E106" s="843"/>
      <c r="F106" s="843"/>
      <c r="G106" s="843"/>
      <c r="H106" s="847"/>
      <c r="I106" s="854">
        <v>413</v>
      </c>
      <c r="J106" s="854">
        <v>413</v>
      </c>
      <c r="K106" s="850"/>
      <c r="L106" s="850"/>
      <c r="M106" s="850"/>
      <c r="N106" s="850"/>
    </row>
    <row r="107" spans="1:14" ht="12.75">
      <c r="A107" s="848"/>
      <c r="B107" s="842"/>
      <c r="C107" s="843"/>
      <c r="D107" s="843" t="s">
        <v>794</v>
      </c>
      <c r="E107" s="843"/>
      <c r="F107" s="843"/>
      <c r="G107" s="843"/>
      <c r="H107" s="847"/>
      <c r="I107" s="854">
        <v>0</v>
      </c>
      <c r="J107" s="854">
        <v>0</v>
      </c>
      <c r="K107" s="850"/>
      <c r="L107" s="850"/>
      <c r="M107" s="850"/>
      <c r="N107" s="850"/>
    </row>
    <row r="108" spans="1:14" ht="12.75">
      <c r="A108" s="848"/>
      <c r="B108" s="843"/>
      <c r="C108" s="843" t="s">
        <v>648</v>
      </c>
      <c r="D108" s="843"/>
      <c r="E108" s="843"/>
      <c r="F108" s="843"/>
      <c r="G108" s="843"/>
      <c r="H108" s="847"/>
      <c r="I108" s="854">
        <v>12571</v>
      </c>
      <c r="J108" s="850"/>
      <c r="K108" s="854">
        <v>12571</v>
      </c>
      <c r="L108" s="864">
        <v>12571</v>
      </c>
      <c r="M108" s="850"/>
      <c r="N108" s="850"/>
    </row>
    <row r="109" spans="1:14" ht="12.75">
      <c r="A109" s="848"/>
      <c r="B109" s="843"/>
      <c r="C109" s="843" t="s">
        <v>649</v>
      </c>
      <c r="D109" s="843"/>
      <c r="E109" s="843"/>
      <c r="F109" s="843"/>
      <c r="G109" s="843"/>
      <c r="H109" s="847"/>
      <c r="I109" s="854">
        <v>0</v>
      </c>
      <c r="J109" s="854">
        <v>0</v>
      </c>
      <c r="K109" s="850"/>
      <c r="L109" s="850"/>
      <c r="M109" s="850"/>
      <c r="N109" s="850"/>
    </row>
    <row r="110" spans="1:14" ht="12.75">
      <c r="A110" s="848"/>
      <c r="B110" s="842"/>
      <c r="C110" s="842" t="s">
        <v>795</v>
      </c>
      <c r="D110" s="843"/>
      <c r="E110" s="843"/>
      <c r="F110" s="843"/>
      <c r="G110" s="843"/>
      <c r="H110" s="847"/>
      <c r="I110" s="849">
        <v>80470</v>
      </c>
      <c r="J110" s="849">
        <v>67899</v>
      </c>
      <c r="K110" s="849">
        <v>12571</v>
      </c>
      <c r="L110" s="857">
        <v>12571</v>
      </c>
      <c r="M110" s="850"/>
      <c r="N110" s="850"/>
    </row>
    <row r="111" spans="1:14" ht="12.75">
      <c r="A111" s="848"/>
      <c r="B111" s="842"/>
      <c r="C111" s="843"/>
      <c r="D111" s="843"/>
      <c r="E111" s="843"/>
      <c r="F111" s="843"/>
      <c r="G111" s="843"/>
      <c r="H111" s="847"/>
      <c r="I111" s="850"/>
      <c r="J111" s="850"/>
      <c r="K111" s="850"/>
      <c r="L111" s="850"/>
      <c r="M111" s="850"/>
      <c r="N111" s="850"/>
    </row>
    <row r="112" spans="1:14" ht="12.75">
      <c r="A112" s="848"/>
      <c r="B112" s="842" t="s">
        <v>796</v>
      </c>
      <c r="C112" s="843"/>
      <c r="D112" s="843"/>
      <c r="E112" s="843"/>
      <c r="F112" s="843"/>
      <c r="G112" s="843"/>
      <c r="H112" s="847"/>
      <c r="I112" s="849">
        <v>1443617</v>
      </c>
      <c r="J112" s="849">
        <v>443664</v>
      </c>
      <c r="K112" s="849">
        <v>999953</v>
      </c>
      <c r="L112" s="849">
        <v>419981</v>
      </c>
      <c r="M112" s="849">
        <v>414698</v>
      </c>
      <c r="N112" s="849">
        <v>165274</v>
      </c>
    </row>
    <row r="113" spans="1:14" ht="12.75">
      <c r="A113" s="848"/>
      <c r="B113" s="843"/>
      <c r="C113" s="843"/>
      <c r="D113" s="843"/>
      <c r="E113" s="843"/>
      <c r="F113" s="843"/>
      <c r="G113" s="843"/>
      <c r="H113" s="847"/>
      <c r="I113" s="850"/>
      <c r="J113" s="850"/>
      <c r="K113" s="850"/>
      <c r="L113" s="850"/>
      <c r="M113" s="850"/>
      <c r="N113" s="850"/>
    </row>
    <row r="114" spans="1:14" ht="26.25" customHeight="1" thickBot="1">
      <c r="A114" s="865"/>
      <c r="B114" s="1767" t="s">
        <v>652</v>
      </c>
      <c r="C114" s="1768"/>
      <c r="D114" s="1768"/>
      <c r="E114" s="1768"/>
      <c r="F114" s="1768"/>
      <c r="G114" s="1768"/>
      <c r="H114" s="1769"/>
      <c r="I114" s="869">
        <v>609450</v>
      </c>
      <c r="J114" s="869">
        <v>100607</v>
      </c>
      <c r="K114" s="869">
        <v>508843</v>
      </c>
      <c r="L114" s="869">
        <v>182591</v>
      </c>
      <c r="M114" s="869">
        <v>269699</v>
      </c>
      <c r="N114" s="869">
        <v>56553</v>
      </c>
    </row>
    <row r="115" spans="1:14" ht="12.75">
      <c r="A115" s="870"/>
      <c r="B115" s="871"/>
      <c r="C115" s="871"/>
      <c r="I115" s="877"/>
      <c r="J115" s="877"/>
      <c r="K115" s="877"/>
      <c r="L115" s="877"/>
      <c r="M115" s="877"/>
      <c r="N115" s="877"/>
    </row>
    <row r="116" ht="12.75">
      <c r="A116" s="956" t="s">
        <v>656</v>
      </c>
    </row>
  </sheetData>
  <mergeCells count="13">
    <mergeCell ref="A2:F2"/>
    <mergeCell ref="K3:N3"/>
    <mergeCell ref="K4:K5"/>
    <mergeCell ref="L4:L5"/>
    <mergeCell ref="M4:M5"/>
    <mergeCell ref="N4:N5"/>
    <mergeCell ref="N65:N66"/>
    <mergeCell ref="B114:H114"/>
    <mergeCell ref="B81:H81"/>
    <mergeCell ref="K64:N64"/>
    <mergeCell ref="K65:K66"/>
    <mergeCell ref="L65:L66"/>
    <mergeCell ref="M65:M66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69" r:id="rId1"/>
  <rowBreaks count="1" manualBreakCount="1">
    <brk id="62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IS91"/>
  <sheetViews>
    <sheetView view="pageBreakPreview" zoomScaleSheetLayoutView="100" workbookViewId="0" topLeftCell="I40">
      <selection activeCell="M2" sqref="M2"/>
    </sheetView>
  </sheetViews>
  <sheetFormatPr defaultColWidth="9.00390625" defaultRowHeight="12.75"/>
  <cols>
    <col min="1" max="1" width="3.875" style="878" customWidth="1"/>
    <col min="2" max="2" width="4.125" style="878" customWidth="1"/>
    <col min="3" max="3" width="4.00390625" style="878" customWidth="1"/>
    <col min="4" max="7" width="9.125" style="840" customWidth="1"/>
    <col min="8" max="8" width="33.00390625" style="840" customWidth="1"/>
    <col min="9" max="9" width="9.75390625" style="840" customWidth="1"/>
    <col min="10" max="10" width="3.375" style="840" hidden="1" customWidth="1"/>
    <col min="11" max="11" width="9.375" style="840" customWidth="1"/>
    <col min="12" max="12" width="9.25390625" style="840" customWidth="1"/>
    <col min="13" max="13" width="8.00390625" style="840" customWidth="1"/>
    <col min="14" max="14" width="8.875" style="840" customWidth="1"/>
    <col min="15" max="15" width="9.75390625" style="840" customWidth="1"/>
    <col min="16" max="16" width="4.125" style="840" customWidth="1"/>
    <col min="17" max="16384" width="9.125" style="840" customWidth="1"/>
  </cols>
  <sheetData>
    <row r="1" spans="1:15" s="825" customFormat="1" ht="19.5" customHeight="1">
      <c r="A1" s="945" t="s">
        <v>1421</v>
      </c>
      <c r="B1" s="1027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824"/>
      <c r="N1" s="824"/>
      <c r="O1" s="824"/>
    </row>
    <row r="2" spans="1:15" s="825" customFormat="1" ht="14.25" customHeight="1" thickBot="1">
      <c r="A2" s="945" t="s">
        <v>798</v>
      </c>
      <c r="B2" s="957"/>
      <c r="C2" s="947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31" t="s">
        <v>494</v>
      </c>
    </row>
    <row r="3" spans="1:15" ht="39" thickBot="1">
      <c r="A3" s="1014"/>
      <c r="B3" s="1015"/>
      <c r="C3" s="892"/>
      <c r="D3" s="877"/>
      <c r="E3" s="877"/>
      <c r="F3" s="877"/>
      <c r="G3" s="877"/>
      <c r="H3" s="893"/>
      <c r="I3" s="1029" t="s">
        <v>799</v>
      </c>
      <c r="K3" s="1029" t="s">
        <v>783</v>
      </c>
      <c r="L3" s="1790" t="s">
        <v>784</v>
      </c>
      <c r="M3" s="1791"/>
      <c r="N3" s="1791"/>
      <c r="O3" s="1792"/>
    </row>
    <row r="4" spans="1:15" ht="13.5" customHeight="1">
      <c r="A4" s="902"/>
      <c r="B4" s="903"/>
      <c r="C4" s="853"/>
      <c r="D4" s="843"/>
      <c r="E4" s="843"/>
      <c r="F4" s="843"/>
      <c r="G4" s="843"/>
      <c r="H4" s="847"/>
      <c r="I4" s="836"/>
      <c r="J4" s="952"/>
      <c r="K4" s="838"/>
      <c r="L4" s="1781" t="s">
        <v>1088</v>
      </c>
      <c r="M4" s="1795" t="s">
        <v>572</v>
      </c>
      <c r="N4" s="1781" t="s">
        <v>1288</v>
      </c>
      <c r="O4" s="1781" t="s">
        <v>785</v>
      </c>
    </row>
    <row r="5" spans="1:15" ht="13.5" customHeight="1" thickBot="1">
      <c r="A5" s="851"/>
      <c r="B5" s="853"/>
      <c r="C5" s="853"/>
      <c r="D5" s="843"/>
      <c r="E5" s="843"/>
      <c r="F5" s="843"/>
      <c r="G5" s="843"/>
      <c r="H5" s="847"/>
      <c r="I5" s="845"/>
      <c r="J5" s="1030"/>
      <c r="K5" s="904"/>
      <c r="L5" s="1782"/>
      <c r="M5" s="1796"/>
      <c r="N5" s="1782"/>
      <c r="O5" s="1782"/>
    </row>
    <row r="6" spans="1:253" s="894" customFormat="1" ht="15" customHeight="1">
      <c r="A6" s="848"/>
      <c r="B6" s="856" t="s">
        <v>659</v>
      </c>
      <c r="C6" s="853"/>
      <c r="D6" s="843"/>
      <c r="E6" s="843"/>
      <c r="F6" s="843"/>
      <c r="G6" s="843"/>
      <c r="H6" s="847"/>
      <c r="I6" s="839"/>
      <c r="J6" s="839"/>
      <c r="K6" s="839"/>
      <c r="L6" s="839"/>
      <c r="M6" s="839"/>
      <c r="N6" s="839"/>
      <c r="O6" s="839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843"/>
      <c r="AL6" s="843"/>
      <c r="AM6" s="843"/>
      <c r="AN6" s="843"/>
      <c r="AO6" s="843"/>
      <c r="AP6" s="843"/>
      <c r="AQ6" s="843"/>
      <c r="AR6" s="843"/>
      <c r="AS6" s="843"/>
      <c r="AT6" s="843"/>
      <c r="AU6" s="843"/>
      <c r="AV6" s="843"/>
      <c r="AW6" s="843"/>
      <c r="AX6" s="843"/>
      <c r="AY6" s="843"/>
      <c r="AZ6" s="843"/>
      <c r="BA6" s="843"/>
      <c r="BB6" s="843"/>
      <c r="BC6" s="843"/>
      <c r="BD6" s="843"/>
      <c r="BE6" s="843"/>
      <c r="BF6" s="843"/>
      <c r="BG6" s="843"/>
      <c r="BH6" s="843"/>
      <c r="BI6" s="843"/>
      <c r="BJ6" s="843"/>
      <c r="BK6" s="843"/>
      <c r="BL6" s="843"/>
      <c r="BM6" s="843"/>
      <c r="BN6" s="843"/>
      <c r="BO6" s="843"/>
      <c r="BP6" s="843"/>
      <c r="BQ6" s="843"/>
      <c r="BR6" s="843"/>
      <c r="BS6" s="843"/>
      <c r="BT6" s="843"/>
      <c r="BU6" s="843"/>
      <c r="BV6" s="843"/>
      <c r="BW6" s="843"/>
      <c r="BX6" s="843"/>
      <c r="BY6" s="843"/>
      <c r="BZ6" s="843"/>
      <c r="CA6" s="843"/>
      <c r="CB6" s="843"/>
      <c r="CC6" s="843"/>
      <c r="CD6" s="843"/>
      <c r="CE6" s="843"/>
      <c r="CF6" s="843"/>
      <c r="CG6" s="843"/>
      <c r="CH6" s="843"/>
      <c r="CI6" s="843"/>
      <c r="CJ6" s="843"/>
      <c r="CK6" s="843"/>
      <c r="CL6" s="843"/>
      <c r="CM6" s="843"/>
      <c r="CN6" s="843"/>
      <c r="CO6" s="843"/>
      <c r="CP6" s="843"/>
      <c r="CQ6" s="843"/>
      <c r="CR6" s="843"/>
      <c r="CS6" s="843"/>
      <c r="CT6" s="843"/>
      <c r="CU6" s="843"/>
      <c r="CV6" s="843"/>
      <c r="CW6" s="843"/>
      <c r="CX6" s="843"/>
      <c r="CY6" s="843"/>
      <c r="CZ6" s="843"/>
      <c r="DA6" s="843"/>
      <c r="DB6" s="843"/>
      <c r="DC6" s="843"/>
      <c r="DD6" s="843"/>
      <c r="DE6" s="843"/>
      <c r="DF6" s="843"/>
      <c r="DG6" s="843"/>
      <c r="DH6" s="843"/>
      <c r="DI6" s="843"/>
      <c r="DJ6" s="843"/>
      <c r="DK6" s="843"/>
      <c r="DL6" s="843"/>
      <c r="DM6" s="843"/>
      <c r="DN6" s="843"/>
      <c r="DO6" s="843"/>
      <c r="DP6" s="843"/>
      <c r="DQ6" s="843"/>
      <c r="DR6" s="843"/>
      <c r="DS6" s="843"/>
      <c r="DT6" s="843"/>
      <c r="DU6" s="843"/>
      <c r="DV6" s="843"/>
      <c r="DW6" s="843"/>
      <c r="DX6" s="843"/>
      <c r="DY6" s="843"/>
      <c r="DZ6" s="843"/>
      <c r="EA6" s="843"/>
      <c r="EB6" s="843"/>
      <c r="EC6" s="843"/>
      <c r="ED6" s="843"/>
      <c r="EE6" s="843"/>
      <c r="EF6" s="843"/>
      <c r="EG6" s="843"/>
      <c r="EH6" s="843"/>
      <c r="EI6" s="843"/>
      <c r="EJ6" s="843"/>
      <c r="EK6" s="843"/>
      <c r="EL6" s="843"/>
      <c r="EM6" s="843"/>
      <c r="EN6" s="843"/>
      <c r="EO6" s="843"/>
      <c r="EP6" s="843"/>
      <c r="EQ6" s="843"/>
      <c r="ER6" s="843"/>
      <c r="ES6" s="843"/>
      <c r="ET6" s="843"/>
      <c r="EU6" s="843"/>
      <c r="EV6" s="843"/>
      <c r="EW6" s="843"/>
      <c r="EX6" s="843"/>
      <c r="EY6" s="843"/>
      <c r="EZ6" s="843"/>
      <c r="FA6" s="843"/>
      <c r="FB6" s="843"/>
      <c r="FC6" s="843"/>
      <c r="FD6" s="843"/>
      <c r="FE6" s="843"/>
      <c r="FF6" s="843"/>
      <c r="FG6" s="843"/>
      <c r="FH6" s="843"/>
      <c r="FI6" s="843"/>
      <c r="FJ6" s="843"/>
      <c r="FK6" s="843"/>
      <c r="FL6" s="843"/>
      <c r="FM6" s="843"/>
      <c r="FN6" s="843"/>
      <c r="FO6" s="843"/>
      <c r="FP6" s="843"/>
      <c r="FQ6" s="843"/>
      <c r="FR6" s="843"/>
      <c r="FS6" s="843"/>
      <c r="FT6" s="843"/>
      <c r="FU6" s="843"/>
      <c r="FV6" s="843"/>
      <c r="FW6" s="843"/>
      <c r="FX6" s="843"/>
      <c r="FY6" s="843"/>
      <c r="FZ6" s="843"/>
      <c r="GA6" s="843"/>
      <c r="GB6" s="843"/>
      <c r="GC6" s="843"/>
      <c r="GD6" s="843"/>
      <c r="GE6" s="843"/>
      <c r="GF6" s="843"/>
      <c r="GG6" s="843"/>
      <c r="GH6" s="843"/>
      <c r="GI6" s="843"/>
      <c r="GJ6" s="843"/>
      <c r="GK6" s="843"/>
      <c r="GL6" s="843"/>
      <c r="GM6" s="843"/>
      <c r="GN6" s="843"/>
      <c r="GO6" s="843"/>
      <c r="GP6" s="843"/>
      <c r="GQ6" s="843"/>
      <c r="GR6" s="843"/>
      <c r="GS6" s="843"/>
      <c r="GT6" s="843"/>
      <c r="GU6" s="843"/>
      <c r="GV6" s="843"/>
      <c r="GW6" s="843"/>
      <c r="GX6" s="843"/>
      <c r="GY6" s="843"/>
      <c r="GZ6" s="843"/>
      <c r="HA6" s="843"/>
      <c r="HB6" s="843"/>
      <c r="HC6" s="843"/>
      <c r="HD6" s="843"/>
      <c r="HE6" s="843"/>
      <c r="HF6" s="843"/>
      <c r="HG6" s="843"/>
      <c r="HH6" s="843"/>
      <c r="HI6" s="843"/>
      <c r="HJ6" s="843"/>
      <c r="HK6" s="843"/>
      <c r="HL6" s="843"/>
      <c r="HM6" s="843"/>
      <c r="HN6" s="843"/>
      <c r="HO6" s="843"/>
      <c r="HP6" s="843"/>
      <c r="HQ6" s="843"/>
      <c r="HR6" s="843"/>
      <c r="HS6" s="843"/>
      <c r="HT6" s="843"/>
      <c r="HU6" s="843"/>
      <c r="HV6" s="843"/>
      <c r="HW6" s="843"/>
      <c r="HX6" s="843"/>
      <c r="HY6" s="843"/>
      <c r="HZ6" s="843"/>
      <c r="IA6" s="843"/>
      <c r="IB6" s="843"/>
      <c r="IC6" s="843"/>
      <c r="ID6" s="843"/>
      <c r="IE6" s="843"/>
      <c r="IF6" s="843"/>
      <c r="IG6" s="843"/>
      <c r="IH6" s="843"/>
      <c r="II6" s="843"/>
      <c r="IJ6" s="843"/>
      <c r="IK6" s="843"/>
      <c r="IL6" s="843"/>
      <c r="IM6" s="843"/>
      <c r="IN6" s="843"/>
      <c r="IO6" s="843"/>
      <c r="IP6" s="843"/>
      <c r="IQ6" s="843"/>
      <c r="IR6" s="843"/>
      <c r="IS6" s="843"/>
    </row>
    <row r="7" spans="1:15" ht="12.75">
      <c r="A7" s="851"/>
      <c r="B7" s="895"/>
      <c r="C7" s="853" t="s">
        <v>660</v>
      </c>
      <c r="D7" s="843"/>
      <c r="E7" s="843"/>
      <c r="F7" s="843"/>
      <c r="G7" s="843"/>
      <c r="H7" s="847"/>
      <c r="I7" s="854">
        <v>2142</v>
      </c>
      <c r="J7" s="850"/>
      <c r="K7" s="854">
        <v>2086</v>
      </c>
      <c r="L7" s="854">
        <v>56</v>
      </c>
      <c r="M7" s="854">
        <v>8</v>
      </c>
      <c r="N7" s="854">
        <v>3</v>
      </c>
      <c r="O7" s="854">
        <v>45</v>
      </c>
    </row>
    <row r="8" spans="1:15" ht="12.75">
      <c r="A8" s="851"/>
      <c r="B8" s="853"/>
      <c r="C8" s="853" t="s">
        <v>661</v>
      </c>
      <c r="D8" s="843"/>
      <c r="E8" s="843"/>
      <c r="F8" s="843"/>
      <c r="G8" s="843"/>
      <c r="H8" s="847"/>
      <c r="I8" s="854">
        <v>3265</v>
      </c>
      <c r="J8" s="850"/>
      <c r="K8" s="854">
        <v>1708</v>
      </c>
      <c r="L8" s="854">
        <v>1557</v>
      </c>
      <c r="M8" s="854">
        <v>929</v>
      </c>
      <c r="N8" s="854">
        <v>553</v>
      </c>
      <c r="O8" s="854">
        <v>75</v>
      </c>
    </row>
    <row r="9" spans="1:15" ht="12.75">
      <c r="A9" s="851"/>
      <c r="B9" s="853"/>
      <c r="C9" s="853" t="s">
        <v>662</v>
      </c>
      <c r="D9" s="843"/>
      <c r="E9" s="843"/>
      <c r="F9" s="843"/>
      <c r="G9" s="843"/>
      <c r="H9" s="847"/>
      <c r="I9" s="854">
        <v>0</v>
      </c>
      <c r="J9" s="850"/>
      <c r="K9" s="854">
        <v>0</v>
      </c>
      <c r="L9" s="854">
        <v>0</v>
      </c>
      <c r="M9" s="854">
        <v>0</v>
      </c>
      <c r="N9" s="854">
        <v>0</v>
      </c>
      <c r="O9" s="854">
        <v>0</v>
      </c>
    </row>
    <row r="10" spans="1:15" ht="12.75">
      <c r="A10" s="851"/>
      <c r="B10" s="853"/>
      <c r="C10" s="853" t="s">
        <v>663</v>
      </c>
      <c r="D10" s="843"/>
      <c r="E10" s="843"/>
      <c r="F10" s="843"/>
      <c r="G10" s="843"/>
      <c r="H10" s="847"/>
      <c r="I10" s="854">
        <v>0</v>
      </c>
      <c r="J10" s="850"/>
      <c r="K10" s="854">
        <v>0</v>
      </c>
      <c r="L10" s="854">
        <v>0</v>
      </c>
      <c r="M10" s="854">
        <v>0</v>
      </c>
      <c r="N10" s="854">
        <v>0</v>
      </c>
      <c r="O10" s="854">
        <v>0</v>
      </c>
    </row>
    <row r="11" spans="1:15" ht="12.75">
      <c r="A11" s="851"/>
      <c r="B11" s="853"/>
      <c r="C11" s="853" t="s">
        <v>664</v>
      </c>
      <c r="D11" s="843"/>
      <c r="E11" s="843"/>
      <c r="F11" s="843"/>
      <c r="G11" s="843"/>
      <c r="H11" s="847"/>
      <c r="I11" s="854">
        <v>2928</v>
      </c>
      <c r="J11" s="850"/>
      <c r="K11" s="854">
        <v>2681</v>
      </c>
      <c r="L11" s="854">
        <v>247</v>
      </c>
      <c r="M11" s="854">
        <v>106</v>
      </c>
      <c r="N11" s="854">
        <v>141</v>
      </c>
      <c r="O11" s="854">
        <v>0</v>
      </c>
    </row>
    <row r="12" spans="1:15" ht="13.5" customHeight="1">
      <c r="A12" s="851"/>
      <c r="B12" s="853"/>
      <c r="C12" s="1774" t="s">
        <v>665</v>
      </c>
      <c r="D12" s="1764"/>
      <c r="E12" s="1764"/>
      <c r="F12" s="1764"/>
      <c r="G12" s="1764"/>
      <c r="H12" s="1784"/>
      <c r="I12" s="854">
        <v>0</v>
      </c>
      <c r="J12" s="850"/>
      <c r="K12" s="854">
        <v>0</v>
      </c>
      <c r="L12" s="854">
        <v>0</v>
      </c>
      <c r="M12" s="854">
        <v>0</v>
      </c>
      <c r="N12" s="854">
        <v>0</v>
      </c>
      <c r="O12" s="854">
        <v>0</v>
      </c>
    </row>
    <row r="13" spans="1:15" ht="12.75">
      <c r="A13" s="851"/>
      <c r="B13" s="853"/>
      <c r="C13" s="853" t="s">
        <v>666</v>
      </c>
      <c r="D13" s="843"/>
      <c r="E13" s="843"/>
      <c r="F13" s="843"/>
      <c r="G13" s="843"/>
      <c r="H13" s="847"/>
      <c r="I13" s="854">
        <v>645</v>
      </c>
      <c r="J13" s="850"/>
      <c r="K13" s="854">
        <v>0</v>
      </c>
      <c r="L13" s="854">
        <v>645</v>
      </c>
      <c r="M13" s="854">
        <v>594</v>
      </c>
      <c r="N13" s="854">
        <v>27</v>
      </c>
      <c r="O13" s="854">
        <v>24</v>
      </c>
    </row>
    <row r="14" spans="1:15" ht="12.75">
      <c r="A14" s="851"/>
      <c r="B14" s="853"/>
      <c r="C14" s="853" t="s">
        <v>667</v>
      </c>
      <c r="D14" s="843"/>
      <c r="E14" s="843"/>
      <c r="F14" s="843"/>
      <c r="G14" s="843"/>
      <c r="H14" s="847"/>
      <c r="I14" s="849">
        <v>1273</v>
      </c>
      <c r="J14" s="850"/>
      <c r="K14" s="849">
        <v>0</v>
      </c>
      <c r="L14" s="849">
        <v>1273</v>
      </c>
      <c r="M14" s="849">
        <v>502</v>
      </c>
      <c r="N14" s="849">
        <v>644</v>
      </c>
      <c r="O14" s="849">
        <v>127</v>
      </c>
    </row>
    <row r="15" spans="1:15" ht="12.75">
      <c r="A15" s="851"/>
      <c r="B15" s="853"/>
      <c r="C15" s="853"/>
      <c r="D15" s="853" t="s">
        <v>668</v>
      </c>
      <c r="E15" s="843"/>
      <c r="F15" s="843"/>
      <c r="G15" s="843"/>
      <c r="H15" s="847"/>
      <c r="I15" s="854">
        <v>546</v>
      </c>
      <c r="J15" s="850"/>
      <c r="K15" s="850"/>
      <c r="L15" s="854">
        <v>546</v>
      </c>
      <c r="M15" s="854">
        <v>502</v>
      </c>
      <c r="N15" s="854">
        <v>44</v>
      </c>
      <c r="O15" s="854">
        <v>0</v>
      </c>
    </row>
    <row r="16" spans="1:15" ht="12.75">
      <c r="A16" s="851"/>
      <c r="B16" s="853"/>
      <c r="C16" s="853"/>
      <c r="D16" s="853" t="s">
        <v>669</v>
      </c>
      <c r="E16" s="843"/>
      <c r="F16" s="843"/>
      <c r="G16" s="843"/>
      <c r="H16" s="847"/>
      <c r="I16" s="854">
        <v>0</v>
      </c>
      <c r="J16" s="850"/>
      <c r="K16" s="854">
        <v>0</v>
      </c>
      <c r="L16" s="854">
        <v>0</v>
      </c>
      <c r="M16" s="854">
        <v>0</v>
      </c>
      <c r="N16" s="854">
        <v>0</v>
      </c>
      <c r="O16" s="854">
        <v>0</v>
      </c>
    </row>
    <row r="17" spans="1:15" ht="12.75">
      <c r="A17" s="851"/>
      <c r="B17" s="853"/>
      <c r="C17" s="853"/>
      <c r="D17" s="896" t="s">
        <v>670</v>
      </c>
      <c r="E17" s="843"/>
      <c r="F17" s="843"/>
      <c r="G17" s="843"/>
      <c r="H17" s="847"/>
      <c r="I17" s="854">
        <v>727</v>
      </c>
      <c r="J17" s="850"/>
      <c r="K17" s="850"/>
      <c r="L17" s="854">
        <v>727</v>
      </c>
      <c r="M17" s="854">
        <v>0</v>
      </c>
      <c r="N17" s="854">
        <v>600</v>
      </c>
      <c r="O17" s="854">
        <v>127</v>
      </c>
    </row>
    <row r="18" spans="1:15" ht="12.75">
      <c r="A18" s="851"/>
      <c r="B18" s="853"/>
      <c r="C18" s="853"/>
      <c r="D18" s="853" t="s">
        <v>671</v>
      </c>
      <c r="E18" s="843"/>
      <c r="F18" s="843"/>
      <c r="G18" s="843"/>
      <c r="H18" s="847"/>
      <c r="I18" s="854">
        <v>0</v>
      </c>
      <c r="J18" s="850"/>
      <c r="K18" s="854">
        <v>0</v>
      </c>
      <c r="L18" s="854">
        <v>0</v>
      </c>
      <c r="M18" s="854">
        <v>0</v>
      </c>
      <c r="N18" s="854">
        <v>0</v>
      </c>
      <c r="O18" s="854">
        <v>0</v>
      </c>
    </row>
    <row r="19" spans="1:15" ht="12.75">
      <c r="A19" s="851"/>
      <c r="B19" s="853"/>
      <c r="C19" s="853" t="s">
        <v>672</v>
      </c>
      <c r="D19" s="843"/>
      <c r="E19" s="843"/>
      <c r="F19" s="843"/>
      <c r="G19" s="843"/>
      <c r="H19" s="847"/>
      <c r="I19" s="849">
        <v>27047</v>
      </c>
      <c r="J19" s="850"/>
      <c r="K19" s="849">
        <v>0</v>
      </c>
      <c r="L19" s="849">
        <v>27047</v>
      </c>
      <c r="M19" s="849">
        <v>7897</v>
      </c>
      <c r="N19" s="849">
        <v>18145</v>
      </c>
      <c r="O19" s="849">
        <v>1005</v>
      </c>
    </row>
    <row r="20" spans="1:15" ht="12.75">
      <c r="A20" s="851"/>
      <c r="B20" s="853"/>
      <c r="C20" s="853"/>
      <c r="D20" s="853" t="s">
        <v>590</v>
      </c>
      <c r="E20" s="843"/>
      <c r="F20" s="843"/>
      <c r="G20" s="843"/>
      <c r="H20" s="847"/>
      <c r="I20" s="854">
        <v>0</v>
      </c>
      <c r="J20" s="850"/>
      <c r="K20" s="850"/>
      <c r="L20" s="854">
        <v>0</v>
      </c>
      <c r="M20" s="854">
        <v>0</v>
      </c>
      <c r="N20" s="854">
        <v>0</v>
      </c>
      <c r="O20" s="854">
        <v>0</v>
      </c>
    </row>
    <row r="21" spans="1:15" ht="12.75">
      <c r="A21" s="851"/>
      <c r="B21" s="853"/>
      <c r="C21" s="853"/>
      <c r="D21" s="853" t="s">
        <v>591</v>
      </c>
      <c r="E21" s="843"/>
      <c r="F21" s="843"/>
      <c r="G21" s="843"/>
      <c r="H21" s="847"/>
      <c r="I21" s="854">
        <v>8939</v>
      </c>
      <c r="J21" s="850"/>
      <c r="K21" s="850"/>
      <c r="L21" s="854">
        <v>8939</v>
      </c>
      <c r="M21" s="854">
        <v>1217</v>
      </c>
      <c r="N21" s="854">
        <v>7370</v>
      </c>
      <c r="O21" s="854">
        <v>352</v>
      </c>
    </row>
    <row r="22" spans="1:15" ht="12.75">
      <c r="A22" s="851"/>
      <c r="B22" s="853"/>
      <c r="C22" s="853"/>
      <c r="D22" s="853" t="s">
        <v>592</v>
      </c>
      <c r="E22" s="843"/>
      <c r="F22" s="843"/>
      <c r="G22" s="843"/>
      <c r="H22" s="847"/>
      <c r="I22" s="854">
        <v>15941</v>
      </c>
      <c r="J22" s="850"/>
      <c r="K22" s="850"/>
      <c r="L22" s="854">
        <v>15941</v>
      </c>
      <c r="M22" s="854">
        <v>5728</v>
      </c>
      <c r="N22" s="854">
        <v>9655</v>
      </c>
      <c r="O22" s="854">
        <v>558</v>
      </c>
    </row>
    <row r="23" spans="1:15" ht="12.75">
      <c r="A23" s="851"/>
      <c r="B23" s="853"/>
      <c r="C23" s="853"/>
      <c r="D23" s="853" t="s">
        <v>593</v>
      </c>
      <c r="E23" s="843"/>
      <c r="F23" s="843"/>
      <c r="G23" s="843"/>
      <c r="H23" s="847"/>
      <c r="I23" s="854">
        <v>203</v>
      </c>
      <c r="J23" s="850"/>
      <c r="K23" s="850"/>
      <c r="L23" s="854">
        <v>203</v>
      </c>
      <c r="M23" s="854">
        <v>118</v>
      </c>
      <c r="N23" s="854">
        <v>25</v>
      </c>
      <c r="O23" s="854">
        <v>60</v>
      </c>
    </row>
    <row r="24" spans="1:15" ht="12.75">
      <c r="A24" s="851"/>
      <c r="B24" s="853"/>
      <c r="C24" s="853"/>
      <c r="D24" s="853" t="s">
        <v>594</v>
      </c>
      <c r="E24" s="843"/>
      <c r="F24" s="843"/>
      <c r="G24" s="843"/>
      <c r="H24" s="847"/>
      <c r="I24" s="854">
        <v>434</v>
      </c>
      <c r="J24" s="850"/>
      <c r="K24" s="850"/>
      <c r="L24" s="854">
        <v>434</v>
      </c>
      <c r="M24" s="854">
        <v>370</v>
      </c>
      <c r="N24" s="854">
        <v>54</v>
      </c>
      <c r="O24" s="854">
        <v>10</v>
      </c>
    </row>
    <row r="25" spans="1:15" ht="12.75">
      <c r="A25" s="851"/>
      <c r="B25" s="853"/>
      <c r="C25" s="853"/>
      <c r="D25" s="853" t="s">
        <v>595</v>
      </c>
      <c r="E25" s="843"/>
      <c r="F25" s="843"/>
      <c r="G25" s="843"/>
      <c r="H25" s="847"/>
      <c r="I25" s="854">
        <v>1179</v>
      </c>
      <c r="J25" s="850"/>
      <c r="K25" s="850"/>
      <c r="L25" s="854">
        <v>1179</v>
      </c>
      <c r="M25" s="854">
        <v>460</v>
      </c>
      <c r="N25" s="854">
        <v>694</v>
      </c>
      <c r="O25" s="854">
        <v>25</v>
      </c>
    </row>
    <row r="26" spans="1:15" ht="12.75">
      <c r="A26" s="851"/>
      <c r="B26" s="853"/>
      <c r="C26" s="853"/>
      <c r="D26" s="853" t="s">
        <v>596</v>
      </c>
      <c r="E26" s="843"/>
      <c r="F26" s="843"/>
      <c r="G26" s="843"/>
      <c r="H26" s="847"/>
      <c r="I26" s="854">
        <v>351</v>
      </c>
      <c r="J26" s="850"/>
      <c r="K26" s="854">
        <v>0</v>
      </c>
      <c r="L26" s="854">
        <v>351</v>
      </c>
      <c r="M26" s="854">
        <v>4</v>
      </c>
      <c r="N26" s="854">
        <v>347</v>
      </c>
      <c r="O26" s="854">
        <v>0</v>
      </c>
    </row>
    <row r="27" spans="1:15" ht="12.75">
      <c r="A27" s="851"/>
      <c r="B27" s="853"/>
      <c r="C27" s="853" t="s">
        <v>673</v>
      </c>
      <c r="D27" s="843"/>
      <c r="E27" s="843"/>
      <c r="F27" s="843"/>
      <c r="G27" s="843"/>
      <c r="H27" s="847"/>
      <c r="I27" s="854">
        <v>0</v>
      </c>
      <c r="J27" s="850"/>
      <c r="K27" s="854">
        <v>0</v>
      </c>
      <c r="L27" s="854">
        <v>0</v>
      </c>
      <c r="M27" s="854">
        <v>0</v>
      </c>
      <c r="N27" s="854">
        <v>0</v>
      </c>
      <c r="O27" s="854">
        <v>0</v>
      </c>
    </row>
    <row r="28" spans="1:15" ht="12.75">
      <c r="A28" s="851"/>
      <c r="B28" s="853"/>
      <c r="C28" s="856" t="s">
        <v>674</v>
      </c>
      <c r="D28" s="843"/>
      <c r="E28" s="843"/>
      <c r="F28" s="843"/>
      <c r="G28" s="843"/>
      <c r="H28" s="847"/>
      <c r="I28" s="849">
        <v>37300</v>
      </c>
      <c r="J28" s="850"/>
      <c r="K28" s="849">
        <v>6475</v>
      </c>
      <c r="L28" s="849">
        <v>30825</v>
      </c>
      <c r="M28" s="849">
        <v>10036</v>
      </c>
      <c r="N28" s="849">
        <v>19513</v>
      </c>
      <c r="O28" s="849">
        <v>1276</v>
      </c>
    </row>
    <row r="29" spans="1:15" ht="12.75">
      <c r="A29" s="851"/>
      <c r="B29" s="853"/>
      <c r="C29" s="853"/>
      <c r="D29" s="843"/>
      <c r="E29" s="843"/>
      <c r="F29" s="843"/>
      <c r="G29" s="843"/>
      <c r="H29" s="847"/>
      <c r="I29" s="850"/>
      <c r="J29" s="850"/>
      <c r="K29" s="850"/>
      <c r="L29" s="850"/>
      <c r="M29" s="850"/>
      <c r="N29" s="850"/>
      <c r="O29" s="850"/>
    </row>
    <row r="30" spans="1:15" ht="12.75">
      <c r="A30" s="848"/>
      <c r="B30" s="856" t="s">
        <v>675</v>
      </c>
      <c r="C30" s="853"/>
      <c r="D30" s="843"/>
      <c r="E30" s="843"/>
      <c r="F30" s="843"/>
      <c r="G30" s="843"/>
      <c r="H30" s="847"/>
      <c r="I30" s="850"/>
      <c r="J30" s="850"/>
      <c r="K30" s="850"/>
      <c r="L30" s="850"/>
      <c r="M30" s="850"/>
      <c r="N30" s="850"/>
      <c r="O30" s="850"/>
    </row>
    <row r="31" spans="1:15" ht="12.75">
      <c r="A31" s="848"/>
      <c r="B31" s="853"/>
      <c r="C31" s="853" t="s">
        <v>676</v>
      </c>
      <c r="D31" s="843"/>
      <c r="E31" s="843"/>
      <c r="F31" s="843"/>
      <c r="G31" s="843"/>
      <c r="H31" s="847"/>
      <c r="I31" s="854">
        <v>8113</v>
      </c>
      <c r="J31" s="850"/>
      <c r="K31" s="854">
        <v>5683</v>
      </c>
      <c r="L31" s="854">
        <v>2430</v>
      </c>
      <c r="M31" s="854">
        <v>463</v>
      </c>
      <c r="N31" s="854">
        <v>1388</v>
      </c>
      <c r="O31" s="854">
        <v>579</v>
      </c>
    </row>
    <row r="32" spans="1:15" ht="12.75">
      <c r="A32" s="848"/>
      <c r="B32" s="853"/>
      <c r="C32" s="853" t="s">
        <v>677</v>
      </c>
      <c r="D32" s="843"/>
      <c r="E32" s="843"/>
      <c r="F32" s="843"/>
      <c r="G32" s="843"/>
      <c r="H32" s="847"/>
      <c r="I32" s="854">
        <v>526</v>
      </c>
      <c r="J32" s="850"/>
      <c r="K32" s="854">
        <v>2</v>
      </c>
      <c r="L32" s="854">
        <v>524</v>
      </c>
      <c r="M32" s="854">
        <v>230</v>
      </c>
      <c r="N32" s="854">
        <v>265</v>
      </c>
      <c r="O32" s="854">
        <v>29</v>
      </c>
    </row>
    <row r="33" spans="1:15" ht="12.75">
      <c r="A33" s="851"/>
      <c r="B33" s="853"/>
      <c r="C33" s="853" t="s">
        <v>678</v>
      </c>
      <c r="D33" s="843"/>
      <c r="E33" s="843"/>
      <c r="F33" s="843"/>
      <c r="G33" s="843"/>
      <c r="H33" s="847"/>
      <c r="I33" s="854">
        <v>2607</v>
      </c>
      <c r="J33" s="850"/>
      <c r="K33" s="854">
        <v>0</v>
      </c>
      <c r="L33" s="854">
        <v>2607</v>
      </c>
      <c r="M33" s="854">
        <v>902</v>
      </c>
      <c r="N33" s="854">
        <v>1622</v>
      </c>
      <c r="O33" s="854">
        <v>83</v>
      </c>
    </row>
    <row r="34" spans="1:15" ht="12.75">
      <c r="A34" s="851"/>
      <c r="B34" s="853"/>
      <c r="C34" s="853" t="s">
        <v>679</v>
      </c>
      <c r="D34" s="843"/>
      <c r="E34" s="843"/>
      <c r="F34" s="843"/>
      <c r="G34" s="843"/>
      <c r="H34" s="847"/>
      <c r="I34" s="854">
        <v>2052</v>
      </c>
      <c r="J34" s="850"/>
      <c r="K34" s="854">
        <v>0</v>
      </c>
      <c r="L34" s="854">
        <v>2052</v>
      </c>
      <c r="M34" s="854">
        <v>1053</v>
      </c>
      <c r="N34" s="854">
        <v>740</v>
      </c>
      <c r="O34" s="854">
        <v>259</v>
      </c>
    </row>
    <row r="35" spans="1:15" ht="12.75">
      <c r="A35" s="851"/>
      <c r="B35" s="853"/>
      <c r="C35" s="853" t="s">
        <v>680</v>
      </c>
      <c r="D35" s="843"/>
      <c r="E35" s="843"/>
      <c r="F35" s="843"/>
      <c r="G35" s="843"/>
      <c r="H35" s="847"/>
      <c r="I35" s="854">
        <v>84</v>
      </c>
      <c r="J35" s="850"/>
      <c r="K35" s="854">
        <v>0</v>
      </c>
      <c r="L35" s="854">
        <v>84</v>
      </c>
      <c r="M35" s="854">
        <v>14</v>
      </c>
      <c r="N35" s="854">
        <v>56</v>
      </c>
      <c r="O35" s="854">
        <v>14</v>
      </c>
    </row>
    <row r="36" spans="1:15" ht="13.5" customHeight="1">
      <c r="A36" s="851"/>
      <c r="B36" s="853"/>
      <c r="C36" s="1774" t="s">
        <v>681</v>
      </c>
      <c r="D36" s="1764"/>
      <c r="E36" s="1764"/>
      <c r="F36" s="1764"/>
      <c r="G36" s="1764"/>
      <c r="H36" s="1784"/>
      <c r="I36" s="854">
        <v>5</v>
      </c>
      <c r="J36" s="850"/>
      <c r="K36" s="854">
        <v>0</v>
      </c>
      <c r="L36" s="854">
        <v>5</v>
      </c>
      <c r="M36" s="854">
        <v>5</v>
      </c>
      <c r="N36" s="854">
        <v>0</v>
      </c>
      <c r="O36" s="854">
        <v>0</v>
      </c>
    </row>
    <row r="37" spans="1:15" ht="12.75">
      <c r="A37" s="851"/>
      <c r="B37" s="853"/>
      <c r="C37" s="853" t="s">
        <v>682</v>
      </c>
      <c r="D37" s="843"/>
      <c r="E37" s="843"/>
      <c r="F37" s="843"/>
      <c r="G37" s="843"/>
      <c r="H37" s="847"/>
      <c r="I37" s="854">
        <v>0</v>
      </c>
      <c r="J37" s="850"/>
      <c r="K37" s="854">
        <v>0</v>
      </c>
      <c r="L37" s="854">
        <v>0</v>
      </c>
      <c r="M37" s="854">
        <v>0</v>
      </c>
      <c r="N37" s="854">
        <v>0</v>
      </c>
      <c r="O37" s="854">
        <v>0</v>
      </c>
    </row>
    <row r="38" spans="1:15" ht="12.75">
      <c r="A38" s="851"/>
      <c r="B38" s="853"/>
      <c r="C38" s="853" t="s">
        <v>683</v>
      </c>
      <c r="D38" s="843"/>
      <c r="E38" s="843"/>
      <c r="F38" s="843"/>
      <c r="G38" s="843"/>
      <c r="H38" s="847"/>
      <c r="I38" s="854">
        <v>0</v>
      </c>
      <c r="J38" s="850"/>
      <c r="K38" s="854">
        <v>0</v>
      </c>
      <c r="L38" s="854">
        <v>0</v>
      </c>
      <c r="M38" s="854">
        <v>0</v>
      </c>
      <c r="N38" s="854">
        <v>0</v>
      </c>
      <c r="O38" s="854">
        <v>0</v>
      </c>
    </row>
    <row r="39" spans="1:15" ht="12.75">
      <c r="A39" s="851"/>
      <c r="B39" s="853"/>
      <c r="C39" s="853" t="s">
        <v>686</v>
      </c>
      <c r="D39" s="843"/>
      <c r="E39" s="843"/>
      <c r="F39" s="843"/>
      <c r="G39" s="843"/>
      <c r="H39" s="847"/>
      <c r="I39" s="854">
        <v>7</v>
      </c>
      <c r="J39" s="850"/>
      <c r="K39" s="854">
        <v>4</v>
      </c>
      <c r="L39" s="854">
        <v>3</v>
      </c>
      <c r="M39" s="854">
        <v>0</v>
      </c>
      <c r="N39" s="854">
        <v>0</v>
      </c>
      <c r="O39" s="854">
        <v>3</v>
      </c>
    </row>
    <row r="40" spans="1:15" ht="12.75">
      <c r="A40" s="851"/>
      <c r="B40" s="853"/>
      <c r="C40" s="856" t="s">
        <v>687</v>
      </c>
      <c r="D40" s="843"/>
      <c r="E40" s="843"/>
      <c r="F40" s="843"/>
      <c r="G40" s="843"/>
      <c r="H40" s="847"/>
      <c r="I40" s="849">
        <v>13394</v>
      </c>
      <c r="J40" s="850"/>
      <c r="K40" s="849">
        <v>5689</v>
      </c>
      <c r="L40" s="849">
        <v>7705</v>
      </c>
      <c r="M40" s="849">
        <v>2667</v>
      </c>
      <c r="N40" s="849">
        <v>4071</v>
      </c>
      <c r="O40" s="849">
        <v>967</v>
      </c>
    </row>
    <row r="41" spans="1:15" ht="12.75">
      <c r="A41" s="851"/>
      <c r="B41" s="853"/>
      <c r="C41" s="853"/>
      <c r="D41" s="843"/>
      <c r="E41" s="843"/>
      <c r="F41" s="843"/>
      <c r="G41" s="843"/>
      <c r="H41" s="847"/>
      <c r="I41" s="850"/>
      <c r="J41" s="850"/>
      <c r="K41" s="850"/>
      <c r="L41" s="850"/>
      <c r="M41" s="850"/>
      <c r="N41" s="850"/>
      <c r="O41" s="850"/>
    </row>
    <row r="42" spans="1:15" ht="13.5" thickBot="1">
      <c r="A42" s="865"/>
      <c r="B42" s="897" t="s">
        <v>688</v>
      </c>
      <c r="C42" s="898"/>
      <c r="D42" s="867"/>
      <c r="E42" s="867"/>
      <c r="F42" s="867"/>
      <c r="G42" s="867"/>
      <c r="H42" s="868"/>
      <c r="I42" s="869">
        <v>23906</v>
      </c>
      <c r="J42" s="949"/>
      <c r="K42" s="899">
        <v>786</v>
      </c>
      <c r="L42" s="869">
        <v>23120</v>
      </c>
      <c r="M42" s="869">
        <v>7369</v>
      </c>
      <c r="N42" s="869">
        <v>15442</v>
      </c>
      <c r="O42" s="869">
        <v>309</v>
      </c>
    </row>
    <row r="43" spans="1:15" ht="12.75">
      <c r="A43" s="870"/>
      <c r="B43" s="856"/>
      <c r="D43" s="843"/>
      <c r="E43" s="843"/>
      <c r="F43" s="843"/>
      <c r="G43" s="843"/>
      <c r="H43" s="843"/>
      <c r="I43" s="872"/>
      <c r="J43" s="843"/>
      <c r="K43" s="1031"/>
      <c r="L43" s="872"/>
      <c r="M43" s="872"/>
      <c r="N43" s="872"/>
      <c r="O43" s="872"/>
    </row>
    <row r="44" spans="1:15" ht="12.75">
      <c r="A44" s="870"/>
      <c r="B44" s="856"/>
      <c r="D44" s="843"/>
      <c r="E44" s="843"/>
      <c r="F44" s="843"/>
      <c r="G44" s="843"/>
      <c r="H44" s="843"/>
      <c r="I44" s="872"/>
      <c r="J44" s="843"/>
      <c r="K44" s="1031"/>
      <c r="L44" s="872"/>
      <c r="M44" s="872"/>
      <c r="N44" s="872"/>
      <c r="O44" s="872"/>
    </row>
    <row r="45" spans="1:15" ht="13.5" thickBot="1">
      <c r="A45" s="870"/>
      <c r="B45" s="856"/>
      <c r="D45" s="843"/>
      <c r="E45" s="843"/>
      <c r="F45" s="843"/>
      <c r="G45" s="843"/>
      <c r="H45" s="843"/>
      <c r="I45" s="900"/>
      <c r="J45" s="867"/>
      <c r="K45" s="1032"/>
      <c r="L45" s="950" t="s">
        <v>494</v>
      </c>
      <c r="M45" s="872"/>
      <c r="N45" s="872"/>
      <c r="O45" s="872"/>
    </row>
    <row r="46" spans="1:14" ht="39" thickBot="1">
      <c r="A46" s="901"/>
      <c r="B46" s="873"/>
      <c r="C46" s="892"/>
      <c r="D46" s="877"/>
      <c r="E46" s="877"/>
      <c r="F46" s="877"/>
      <c r="G46" s="877"/>
      <c r="H46" s="893"/>
      <c r="I46" s="1020" t="s">
        <v>799</v>
      </c>
      <c r="J46" s="949"/>
      <c r="K46" s="1020" t="s">
        <v>783</v>
      </c>
      <c r="L46" s="1020" t="s">
        <v>784</v>
      </c>
      <c r="N46" s="1033"/>
    </row>
    <row r="47" spans="1:14" ht="12.75">
      <c r="A47" s="848"/>
      <c r="B47" s="856" t="s">
        <v>689</v>
      </c>
      <c r="C47" s="853"/>
      <c r="D47" s="843"/>
      <c r="E47" s="843"/>
      <c r="F47" s="843"/>
      <c r="G47" s="843"/>
      <c r="H47" s="847"/>
      <c r="I47" s="850"/>
      <c r="J47" s="850"/>
      <c r="K47" s="850"/>
      <c r="L47" s="850"/>
      <c r="N47" s="1033"/>
    </row>
    <row r="48" spans="1:14" ht="12.75">
      <c r="A48" s="848"/>
      <c r="B48" s="853"/>
      <c r="C48" s="853" t="s">
        <v>690</v>
      </c>
      <c r="D48" s="843"/>
      <c r="E48" s="843"/>
      <c r="F48" s="843"/>
      <c r="G48" s="843"/>
      <c r="H48" s="847"/>
      <c r="I48" s="854">
        <v>3071</v>
      </c>
      <c r="J48" s="850"/>
      <c r="K48" s="854">
        <v>0</v>
      </c>
      <c r="L48" s="854">
        <v>3071</v>
      </c>
      <c r="N48" s="1033"/>
    </row>
    <row r="49" spans="1:14" ht="12.75">
      <c r="A49" s="848"/>
      <c r="B49" s="853"/>
      <c r="C49" s="853" t="s">
        <v>691</v>
      </c>
      <c r="D49" s="843"/>
      <c r="E49" s="843"/>
      <c r="F49" s="843"/>
      <c r="G49" s="843"/>
      <c r="H49" s="847"/>
      <c r="I49" s="854">
        <v>2192</v>
      </c>
      <c r="J49" s="850"/>
      <c r="K49" s="854">
        <v>0</v>
      </c>
      <c r="L49" s="854">
        <v>2192</v>
      </c>
      <c r="N49" s="1033"/>
    </row>
    <row r="50" spans="1:14" ht="12.75">
      <c r="A50" s="851"/>
      <c r="B50" s="853"/>
      <c r="C50" s="853" t="s">
        <v>692</v>
      </c>
      <c r="D50" s="843"/>
      <c r="E50" s="843"/>
      <c r="F50" s="843"/>
      <c r="G50" s="843"/>
      <c r="H50" s="847"/>
      <c r="I50" s="849">
        <v>879</v>
      </c>
      <c r="J50" s="850"/>
      <c r="K50" s="857">
        <v>0</v>
      </c>
      <c r="L50" s="849">
        <v>879</v>
      </c>
      <c r="N50" s="1033"/>
    </row>
    <row r="51" spans="1:14" ht="12.75">
      <c r="A51" s="851"/>
      <c r="B51" s="853"/>
      <c r="C51" s="853"/>
      <c r="D51" s="843"/>
      <c r="E51" s="843"/>
      <c r="F51" s="843"/>
      <c r="G51" s="843"/>
      <c r="H51" s="847"/>
      <c r="I51" s="850"/>
      <c r="J51" s="850"/>
      <c r="K51" s="850"/>
      <c r="L51" s="850"/>
      <c r="N51" s="1033"/>
    </row>
    <row r="52" spans="1:14" ht="13.5" customHeight="1">
      <c r="A52" s="848"/>
      <c r="B52" s="856" t="s">
        <v>693</v>
      </c>
      <c r="C52" s="853"/>
      <c r="D52" s="843"/>
      <c r="E52" s="843"/>
      <c r="F52" s="843"/>
      <c r="G52" s="843"/>
      <c r="H52" s="847"/>
      <c r="I52" s="850"/>
      <c r="J52" s="904"/>
      <c r="K52" s="904"/>
      <c r="L52" s="904"/>
      <c r="N52" s="1033"/>
    </row>
    <row r="53" spans="1:14" ht="13.5" customHeight="1">
      <c r="A53" s="851"/>
      <c r="B53" s="853"/>
      <c r="C53" s="853" t="s">
        <v>694</v>
      </c>
      <c r="D53" s="843"/>
      <c r="E53" s="843"/>
      <c r="F53" s="843"/>
      <c r="G53" s="843"/>
      <c r="H53" s="847"/>
      <c r="I53" s="854">
        <v>700</v>
      </c>
      <c r="J53" s="904"/>
      <c r="K53" s="854">
        <v>0</v>
      </c>
      <c r="L53" s="854">
        <v>700</v>
      </c>
      <c r="N53" s="1033"/>
    </row>
    <row r="54" spans="1:14" ht="12.75">
      <c r="A54" s="848"/>
      <c r="B54" s="853"/>
      <c r="C54" s="853" t="s">
        <v>695</v>
      </c>
      <c r="D54" s="843"/>
      <c r="E54" s="843"/>
      <c r="F54" s="843"/>
      <c r="G54" s="843"/>
      <c r="H54" s="847"/>
      <c r="I54" s="854">
        <v>188</v>
      </c>
      <c r="J54" s="850"/>
      <c r="K54" s="854">
        <v>0</v>
      </c>
      <c r="L54" s="854">
        <v>188</v>
      </c>
      <c r="N54" s="1033"/>
    </row>
    <row r="55" spans="1:14" ht="12.75">
      <c r="A55" s="848"/>
      <c r="B55" s="853"/>
      <c r="C55" s="853" t="s">
        <v>696</v>
      </c>
      <c r="D55" s="843"/>
      <c r="E55" s="843"/>
      <c r="F55" s="843"/>
      <c r="G55" s="843"/>
      <c r="H55" s="847"/>
      <c r="I55" s="854">
        <v>0</v>
      </c>
      <c r="J55" s="850"/>
      <c r="K55" s="854">
        <v>0</v>
      </c>
      <c r="L55" s="854">
        <v>0</v>
      </c>
      <c r="N55" s="1033"/>
    </row>
    <row r="56" spans="1:14" ht="12.75">
      <c r="A56" s="851"/>
      <c r="B56" s="853"/>
      <c r="C56" s="853" t="s">
        <v>723</v>
      </c>
      <c r="D56" s="843"/>
      <c r="E56" s="843"/>
      <c r="F56" s="843"/>
      <c r="G56" s="843"/>
      <c r="H56" s="847"/>
      <c r="I56" s="849">
        <v>888</v>
      </c>
      <c r="J56" s="850"/>
      <c r="K56" s="849">
        <v>0</v>
      </c>
      <c r="L56" s="849">
        <v>888</v>
      </c>
      <c r="N56" s="1033"/>
    </row>
    <row r="57" spans="1:14" ht="12.75">
      <c r="A57" s="851"/>
      <c r="B57" s="853"/>
      <c r="C57" s="853"/>
      <c r="D57" s="843"/>
      <c r="E57" s="843"/>
      <c r="F57" s="843"/>
      <c r="G57" s="843"/>
      <c r="H57" s="847"/>
      <c r="I57" s="850"/>
      <c r="J57" s="850"/>
      <c r="K57" s="850"/>
      <c r="L57" s="850"/>
      <c r="N57" s="1033"/>
    </row>
    <row r="58" spans="1:14" ht="12.75">
      <c r="A58" s="848"/>
      <c r="B58" s="856" t="s">
        <v>697</v>
      </c>
      <c r="C58" s="853"/>
      <c r="D58" s="843"/>
      <c r="E58" s="843"/>
      <c r="F58" s="843"/>
      <c r="G58" s="843"/>
      <c r="H58" s="847"/>
      <c r="I58" s="849">
        <v>767</v>
      </c>
      <c r="J58" s="850"/>
      <c r="K58" s="849">
        <v>0</v>
      </c>
      <c r="L58" s="849">
        <v>767</v>
      </c>
      <c r="N58" s="1033"/>
    </row>
    <row r="59" spans="1:14" ht="12.75">
      <c r="A59" s="851"/>
      <c r="B59" s="853"/>
      <c r="C59" s="853" t="s">
        <v>698</v>
      </c>
      <c r="D59" s="843"/>
      <c r="E59" s="843"/>
      <c r="F59" s="843"/>
      <c r="G59" s="843"/>
      <c r="H59" s="847"/>
      <c r="I59" s="854">
        <v>767</v>
      </c>
      <c r="J59" s="850"/>
      <c r="K59" s="854">
        <v>0</v>
      </c>
      <c r="L59" s="854">
        <v>767</v>
      </c>
      <c r="N59" s="1033"/>
    </row>
    <row r="60" spans="1:14" ht="12.75" customHeight="1">
      <c r="A60" s="851"/>
      <c r="B60" s="1034"/>
      <c r="C60" s="1774" t="s">
        <v>699</v>
      </c>
      <c r="D60" s="1764"/>
      <c r="E60" s="1764"/>
      <c r="F60" s="1764"/>
      <c r="G60" s="1764"/>
      <c r="H60" s="1784"/>
      <c r="I60" s="854">
        <v>0</v>
      </c>
      <c r="J60" s="850"/>
      <c r="K60" s="854">
        <v>0</v>
      </c>
      <c r="L60" s="854">
        <v>0</v>
      </c>
      <c r="N60" s="1033"/>
    </row>
    <row r="61" spans="1:14" ht="12.75">
      <c r="A61" s="851"/>
      <c r="B61" s="856"/>
      <c r="C61" s="853"/>
      <c r="D61" s="843"/>
      <c r="E61" s="843"/>
      <c r="F61" s="843"/>
      <c r="G61" s="843"/>
      <c r="H61" s="847"/>
      <c r="I61" s="850"/>
      <c r="J61" s="850"/>
      <c r="K61" s="850"/>
      <c r="L61" s="850"/>
      <c r="N61" s="1033"/>
    </row>
    <row r="62" spans="1:14" ht="12.75">
      <c r="A62" s="848"/>
      <c r="B62" s="856" t="s">
        <v>700</v>
      </c>
      <c r="C62" s="853"/>
      <c r="D62" s="843"/>
      <c r="E62" s="843"/>
      <c r="F62" s="843"/>
      <c r="G62" s="843"/>
      <c r="H62" s="847"/>
      <c r="I62" s="849">
        <v>0</v>
      </c>
      <c r="J62" s="850"/>
      <c r="K62" s="849">
        <v>0</v>
      </c>
      <c r="L62" s="849">
        <v>0</v>
      </c>
      <c r="N62" s="1033"/>
    </row>
    <row r="63" spans="1:14" ht="12.75">
      <c r="A63" s="851"/>
      <c r="B63" s="856"/>
      <c r="C63" s="853"/>
      <c r="D63" s="843"/>
      <c r="E63" s="843"/>
      <c r="F63" s="843"/>
      <c r="G63" s="843"/>
      <c r="H63" s="847"/>
      <c r="I63" s="850"/>
      <c r="J63" s="850"/>
      <c r="K63" s="850"/>
      <c r="L63" s="850"/>
      <c r="N63" s="1033"/>
    </row>
    <row r="64" spans="1:14" ht="12.75">
      <c r="A64" s="848"/>
      <c r="B64" s="856" t="s">
        <v>701</v>
      </c>
      <c r="C64" s="853"/>
      <c r="D64" s="843"/>
      <c r="E64" s="843"/>
      <c r="F64" s="843"/>
      <c r="G64" s="843"/>
      <c r="H64" s="847"/>
      <c r="I64" s="849">
        <v>12794</v>
      </c>
      <c r="J64" s="850"/>
      <c r="K64" s="849">
        <v>660</v>
      </c>
      <c r="L64" s="849">
        <v>12134</v>
      </c>
      <c r="N64" s="1033"/>
    </row>
    <row r="65" spans="1:14" ht="12.75">
      <c r="A65" s="851"/>
      <c r="B65" s="853"/>
      <c r="C65" s="853" t="s">
        <v>702</v>
      </c>
      <c r="D65" s="843"/>
      <c r="E65" s="843"/>
      <c r="F65" s="843"/>
      <c r="G65" s="843"/>
      <c r="H65" s="847"/>
      <c r="I65" s="854">
        <v>1128</v>
      </c>
      <c r="J65" s="850"/>
      <c r="K65" s="854">
        <v>393</v>
      </c>
      <c r="L65" s="854">
        <v>735</v>
      </c>
      <c r="N65" s="1033"/>
    </row>
    <row r="66" spans="1:14" ht="12.75">
      <c r="A66" s="848"/>
      <c r="B66" s="853"/>
      <c r="C66" s="853" t="s">
        <v>703</v>
      </c>
      <c r="D66" s="843"/>
      <c r="E66" s="843"/>
      <c r="F66" s="843"/>
      <c r="G66" s="843"/>
      <c r="H66" s="847"/>
      <c r="I66" s="854">
        <v>697</v>
      </c>
      <c r="J66" s="850"/>
      <c r="K66" s="854">
        <v>0</v>
      </c>
      <c r="L66" s="854">
        <v>697</v>
      </c>
      <c r="N66" s="1033"/>
    </row>
    <row r="67" spans="1:14" ht="12.75">
      <c r="A67" s="848"/>
      <c r="B67" s="853"/>
      <c r="C67" s="853" t="s">
        <v>704</v>
      </c>
      <c r="D67" s="843"/>
      <c r="E67" s="843"/>
      <c r="F67" s="843"/>
      <c r="G67" s="843"/>
      <c r="H67" s="847"/>
      <c r="I67" s="854">
        <v>1718</v>
      </c>
      <c r="J67" s="850"/>
      <c r="K67" s="854">
        <v>0</v>
      </c>
      <c r="L67" s="854">
        <v>1718</v>
      </c>
      <c r="N67" s="1033"/>
    </row>
    <row r="68" spans="1:14" ht="12.75">
      <c r="A68" s="846"/>
      <c r="B68" s="853"/>
      <c r="C68" s="853" t="s">
        <v>705</v>
      </c>
      <c r="D68" s="843"/>
      <c r="E68" s="843"/>
      <c r="F68" s="843"/>
      <c r="G68" s="843"/>
      <c r="H68" s="847"/>
      <c r="I68" s="854">
        <v>3962</v>
      </c>
      <c r="J68" s="850"/>
      <c r="K68" s="854">
        <v>9</v>
      </c>
      <c r="L68" s="854">
        <v>3953</v>
      </c>
      <c r="N68" s="1033"/>
    </row>
    <row r="69" spans="1:14" ht="12.75">
      <c r="A69" s="846"/>
      <c r="B69" s="853"/>
      <c r="C69" s="853" t="s">
        <v>706</v>
      </c>
      <c r="D69" s="843"/>
      <c r="E69" s="843"/>
      <c r="F69" s="843"/>
      <c r="G69" s="843"/>
      <c r="H69" s="847"/>
      <c r="I69" s="854">
        <v>0</v>
      </c>
      <c r="J69" s="850"/>
      <c r="K69" s="854">
        <v>0</v>
      </c>
      <c r="L69" s="854">
        <v>0</v>
      </c>
      <c r="N69" s="1033"/>
    </row>
    <row r="70" spans="1:14" ht="12.75">
      <c r="A70" s="846"/>
      <c r="B70" s="853"/>
      <c r="C70" s="853" t="s">
        <v>707</v>
      </c>
      <c r="D70" s="843"/>
      <c r="E70" s="843"/>
      <c r="F70" s="843"/>
      <c r="G70" s="843"/>
      <c r="H70" s="847"/>
      <c r="I70" s="854">
        <v>0</v>
      </c>
      <c r="J70" s="850"/>
      <c r="K70" s="854">
        <v>0</v>
      </c>
      <c r="L70" s="854">
        <v>0</v>
      </c>
      <c r="N70" s="1033"/>
    </row>
    <row r="71" spans="1:14" ht="12.75">
      <c r="A71" s="846"/>
      <c r="B71" s="853"/>
      <c r="C71" s="853" t="s">
        <v>708</v>
      </c>
      <c r="D71" s="843"/>
      <c r="E71" s="843"/>
      <c r="F71" s="843"/>
      <c r="G71" s="843"/>
      <c r="H71" s="847"/>
      <c r="I71" s="854">
        <v>4339</v>
      </c>
      <c r="J71" s="850"/>
      <c r="K71" s="854">
        <v>258</v>
      </c>
      <c r="L71" s="854">
        <v>4081</v>
      </c>
      <c r="N71" s="1033"/>
    </row>
    <row r="72" spans="1:14" ht="12.75">
      <c r="A72" s="846"/>
      <c r="B72" s="853"/>
      <c r="C72" s="853" t="s">
        <v>709</v>
      </c>
      <c r="D72" s="843"/>
      <c r="E72" s="843"/>
      <c r="F72" s="843"/>
      <c r="G72" s="843"/>
      <c r="H72" s="847"/>
      <c r="I72" s="854">
        <v>950</v>
      </c>
      <c r="J72" s="850"/>
      <c r="K72" s="854">
        <v>0</v>
      </c>
      <c r="L72" s="854">
        <v>950</v>
      </c>
      <c r="N72" s="1033"/>
    </row>
    <row r="73" spans="1:14" ht="12.75">
      <c r="A73" s="846"/>
      <c r="B73" s="853"/>
      <c r="C73" s="853"/>
      <c r="D73" s="843"/>
      <c r="E73" s="843"/>
      <c r="F73" s="843"/>
      <c r="G73" s="843"/>
      <c r="H73" s="847"/>
      <c r="I73" s="850"/>
      <c r="J73" s="850"/>
      <c r="K73" s="850"/>
      <c r="L73" s="850"/>
      <c r="N73" s="1033"/>
    </row>
    <row r="74" spans="1:14" ht="12.75">
      <c r="A74" s="848"/>
      <c r="B74" s="856" t="s">
        <v>710</v>
      </c>
      <c r="C74" s="853"/>
      <c r="D74" s="843"/>
      <c r="E74" s="843"/>
      <c r="F74" s="843"/>
      <c r="G74" s="843"/>
      <c r="H74" s="847"/>
      <c r="I74" s="849">
        <v>20658</v>
      </c>
      <c r="J74" s="850"/>
      <c r="K74" s="849">
        <v>447</v>
      </c>
      <c r="L74" s="849">
        <v>20211</v>
      </c>
      <c r="N74" s="1035"/>
    </row>
    <row r="75" spans="1:14" ht="12.75">
      <c r="A75" s="851"/>
      <c r="B75" s="853"/>
      <c r="C75" s="853" t="s">
        <v>711</v>
      </c>
      <c r="D75" s="843"/>
      <c r="E75" s="843"/>
      <c r="F75" s="843"/>
      <c r="G75" s="843"/>
      <c r="H75" s="847"/>
      <c r="I75" s="854">
        <v>6456</v>
      </c>
      <c r="J75" s="850"/>
      <c r="K75" s="864"/>
      <c r="L75" s="854">
        <v>6456</v>
      </c>
      <c r="N75" s="1033"/>
    </row>
    <row r="76" spans="1:14" ht="12.75">
      <c r="A76" s="851"/>
      <c r="B76" s="853"/>
      <c r="C76" s="853" t="s">
        <v>712</v>
      </c>
      <c r="D76" s="843"/>
      <c r="E76" s="843"/>
      <c r="F76" s="843"/>
      <c r="G76" s="843"/>
      <c r="H76" s="847"/>
      <c r="I76" s="854">
        <v>2804</v>
      </c>
      <c r="J76" s="850"/>
      <c r="K76" s="864"/>
      <c r="L76" s="854">
        <v>2804</v>
      </c>
      <c r="N76" s="1033"/>
    </row>
    <row r="77" spans="1:14" ht="12.75">
      <c r="A77" s="851"/>
      <c r="B77" s="853"/>
      <c r="C77" s="853" t="s">
        <v>714</v>
      </c>
      <c r="D77" s="843"/>
      <c r="E77" s="843"/>
      <c r="F77" s="843"/>
      <c r="G77" s="843"/>
      <c r="H77" s="847"/>
      <c r="I77" s="854">
        <v>7471</v>
      </c>
      <c r="J77" s="850"/>
      <c r="K77" s="854">
        <v>447</v>
      </c>
      <c r="L77" s="854">
        <v>7024</v>
      </c>
      <c r="N77" s="1033"/>
    </row>
    <row r="78" spans="1:14" ht="12.75">
      <c r="A78" s="851"/>
      <c r="B78" s="853"/>
      <c r="C78" s="853" t="s">
        <v>715</v>
      </c>
      <c r="D78" s="843"/>
      <c r="E78" s="843"/>
      <c r="F78" s="843"/>
      <c r="G78" s="843"/>
      <c r="H78" s="847"/>
      <c r="I78" s="854">
        <v>3927</v>
      </c>
      <c r="J78" s="850"/>
      <c r="K78" s="854">
        <v>0</v>
      </c>
      <c r="L78" s="854">
        <v>3927</v>
      </c>
      <c r="N78" s="1033"/>
    </row>
    <row r="79" spans="1:14" ht="12.75">
      <c r="A79" s="851"/>
      <c r="B79" s="856"/>
      <c r="C79" s="853"/>
      <c r="D79" s="843"/>
      <c r="E79" s="843"/>
      <c r="F79" s="843"/>
      <c r="G79" s="843"/>
      <c r="H79" s="847"/>
      <c r="I79" s="850"/>
      <c r="J79" s="850"/>
      <c r="K79" s="850"/>
      <c r="L79" s="850"/>
      <c r="N79" s="1033"/>
    </row>
    <row r="80" spans="1:14" ht="12.75">
      <c r="A80" s="848"/>
      <c r="B80" s="856" t="s">
        <v>800</v>
      </c>
      <c r="C80" s="853"/>
      <c r="D80" s="843"/>
      <c r="E80" s="843"/>
      <c r="F80" s="843"/>
      <c r="G80" s="843"/>
      <c r="H80" s="847"/>
      <c r="I80" s="850"/>
      <c r="J80" s="850"/>
      <c r="K80" s="850"/>
      <c r="L80" s="850"/>
      <c r="N80" s="1033"/>
    </row>
    <row r="81" spans="1:14" ht="12.75">
      <c r="A81" s="851"/>
      <c r="B81" s="856" t="s">
        <v>801</v>
      </c>
      <c r="C81" s="853"/>
      <c r="D81" s="843"/>
      <c r="E81" s="843"/>
      <c r="F81" s="843"/>
      <c r="G81" s="843"/>
      <c r="H81" s="847"/>
      <c r="I81" s="849">
        <v>16818</v>
      </c>
      <c r="J81" s="864">
        <v>999</v>
      </c>
      <c r="K81" s="849">
        <v>999</v>
      </c>
      <c r="L81" s="849">
        <v>15819</v>
      </c>
      <c r="N81" s="1033"/>
    </row>
    <row r="82" spans="1:14" ht="12.75">
      <c r="A82" s="851"/>
      <c r="B82" s="856"/>
      <c r="C82" s="853"/>
      <c r="D82" s="843"/>
      <c r="E82" s="843"/>
      <c r="F82" s="843"/>
      <c r="G82" s="843"/>
      <c r="H82" s="847"/>
      <c r="I82" s="850"/>
      <c r="J82" s="850"/>
      <c r="K82" s="850"/>
      <c r="L82" s="850"/>
      <c r="N82" s="1033"/>
    </row>
    <row r="83" spans="1:14" ht="12.75">
      <c r="A83" s="848"/>
      <c r="B83" s="856" t="s">
        <v>718</v>
      </c>
      <c r="C83" s="853"/>
      <c r="D83" s="843"/>
      <c r="E83" s="843"/>
      <c r="F83" s="843"/>
      <c r="G83" s="843"/>
      <c r="H83" s="847"/>
      <c r="I83" s="849">
        <v>-1849</v>
      </c>
      <c r="J83" s="850"/>
      <c r="K83" s="849">
        <v>3</v>
      </c>
      <c r="L83" s="849">
        <v>-1852</v>
      </c>
      <c r="N83" s="1033"/>
    </row>
    <row r="84" spans="1:14" ht="12.75">
      <c r="A84" s="846"/>
      <c r="B84" s="856"/>
      <c r="C84" s="853"/>
      <c r="D84" s="843"/>
      <c r="E84" s="843"/>
      <c r="F84" s="843"/>
      <c r="G84" s="843"/>
      <c r="H84" s="847"/>
      <c r="I84" s="850"/>
      <c r="J84" s="850"/>
      <c r="K84" s="850"/>
      <c r="L84" s="850"/>
      <c r="N84" s="1033"/>
    </row>
    <row r="85" spans="1:14" ht="12.75">
      <c r="A85" s="848"/>
      <c r="B85" s="856" t="s">
        <v>719</v>
      </c>
      <c r="C85" s="853"/>
      <c r="D85" s="843"/>
      <c r="E85" s="843"/>
      <c r="F85" s="843"/>
      <c r="G85" s="843"/>
      <c r="H85" s="847"/>
      <c r="I85" s="849">
        <v>-33</v>
      </c>
      <c r="J85" s="850"/>
      <c r="K85" s="849">
        <v>0</v>
      </c>
      <c r="L85" s="849">
        <v>-33</v>
      </c>
      <c r="N85" s="1033"/>
    </row>
    <row r="86" spans="1:14" ht="12.75">
      <c r="A86" s="846"/>
      <c r="B86" s="856"/>
      <c r="C86" s="853"/>
      <c r="D86" s="843"/>
      <c r="E86" s="843"/>
      <c r="F86" s="843"/>
      <c r="G86" s="843"/>
      <c r="H86" s="847"/>
      <c r="I86" s="850"/>
      <c r="J86" s="850"/>
      <c r="K86" s="850"/>
      <c r="L86" s="850"/>
      <c r="N86" s="1033"/>
    </row>
    <row r="87" spans="1:14" ht="12.75">
      <c r="A87" s="848"/>
      <c r="B87" s="856" t="s">
        <v>720</v>
      </c>
      <c r="C87" s="853"/>
      <c r="D87" s="843"/>
      <c r="E87" s="843"/>
      <c r="F87" s="843"/>
      <c r="G87" s="843"/>
      <c r="H87" s="847"/>
      <c r="I87" s="849">
        <v>2365</v>
      </c>
      <c r="J87" s="850"/>
      <c r="K87" s="850"/>
      <c r="L87" s="849">
        <v>2365</v>
      </c>
      <c r="N87" s="1033"/>
    </row>
    <row r="88" spans="1:14" ht="12.75">
      <c r="A88" s="848"/>
      <c r="B88" s="853"/>
      <c r="C88" s="853"/>
      <c r="D88" s="843"/>
      <c r="E88" s="843"/>
      <c r="F88" s="843"/>
      <c r="G88" s="843"/>
      <c r="H88" s="847"/>
      <c r="I88" s="850"/>
      <c r="J88" s="850"/>
      <c r="K88" s="850"/>
      <c r="L88" s="850"/>
      <c r="N88" s="1033"/>
    </row>
    <row r="89" spans="1:14" ht="13.5" thickBot="1">
      <c r="A89" s="865"/>
      <c r="B89" s="897" t="s">
        <v>722</v>
      </c>
      <c r="C89" s="898"/>
      <c r="D89" s="867"/>
      <c r="E89" s="867"/>
      <c r="F89" s="867"/>
      <c r="G89" s="867"/>
      <c r="H89" s="868"/>
      <c r="I89" s="869">
        <v>12571</v>
      </c>
      <c r="J89" s="949"/>
      <c r="K89" s="869">
        <v>1002</v>
      </c>
      <c r="L89" s="869">
        <v>11569</v>
      </c>
      <c r="N89" s="1033"/>
    </row>
    <row r="90" spans="1:12" ht="12.75">
      <c r="A90" s="840"/>
      <c r="B90" s="840"/>
      <c r="C90" s="853"/>
      <c r="D90" s="843"/>
      <c r="E90" s="843"/>
      <c r="F90" s="843"/>
      <c r="G90" s="843"/>
      <c r="H90" s="843"/>
      <c r="J90" s="1036"/>
      <c r="K90" s="843"/>
      <c r="L90" s="843"/>
    </row>
    <row r="91" ht="12.75">
      <c r="A91" s="956" t="s">
        <v>656</v>
      </c>
    </row>
  </sheetData>
  <mergeCells count="8">
    <mergeCell ref="C12:H12"/>
    <mergeCell ref="C36:H36"/>
    <mergeCell ref="C60:H60"/>
    <mergeCell ref="L3:O3"/>
    <mergeCell ref="L4:L5"/>
    <mergeCell ref="M4:M5"/>
    <mergeCell ref="N4:N5"/>
    <mergeCell ref="O4:O5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67" r:id="rId1"/>
  <rowBreaks count="1" manualBreakCount="1">
    <brk id="44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21.125" style="690" customWidth="1"/>
    <col min="2" max="7" width="10.75390625" style="690" customWidth="1"/>
    <col min="8" max="8" width="9.25390625" style="690" customWidth="1"/>
    <col min="9" max="11" width="9.125" style="690" customWidth="1"/>
    <col min="12" max="12" width="13.75390625" style="690" customWidth="1"/>
    <col min="13" max="13" width="29.125" style="690" customWidth="1"/>
    <col min="14" max="16384" width="9.125" style="690" customWidth="1"/>
  </cols>
  <sheetData>
    <row r="1" spans="1:8" s="1039" customFormat="1" ht="18.75" customHeight="1">
      <c r="A1" s="815" t="s">
        <v>1422</v>
      </c>
      <c r="B1" s="1037"/>
      <c r="C1" s="1037"/>
      <c r="D1" s="1037"/>
      <c r="E1" s="1037"/>
      <c r="F1" s="1037"/>
      <c r="G1" s="1038"/>
      <c r="H1" s="736"/>
    </row>
    <row r="2" spans="1:9" s="1039" customFormat="1" ht="13.5" thickBot="1">
      <c r="A2" s="1040"/>
      <c r="B2" s="1041"/>
      <c r="C2" s="747"/>
      <c r="D2" s="747"/>
      <c r="E2" s="747"/>
      <c r="F2" s="747"/>
      <c r="G2" s="1042"/>
      <c r="H2" s="747"/>
      <c r="I2" s="736"/>
    </row>
    <row r="3" spans="1:9" s="820" customFormat="1" ht="14.25" customHeight="1" thickBot="1">
      <c r="A3" s="1043" t="s">
        <v>802</v>
      </c>
      <c r="B3" s="1044" t="s">
        <v>803</v>
      </c>
      <c r="C3" s="1045"/>
      <c r="D3" s="1045"/>
      <c r="E3" s="1045"/>
      <c r="F3" s="1045"/>
      <c r="G3" s="1045"/>
      <c r="H3" s="1046"/>
      <c r="I3" s="1046"/>
    </row>
    <row r="4" spans="1:9" s="820" customFormat="1" ht="14.25" customHeight="1" thickBot="1">
      <c r="A4" s="1047"/>
      <c r="B4" s="1048">
        <v>38168</v>
      </c>
      <c r="C4" s="1049"/>
      <c r="D4" s="1049"/>
      <c r="E4" s="1048">
        <v>38533</v>
      </c>
      <c r="F4" s="1049"/>
      <c r="G4" s="1049"/>
      <c r="H4" s="1046"/>
      <c r="I4" s="1046"/>
    </row>
    <row r="5" spans="1:9" s="820" customFormat="1" ht="11.25">
      <c r="A5" s="1050" t="s">
        <v>804</v>
      </c>
      <c r="B5" s="1801">
        <v>-5.09</v>
      </c>
      <c r="C5" s="1801"/>
      <c r="D5" s="1801"/>
      <c r="E5" s="1801">
        <v>-4.2</v>
      </c>
      <c r="F5" s="1801"/>
      <c r="G5" s="1801"/>
      <c r="H5" s="1051"/>
      <c r="I5" s="1046"/>
    </row>
    <row r="6" spans="1:9" s="820" customFormat="1" ht="11.25">
      <c r="A6" s="1050" t="s">
        <v>805</v>
      </c>
      <c r="B6" s="1801">
        <v>-0.76</v>
      </c>
      <c r="C6" s="1801"/>
      <c r="D6" s="1801"/>
      <c r="E6" s="1801">
        <v>-2.62</v>
      </c>
      <c r="F6" s="1801"/>
      <c r="G6" s="1801"/>
      <c r="H6" s="1051"/>
      <c r="I6" s="1046"/>
    </row>
    <row r="7" spans="1:9" s="820" customFormat="1" ht="12" thickBot="1">
      <c r="A7" s="1052" t="s">
        <v>806</v>
      </c>
      <c r="B7" s="1802">
        <v>-3.93</v>
      </c>
      <c r="C7" s="1802"/>
      <c r="D7" s="1802"/>
      <c r="E7" s="1802">
        <v>-3.81</v>
      </c>
      <c r="F7" s="1802"/>
      <c r="G7" s="1802"/>
      <c r="H7" s="1051"/>
      <c r="I7" s="1046"/>
    </row>
    <row r="8" spans="1:9" s="820" customFormat="1" ht="11.25">
      <c r="A8" s="1046"/>
      <c r="B8" s="1046"/>
      <c r="C8" s="1046"/>
      <c r="D8" s="1046"/>
      <c r="E8" s="1046"/>
      <c r="F8" s="1046"/>
      <c r="G8" s="1046"/>
      <c r="H8" s="1046"/>
      <c r="I8" s="1046"/>
    </row>
    <row r="9" spans="1:9" s="820" customFormat="1" ht="11.25">
      <c r="A9" s="1053" t="s">
        <v>308</v>
      </c>
      <c r="B9" s="1046"/>
      <c r="C9" s="1046"/>
      <c r="D9" s="1046"/>
      <c r="E9" s="1046"/>
      <c r="F9" s="1046"/>
      <c r="G9" s="1046"/>
      <c r="H9" s="1046"/>
      <c r="I9" s="1046"/>
    </row>
    <row r="10" spans="1:9" ht="12.75">
      <c r="A10" s="736"/>
      <c r="B10" s="736"/>
      <c r="C10" s="736"/>
      <c r="D10" s="736"/>
      <c r="E10" s="736"/>
      <c r="F10" s="736"/>
      <c r="G10" s="736"/>
      <c r="H10" s="736"/>
      <c r="I10" s="736"/>
    </row>
    <row r="11" spans="1:9" ht="12.75">
      <c r="A11" s="736"/>
      <c r="B11" s="736"/>
      <c r="C11" s="736"/>
      <c r="D11" s="736"/>
      <c r="E11" s="736"/>
      <c r="F11" s="736"/>
      <c r="G11" s="736"/>
      <c r="H11" s="736"/>
      <c r="I11" s="736"/>
    </row>
    <row r="12" spans="1:9" ht="13.5" thickBot="1">
      <c r="A12" s="736"/>
      <c r="B12" s="736"/>
      <c r="C12" s="736"/>
      <c r="D12" s="736"/>
      <c r="E12" s="736"/>
      <c r="F12" s="736"/>
      <c r="G12" s="736"/>
      <c r="H12" s="736"/>
      <c r="I12" s="736"/>
    </row>
    <row r="13" spans="1:9" s="1057" customFormat="1" ht="34.5" customHeight="1">
      <c r="A13" s="815" t="s">
        <v>1423</v>
      </c>
      <c r="B13" s="1054"/>
      <c r="C13" s="1054"/>
      <c r="D13" s="1054"/>
      <c r="E13" s="1054"/>
      <c r="F13" s="1054"/>
      <c r="G13" s="1054"/>
      <c r="H13" s="1055"/>
      <c r="I13" s="1056"/>
    </row>
    <row r="14" spans="1:9" s="1062" customFormat="1" ht="15" customHeight="1" thickBot="1">
      <c r="A14" s="1058"/>
      <c r="B14" s="1059"/>
      <c r="C14" s="1059"/>
      <c r="D14" s="1059"/>
      <c r="E14" s="1059"/>
      <c r="F14" s="1059"/>
      <c r="G14" s="1059"/>
      <c r="H14" s="1060"/>
      <c r="I14" s="1061"/>
    </row>
    <row r="15" spans="1:9" s="1062" customFormat="1" ht="51" customHeight="1" thickBot="1">
      <c r="A15" s="1063" t="s">
        <v>802</v>
      </c>
      <c r="B15" s="1064" t="s">
        <v>1050</v>
      </c>
      <c r="C15" s="1064" t="s">
        <v>1051</v>
      </c>
      <c r="D15" s="1064" t="s">
        <v>807</v>
      </c>
      <c r="E15" s="1064" t="s">
        <v>1049</v>
      </c>
      <c r="F15" s="1064" t="s">
        <v>1052</v>
      </c>
      <c r="G15" s="1798" t="s">
        <v>1053</v>
      </c>
      <c r="H15" s="1798"/>
      <c r="I15" s="1065"/>
    </row>
    <row r="16" spans="1:9" s="1062" customFormat="1" ht="15.75" customHeight="1">
      <c r="A16" s="1066" t="s">
        <v>804</v>
      </c>
      <c r="B16" s="1067">
        <v>2056076</v>
      </c>
      <c r="C16" s="1067">
        <v>1720953</v>
      </c>
      <c r="D16" s="1067">
        <v>12837543.4</v>
      </c>
      <c r="E16" s="1068">
        <v>16.02</v>
      </c>
      <c r="F16" s="1068">
        <v>13.41</v>
      </c>
      <c r="G16" s="1799">
        <v>9.98</v>
      </c>
      <c r="H16" s="1799"/>
      <c r="I16" s="1065"/>
    </row>
    <row r="17" spans="1:9" s="1062" customFormat="1" ht="15" customHeight="1">
      <c r="A17" s="1069" t="s">
        <v>805</v>
      </c>
      <c r="B17" s="1070">
        <v>666007</v>
      </c>
      <c r="C17" s="1070">
        <v>613254</v>
      </c>
      <c r="D17" s="1070">
        <v>3499631.2</v>
      </c>
      <c r="E17" s="1071">
        <v>19.03</v>
      </c>
      <c r="F17" s="1071">
        <v>17.52</v>
      </c>
      <c r="G17" s="1800">
        <v>11.74</v>
      </c>
      <c r="H17" s="1800"/>
      <c r="I17" s="1065"/>
    </row>
    <row r="18" spans="1:9" s="1062" customFormat="1" ht="13.5" customHeight="1" thickBot="1">
      <c r="A18" s="1072" t="s">
        <v>806</v>
      </c>
      <c r="B18" s="1073">
        <v>2722083</v>
      </c>
      <c r="C18" s="1073">
        <v>2334207</v>
      </c>
      <c r="D18" s="1073">
        <v>16337174.6</v>
      </c>
      <c r="E18" s="1074">
        <v>16.66</v>
      </c>
      <c r="F18" s="1074">
        <v>14.29</v>
      </c>
      <c r="G18" s="1797">
        <v>10.36</v>
      </c>
      <c r="H18" s="1797"/>
      <c r="I18" s="1065"/>
    </row>
    <row r="19" spans="1:9" s="1062" customFormat="1" ht="9.75">
      <c r="A19" s="1065"/>
      <c r="B19" s="1065"/>
      <c r="C19" s="1065"/>
      <c r="D19" s="1065"/>
      <c r="E19" s="1065"/>
      <c r="F19" s="1065"/>
      <c r="G19" s="1065"/>
      <c r="H19" s="1065"/>
      <c r="I19" s="1065"/>
    </row>
    <row r="20" spans="1:9" ht="12.75">
      <c r="A20" s="1075" t="s">
        <v>808</v>
      </c>
      <c r="B20" s="1039"/>
      <c r="C20" s="1039"/>
      <c r="D20" s="1039"/>
      <c r="E20" s="1039"/>
      <c r="F20" s="1039"/>
      <c r="G20" s="1039"/>
      <c r="H20" s="1039"/>
      <c r="I20" s="1039"/>
    </row>
    <row r="21" spans="1:9" ht="12.75">
      <c r="A21" s="1039"/>
      <c r="B21" s="1039"/>
      <c r="C21" s="1039"/>
      <c r="D21" s="1039"/>
      <c r="E21" s="1039"/>
      <c r="F21" s="1039"/>
      <c r="G21" s="1039"/>
      <c r="H21" s="1039"/>
      <c r="I21" s="1039"/>
    </row>
  </sheetData>
  <mergeCells count="10">
    <mergeCell ref="B5:D5"/>
    <mergeCell ref="B6:D6"/>
    <mergeCell ref="B7:D7"/>
    <mergeCell ref="E5:G5"/>
    <mergeCell ref="E6:G6"/>
    <mergeCell ref="E7:G7"/>
    <mergeCell ref="G18:H18"/>
    <mergeCell ref="G15:H15"/>
    <mergeCell ref="G16:H16"/>
    <mergeCell ref="G17:H17"/>
  </mergeCells>
  <printOptions/>
  <pageMargins left="0.7480314960629921" right="0.7480314960629921" top="0.9448818897637796" bottom="0.9055118110236221" header="0.2362204724409449" footer="0.1968503937007874"/>
  <pageSetup horizontalDpi="600" verticalDpi="600" orientation="portrait" paperSize="9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31.25390625" style="1077" customWidth="1"/>
    <col min="2" max="2" width="19.875" style="1077" bestFit="1" customWidth="1"/>
    <col min="3" max="3" width="13.875" style="1077" customWidth="1"/>
    <col min="4" max="4" width="11.125" style="1077" customWidth="1"/>
    <col min="5" max="5" width="10.125" style="1077" customWidth="1"/>
    <col min="6" max="6" width="10.375" style="1077" customWidth="1"/>
    <col min="7" max="7" width="11.00390625" style="1077" customWidth="1"/>
    <col min="8" max="8" width="9.375" style="1077" customWidth="1"/>
    <col min="9" max="16384" width="9.125" style="1077" customWidth="1"/>
  </cols>
  <sheetData>
    <row r="1" spans="1:9" ht="15">
      <c r="A1" s="1076" t="s">
        <v>1424</v>
      </c>
      <c r="B1" s="1076"/>
      <c r="C1" s="1076"/>
      <c r="D1" s="1076"/>
      <c r="E1" s="1076"/>
      <c r="F1" s="1076"/>
      <c r="G1" s="1076"/>
      <c r="H1" s="1076"/>
      <c r="I1" s="1076"/>
    </row>
    <row r="2" spans="1:9" ht="13.5" thickBot="1">
      <c r="A2" s="1078"/>
      <c r="B2" s="1079"/>
      <c r="C2" s="1079"/>
      <c r="D2" s="1079"/>
      <c r="E2" s="1079"/>
      <c r="F2" s="1079"/>
      <c r="G2" s="1079"/>
      <c r="H2" s="1080"/>
      <c r="I2" s="1081" t="s">
        <v>268</v>
      </c>
    </row>
    <row r="3" spans="1:9" ht="56.25" customHeight="1" thickBot="1">
      <c r="A3" s="1082" t="s">
        <v>809</v>
      </c>
      <c r="B3" s="1082" t="s">
        <v>925</v>
      </c>
      <c r="C3" s="1083" t="s">
        <v>926</v>
      </c>
      <c r="D3" s="1083" t="s">
        <v>927</v>
      </c>
      <c r="E3" s="1083" t="s">
        <v>928</v>
      </c>
      <c r="F3" s="1083" t="s">
        <v>929</v>
      </c>
      <c r="G3" s="1083" t="s">
        <v>930</v>
      </c>
      <c r="H3" s="1083" t="s">
        <v>931</v>
      </c>
      <c r="I3" s="1083" t="s">
        <v>932</v>
      </c>
    </row>
    <row r="4" spans="1:9" ht="12.75" thickBot="1">
      <c r="A4" s="1084" t="s">
        <v>933</v>
      </c>
      <c r="B4" s="1085" t="s">
        <v>934</v>
      </c>
      <c r="C4" s="1085" t="s">
        <v>935</v>
      </c>
      <c r="D4" s="1085" t="s">
        <v>936</v>
      </c>
      <c r="E4" s="1085" t="s">
        <v>937</v>
      </c>
      <c r="F4" s="1085" t="s">
        <v>938</v>
      </c>
      <c r="G4" s="1085" t="s">
        <v>939</v>
      </c>
      <c r="H4" s="1085" t="s">
        <v>940</v>
      </c>
      <c r="I4" s="1085" t="s">
        <v>941</v>
      </c>
    </row>
    <row r="5" spans="1:9" ht="12.75">
      <c r="A5" s="1086" t="s">
        <v>804</v>
      </c>
      <c r="B5" s="1087"/>
      <c r="C5" s="1087"/>
      <c r="D5" s="1087"/>
      <c r="E5" s="1087"/>
      <c r="F5" s="1087"/>
      <c r="G5" s="1087"/>
      <c r="H5" s="1087"/>
      <c r="I5" s="1087"/>
    </row>
    <row r="6" spans="1:9" ht="12">
      <c r="A6" s="1088" t="s">
        <v>942</v>
      </c>
      <c r="B6" s="1089">
        <v>6773564</v>
      </c>
      <c r="C6" s="1089">
        <v>1111863</v>
      </c>
      <c r="D6" s="1090"/>
      <c r="E6" s="1090"/>
      <c r="F6" s="1090"/>
      <c r="G6" s="1090"/>
      <c r="H6" s="1090"/>
      <c r="I6" s="1090"/>
    </row>
    <row r="7" spans="1:9" ht="12">
      <c r="A7" s="1088" t="s">
        <v>943</v>
      </c>
      <c r="B7" s="1089">
        <v>19988808</v>
      </c>
      <c r="C7" s="1089">
        <v>1253422</v>
      </c>
      <c r="D7" s="1089">
        <v>6540170</v>
      </c>
      <c r="E7" s="1089">
        <v>1498344</v>
      </c>
      <c r="F7" s="1089">
        <v>725170</v>
      </c>
      <c r="G7" s="1089">
        <v>1051558</v>
      </c>
      <c r="H7" s="1089">
        <v>2204627</v>
      </c>
      <c r="I7" s="1089">
        <v>7968939</v>
      </c>
    </row>
    <row r="8" spans="1:9" ht="12">
      <c r="A8" s="1088" t="s">
        <v>944</v>
      </c>
      <c r="B8" s="1091">
        <v>18518849</v>
      </c>
      <c r="C8" s="1087"/>
      <c r="D8" s="1089">
        <v>5414906</v>
      </c>
      <c r="E8" s="1089">
        <v>2819081</v>
      </c>
      <c r="F8" s="1089">
        <v>1460204</v>
      </c>
      <c r="G8" s="1089">
        <v>1187527</v>
      </c>
      <c r="H8" s="1089">
        <v>1597516</v>
      </c>
      <c r="I8" s="1089">
        <v>6039615</v>
      </c>
    </row>
    <row r="9" spans="1:9" ht="12">
      <c r="A9" s="1088" t="s">
        <v>945</v>
      </c>
      <c r="B9" s="1092">
        <v>30.57</v>
      </c>
      <c r="C9" s="1093"/>
      <c r="D9" s="1090"/>
      <c r="E9" s="1090"/>
      <c r="F9" s="1090"/>
      <c r="G9" s="1090"/>
      <c r="H9" s="1090"/>
      <c r="I9" s="1090"/>
    </row>
    <row r="10" spans="1:9" ht="21.75" customHeight="1" thickBot="1">
      <c r="A10" s="1094" t="s">
        <v>946</v>
      </c>
      <c r="B10" s="1093"/>
      <c r="C10" s="1093"/>
      <c r="D10" s="1092">
        <v>120.78</v>
      </c>
      <c r="E10" s="1092">
        <v>90.25</v>
      </c>
      <c r="F10" s="1092">
        <v>49.66</v>
      </c>
      <c r="G10" s="1092">
        <v>88.55</v>
      </c>
      <c r="H10" s="1092">
        <v>138</v>
      </c>
      <c r="I10" s="1092">
        <v>131.94</v>
      </c>
    </row>
    <row r="11" spans="1:9" ht="12.75">
      <c r="A11" s="1095" t="s">
        <v>805</v>
      </c>
      <c r="B11" s="1096"/>
      <c r="C11" s="1096"/>
      <c r="D11" s="1096"/>
      <c r="E11" s="1096"/>
      <c r="F11" s="1096"/>
      <c r="G11" s="1096"/>
      <c r="H11" s="1096"/>
      <c r="I11" s="1096"/>
    </row>
    <row r="12" spans="1:9" ht="12">
      <c r="A12" s="1088" t="s">
        <v>942</v>
      </c>
      <c r="B12" s="1089">
        <v>1876398</v>
      </c>
      <c r="C12" s="1089">
        <v>380122</v>
      </c>
      <c r="D12" s="1090"/>
      <c r="E12" s="1090"/>
      <c r="F12" s="1090"/>
      <c r="G12" s="1090"/>
      <c r="H12" s="1090"/>
      <c r="I12" s="1090"/>
    </row>
    <row r="13" spans="1:9" ht="12">
      <c r="A13" s="1088" t="s">
        <v>943</v>
      </c>
      <c r="B13" s="1089">
        <v>5452393</v>
      </c>
      <c r="C13" s="1089">
        <v>512414</v>
      </c>
      <c r="D13" s="1089">
        <v>2050799</v>
      </c>
      <c r="E13" s="1089">
        <v>208728</v>
      </c>
      <c r="F13" s="1089">
        <v>323156</v>
      </c>
      <c r="G13" s="1089">
        <v>509527</v>
      </c>
      <c r="H13" s="1089">
        <v>658746</v>
      </c>
      <c r="I13" s="1089">
        <v>1701437</v>
      </c>
    </row>
    <row r="14" spans="1:9" ht="12">
      <c r="A14" s="1088" t="s">
        <v>944</v>
      </c>
      <c r="B14" s="1091">
        <v>4987248</v>
      </c>
      <c r="C14" s="1087"/>
      <c r="D14" s="1089">
        <v>1206544</v>
      </c>
      <c r="E14" s="1089">
        <v>807717</v>
      </c>
      <c r="F14" s="1089">
        <v>563534</v>
      </c>
      <c r="G14" s="1089">
        <v>707917</v>
      </c>
      <c r="H14" s="1089">
        <v>640606</v>
      </c>
      <c r="I14" s="1089">
        <v>1060930</v>
      </c>
    </row>
    <row r="15" spans="1:9" ht="12">
      <c r="A15" s="1088" t="s">
        <v>945</v>
      </c>
      <c r="B15" s="1092">
        <v>30</v>
      </c>
      <c r="C15" s="1093"/>
      <c r="D15" s="1090"/>
      <c r="E15" s="1090"/>
      <c r="F15" s="1090"/>
      <c r="G15" s="1090"/>
      <c r="H15" s="1090"/>
      <c r="I15" s="1090"/>
    </row>
    <row r="16" spans="1:9" ht="19.5" thickBot="1">
      <c r="A16" s="1097" t="s">
        <v>946</v>
      </c>
      <c r="B16" s="1098"/>
      <c r="C16" s="1098"/>
      <c r="D16" s="1099">
        <v>169.97</v>
      </c>
      <c r="E16" s="1099">
        <v>108.62</v>
      </c>
      <c r="F16" s="1099">
        <v>57.44</v>
      </c>
      <c r="G16" s="1099">
        <v>71.98</v>
      </c>
      <c r="H16" s="1099">
        <v>102.83</v>
      </c>
      <c r="I16" s="1099">
        <v>160.37</v>
      </c>
    </row>
    <row r="17" spans="1:9" ht="12.75">
      <c r="A17" s="1086" t="s">
        <v>947</v>
      </c>
      <c r="B17" s="1087"/>
      <c r="C17" s="1087"/>
      <c r="D17" s="1087"/>
      <c r="E17" s="1087"/>
      <c r="F17" s="1087"/>
      <c r="G17" s="1087"/>
      <c r="H17" s="1087"/>
      <c r="I17" s="1087"/>
    </row>
    <row r="18" spans="1:9" ht="12">
      <c r="A18" s="1088" t="s">
        <v>942</v>
      </c>
      <c r="B18" s="1089">
        <v>350860</v>
      </c>
      <c r="C18" s="1089">
        <v>2510</v>
      </c>
      <c r="D18" s="1090"/>
      <c r="E18" s="1090"/>
      <c r="F18" s="1090"/>
      <c r="G18" s="1090"/>
      <c r="H18" s="1090"/>
      <c r="I18" s="1090"/>
    </row>
    <row r="19" spans="1:9" ht="12">
      <c r="A19" s="1088" t="s">
        <v>943</v>
      </c>
      <c r="B19" s="1089">
        <v>1423794</v>
      </c>
      <c r="C19" s="1089">
        <v>4386</v>
      </c>
      <c r="D19" s="1089">
        <v>540791</v>
      </c>
      <c r="E19" s="1089">
        <v>79980</v>
      </c>
      <c r="F19" s="1089">
        <v>89265</v>
      </c>
      <c r="G19" s="1089">
        <v>119697</v>
      </c>
      <c r="H19" s="1089">
        <v>270398</v>
      </c>
      <c r="I19" s="1089">
        <v>323663</v>
      </c>
    </row>
    <row r="20" spans="1:9" ht="12">
      <c r="A20" s="1088" t="s">
        <v>944</v>
      </c>
      <c r="B20" s="1091">
        <v>1355129</v>
      </c>
      <c r="C20" s="1087"/>
      <c r="D20" s="1089">
        <v>570556</v>
      </c>
      <c r="E20" s="1089">
        <v>200511</v>
      </c>
      <c r="F20" s="1089">
        <v>221084</v>
      </c>
      <c r="G20" s="1089">
        <v>42145</v>
      </c>
      <c r="H20" s="1089">
        <v>71840</v>
      </c>
      <c r="I20" s="1089">
        <v>248993</v>
      </c>
    </row>
    <row r="21" spans="1:9" ht="12">
      <c r="A21" s="1088" t="s">
        <v>945</v>
      </c>
      <c r="B21" s="1092">
        <v>25.71</v>
      </c>
      <c r="C21" s="1093"/>
      <c r="D21" s="1090"/>
      <c r="E21" s="1090"/>
      <c r="F21" s="1090"/>
      <c r="G21" s="1090"/>
      <c r="H21" s="1090"/>
      <c r="I21" s="1090"/>
    </row>
    <row r="22" spans="1:9" ht="19.5" thickBot="1">
      <c r="A22" s="1094" t="s">
        <v>946</v>
      </c>
      <c r="B22" s="1093"/>
      <c r="C22" s="1093"/>
      <c r="D22" s="1092">
        <v>94.78</v>
      </c>
      <c r="E22" s="1092">
        <v>39.89</v>
      </c>
      <c r="F22" s="1092">
        <v>40.38</v>
      </c>
      <c r="G22" s="1092">
        <v>284.01</v>
      </c>
      <c r="H22" s="1092">
        <v>376.39</v>
      </c>
      <c r="I22" s="1092">
        <v>129.99</v>
      </c>
    </row>
    <row r="23" spans="1:9" ht="12.75">
      <c r="A23" s="1095" t="s">
        <v>948</v>
      </c>
      <c r="B23" s="1096"/>
      <c r="C23" s="1096"/>
      <c r="D23" s="1096"/>
      <c r="E23" s="1096"/>
      <c r="F23" s="1096"/>
      <c r="G23" s="1096"/>
      <c r="H23" s="1096"/>
      <c r="I23" s="1096"/>
    </row>
    <row r="24" spans="1:9" ht="12">
      <c r="A24" s="1088" t="s">
        <v>942</v>
      </c>
      <c r="B24" s="1089">
        <v>9000822</v>
      </c>
      <c r="C24" s="1089">
        <v>1494495</v>
      </c>
      <c r="D24" s="1090"/>
      <c r="E24" s="1090"/>
      <c r="F24" s="1090"/>
      <c r="G24" s="1090"/>
      <c r="H24" s="1090"/>
      <c r="I24" s="1090"/>
    </row>
    <row r="25" spans="1:9" ht="12">
      <c r="A25" s="1088" t="s">
        <v>943</v>
      </c>
      <c r="B25" s="1089">
        <v>26864995</v>
      </c>
      <c r="C25" s="1089">
        <v>1770222</v>
      </c>
      <c r="D25" s="1089">
        <v>9131760</v>
      </c>
      <c r="E25" s="1089">
        <v>1787052</v>
      </c>
      <c r="F25" s="1089">
        <v>1137591</v>
      </c>
      <c r="G25" s="1089">
        <v>1680782</v>
      </c>
      <c r="H25" s="1089">
        <v>3133771</v>
      </c>
      <c r="I25" s="1089">
        <v>9994039</v>
      </c>
    </row>
    <row r="26" spans="1:9" ht="12">
      <c r="A26" s="1088" t="s">
        <v>944</v>
      </c>
      <c r="B26" s="1091">
        <v>24861226</v>
      </c>
      <c r="C26" s="1087"/>
      <c r="D26" s="1089">
        <v>7192006</v>
      </c>
      <c r="E26" s="1089">
        <v>3827309</v>
      </c>
      <c r="F26" s="1089">
        <v>2244822</v>
      </c>
      <c r="G26" s="1089">
        <v>1937589</v>
      </c>
      <c r="H26" s="1089">
        <v>2309962</v>
      </c>
      <c r="I26" s="1089">
        <v>7349538</v>
      </c>
    </row>
    <row r="27" spans="1:9" ht="12">
      <c r="A27" s="1088" t="s">
        <v>945</v>
      </c>
      <c r="B27" s="1092">
        <v>30.19</v>
      </c>
      <c r="C27" s="1093"/>
      <c r="D27" s="1090"/>
      <c r="E27" s="1090"/>
      <c r="F27" s="1090"/>
      <c r="G27" s="1090"/>
      <c r="H27" s="1090"/>
      <c r="I27" s="1090"/>
    </row>
    <row r="28" spans="1:9" ht="26.25" customHeight="1" thickBot="1">
      <c r="A28" s="1097" t="s">
        <v>946</v>
      </c>
      <c r="B28" s="1098"/>
      <c r="C28" s="1098"/>
      <c r="D28" s="1099">
        <v>126.97</v>
      </c>
      <c r="E28" s="1099">
        <v>89.3</v>
      </c>
      <c r="F28" s="1099">
        <v>50.68</v>
      </c>
      <c r="G28" s="1099">
        <v>86.75</v>
      </c>
      <c r="H28" s="1099">
        <v>135.66</v>
      </c>
      <c r="I28" s="1099">
        <v>135.98</v>
      </c>
    </row>
    <row r="30" ht="12">
      <c r="A30" s="1075" t="s">
        <v>808</v>
      </c>
    </row>
  </sheetData>
  <printOptions/>
  <pageMargins left="0.7874015748031497" right="0" top="0.5511811023622047" bottom="0.8661417322834646" header="0.2362204724409449" footer="0.1968503937007874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20.375" style="690" bestFit="1" customWidth="1"/>
    <col min="2" max="2" width="26.375" style="690" customWidth="1"/>
    <col min="3" max="4" width="15.75390625" style="1147" customWidth="1"/>
    <col min="5" max="16384" width="9.125" style="690" customWidth="1"/>
  </cols>
  <sheetData>
    <row r="1" spans="1:4" ht="33.75" customHeight="1">
      <c r="A1" s="1100" t="s">
        <v>1426</v>
      </c>
      <c r="B1" s="1101"/>
      <c r="C1" s="1101"/>
      <c r="D1" s="1102"/>
    </row>
    <row r="2" spans="1:4" ht="10.5" customHeight="1" thickBot="1">
      <c r="A2" s="1103"/>
      <c r="B2" s="1104"/>
      <c r="C2" s="1104"/>
      <c r="D2" s="1105"/>
    </row>
    <row r="3" spans="1:4" ht="13.5" thickBot="1">
      <c r="A3" s="1106" t="s">
        <v>949</v>
      </c>
      <c r="B3" s="1106" t="s">
        <v>950</v>
      </c>
      <c r="C3" s="1107">
        <v>38168</v>
      </c>
      <c r="D3" s="1107">
        <v>38533</v>
      </c>
    </row>
    <row r="4" spans="1:4" ht="12.75">
      <c r="A4" s="1108" t="s">
        <v>951</v>
      </c>
      <c r="B4" s="1109" t="s">
        <v>952</v>
      </c>
      <c r="C4" s="1110">
        <v>9929549</v>
      </c>
      <c r="D4" s="1110">
        <v>15284162</v>
      </c>
    </row>
    <row r="5" spans="1:4" ht="12.75">
      <c r="A5" s="1111"/>
      <c r="B5" s="1112" t="s">
        <v>953</v>
      </c>
      <c r="C5" s="1113">
        <v>94.65</v>
      </c>
      <c r="D5" s="1113">
        <v>94.03</v>
      </c>
    </row>
    <row r="6" spans="1:4" ht="12.75">
      <c r="A6" s="1111"/>
      <c r="B6" s="1112" t="s">
        <v>954</v>
      </c>
      <c r="C6" s="1113">
        <v>2.61</v>
      </c>
      <c r="D6" s="1113">
        <v>2.93</v>
      </c>
    </row>
    <row r="7" spans="1:4" ht="12.75">
      <c r="A7" s="1111"/>
      <c r="B7" s="1112" t="s">
        <v>955</v>
      </c>
      <c r="C7" s="1113">
        <v>0.62</v>
      </c>
      <c r="D7" s="1113">
        <v>1.35</v>
      </c>
    </row>
    <row r="8" spans="1:4" ht="12.75">
      <c r="A8" s="1111"/>
      <c r="B8" s="1112" t="s">
        <v>1054</v>
      </c>
      <c r="C8" s="1113">
        <v>2.12</v>
      </c>
      <c r="D8" s="1113">
        <v>1.68</v>
      </c>
    </row>
    <row r="9" spans="1:4" ht="13.5" thickBot="1">
      <c r="A9" s="1114"/>
      <c r="B9" s="1115" t="s">
        <v>956</v>
      </c>
      <c r="C9" s="1116">
        <v>2.99</v>
      </c>
      <c r="D9" s="1116">
        <v>2.89</v>
      </c>
    </row>
    <row r="10" spans="1:4" ht="12.75">
      <c r="A10" s="1112" t="s">
        <v>957</v>
      </c>
      <c r="B10" s="1117" t="s">
        <v>958</v>
      </c>
      <c r="C10" s="1118">
        <v>3170255</v>
      </c>
      <c r="D10" s="1118">
        <v>4168158</v>
      </c>
    </row>
    <row r="11" spans="1:4" ht="12.75">
      <c r="A11" s="1111"/>
      <c r="B11" s="1112" t="s">
        <v>953</v>
      </c>
      <c r="C11" s="1113">
        <v>93.06</v>
      </c>
      <c r="D11" s="1113">
        <v>93.47</v>
      </c>
    </row>
    <row r="12" spans="1:4" ht="12.75">
      <c r="A12" s="1111"/>
      <c r="B12" s="1112" t="s">
        <v>954</v>
      </c>
      <c r="C12" s="1113">
        <v>4.42</v>
      </c>
      <c r="D12" s="1113">
        <v>3.79</v>
      </c>
    </row>
    <row r="13" spans="1:4" ht="12.75">
      <c r="A13" s="1111"/>
      <c r="B13" s="1112" t="s">
        <v>955</v>
      </c>
      <c r="C13" s="1113">
        <v>0.38</v>
      </c>
      <c r="D13" s="1113">
        <v>0.51</v>
      </c>
    </row>
    <row r="14" spans="1:4" ht="12.75">
      <c r="A14" s="1111"/>
      <c r="B14" s="1112" t="s">
        <v>1054</v>
      </c>
      <c r="C14" s="1113">
        <v>2.14</v>
      </c>
      <c r="D14" s="1113">
        <v>2.23</v>
      </c>
    </row>
    <row r="15" spans="1:4" ht="13.5" thickBot="1">
      <c r="A15" s="1111"/>
      <c r="B15" s="1112" t="s">
        <v>956</v>
      </c>
      <c r="C15" s="1113">
        <v>2.9</v>
      </c>
      <c r="D15" s="1113">
        <v>2.88</v>
      </c>
    </row>
    <row r="16" spans="1:4" ht="12.75">
      <c r="A16" s="1108" t="s">
        <v>959</v>
      </c>
      <c r="B16" s="1109" t="s">
        <v>960</v>
      </c>
      <c r="C16" s="1110">
        <v>1450923</v>
      </c>
      <c r="D16" s="1110">
        <v>1268906</v>
      </c>
    </row>
    <row r="17" spans="1:4" ht="12.75">
      <c r="A17" s="1111"/>
      <c r="B17" s="1112" t="s">
        <v>953</v>
      </c>
      <c r="C17" s="1113">
        <v>97.27</v>
      </c>
      <c r="D17" s="1113">
        <v>96.76</v>
      </c>
    </row>
    <row r="18" spans="1:4" ht="12.75">
      <c r="A18" s="1111"/>
      <c r="B18" s="1112" t="s">
        <v>954</v>
      </c>
      <c r="C18" s="1113">
        <v>2.47</v>
      </c>
      <c r="D18" s="1113">
        <v>3.06</v>
      </c>
    </row>
    <row r="19" spans="1:4" ht="12.75">
      <c r="A19" s="1111"/>
      <c r="B19" s="1112" t="s">
        <v>955</v>
      </c>
      <c r="C19" s="1113">
        <v>0.17</v>
      </c>
      <c r="D19" s="1113">
        <v>0.02</v>
      </c>
    </row>
    <row r="20" spans="1:4" ht="12.75">
      <c r="A20" s="1111"/>
      <c r="B20" s="1112" t="s">
        <v>1054</v>
      </c>
      <c r="C20" s="1113">
        <v>0.09</v>
      </c>
      <c r="D20" s="1113">
        <v>0.17</v>
      </c>
    </row>
    <row r="21" spans="1:4" ht="13.5" thickBot="1">
      <c r="A21" s="1114"/>
      <c r="B21" s="1115" t="s">
        <v>956</v>
      </c>
      <c r="C21" s="1116">
        <v>0.73</v>
      </c>
      <c r="D21" s="1116">
        <v>0.97</v>
      </c>
    </row>
    <row r="22" spans="1:4" ht="12.75">
      <c r="A22" s="1112" t="s">
        <v>961</v>
      </c>
      <c r="B22" s="1117" t="s">
        <v>962</v>
      </c>
      <c r="C22" s="1118">
        <v>14550727</v>
      </c>
      <c r="D22" s="1118">
        <v>20721226</v>
      </c>
    </row>
    <row r="23" spans="1:4" ht="12.75">
      <c r="A23" s="1111"/>
      <c r="B23" s="1112" t="s">
        <v>953</v>
      </c>
      <c r="C23" s="1113">
        <v>94.57</v>
      </c>
      <c r="D23" s="1113">
        <v>94.09</v>
      </c>
    </row>
    <row r="24" spans="1:4" ht="12.75">
      <c r="A24" s="1111"/>
      <c r="B24" s="1112" t="s">
        <v>954</v>
      </c>
      <c r="C24" s="1113">
        <v>2.99</v>
      </c>
      <c r="D24" s="1113">
        <v>3.11</v>
      </c>
    </row>
    <row r="25" spans="1:4" ht="12.75">
      <c r="A25" s="1111"/>
      <c r="B25" s="1112" t="s">
        <v>955</v>
      </c>
      <c r="C25" s="1113">
        <v>0.52</v>
      </c>
      <c r="D25" s="1113">
        <v>1.1</v>
      </c>
    </row>
    <row r="26" spans="1:4" ht="12.75">
      <c r="A26" s="1111"/>
      <c r="B26" s="1112" t="s">
        <v>1054</v>
      </c>
      <c r="C26" s="1113">
        <v>1.92</v>
      </c>
      <c r="D26" s="1113">
        <v>1.7</v>
      </c>
    </row>
    <row r="27" spans="1:4" ht="13.5" thickBot="1">
      <c r="A27" s="1114"/>
      <c r="B27" s="1115" t="s">
        <v>956</v>
      </c>
      <c r="C27" s="1116">
        <v>2.74</v>
      </c>
      <c r="D27" s="1116">
        <v>2.77</v>
      </c>
    </row>
    <row r="28" spans="1:4" ht="12.75">
      <c r="A28" s="820"/>
      <c r="B28" s="1119"/>
      <c r="C28" s="1120"/>
      <c r="D28" s="1121"/>
    </row>
    <row r="29" spans="1:4" ht="12.75">
      <c r="A29" s="1075" t="s">
        <v>808</v>
      </c>
      <c r="B29" s="1039"/>
      <c r="C29" s="1121"/>
      <c r="D29" s="1121"/>
    </row>
    <row r="30" spans="1:4" ht="12.75">
      <c r="A30" s="1065"/>
      <c r="B30" s="1039"/>
      <c r="C30" s="1121"/>
      <c r="D30" s="1121"/>
    </row>
    <row r="31" spans="1:4" ht="12.75">
      <c r="A31" s="1065"/>
      <c r="B31" s="1039"/>
      <c r="C31" s="1121"/>
      <c r="D31" s="1121"/>
    </row>
    <row r="32" spans="1:4" ht="12.75">
      <c r="A32" s="1065"/>
      <c r="B32" s="1039"/>
      <c r="C32" s="1121"/>
      <c r="D32" s="1121"/>
    </row>
    <row r="33" spans="1:4" ht="12.75">
      <c r="A33" s="1065"/>
      <c r="B33" s="1039"/>
      <c r="C33" s="1121"/>
      <c r="D33" s="1121"/>
    </row>
    <row r="34" spans="1:4" ht="12.75">
      <c r="A34" s="1065"/>
      <c r="B34" s="1039"/>
      <c r="C34" s="1121"/>
      <c r="D34" s="1121"/>
    </row>
    <row r="35" spans="1:4" ht="12.75">
      <c r="A35" s="1065"/>
      <c r="B35" s="1039"/>
      <c r="C35" s="1121"/>
      <c r="D35" s="1121"/>
    </row>
    <row r="36" spans="1:4" ht="13.5" thickBot="1">
      <c r="A36" s="1065"/>
      <c r="B36" s="1039"/>
      <c r="C36" s="1121"/>
      <c r="D36" s="1121"/>
    </row>
    <row r="37" spans="1:4" s="1077" customFormat="1" ht="15">
      <c r="A37" s="815" t="s">
        <v>1425</v>
      </c>
      <c r="B37" s="1122"/>
      <c r="C37" s="1122"/>
      <c r="D37" s="1038"/>
    </row>
    <row r="38" spans="1:4" s="1077" customFormat="1" ht="9.75" customHeight="1">
      <c r="A38" s="1123"/>
      <c r="B38" s="1124"/>
      <c r="C38" s="1124"/>
      <c r="D38" s="1125"/>
    </row>
    <row r="39" spans="1:4" s="1077" customFormat="1" ht="13.5" thickBot="1">
      <c r="A39" s="1123"/>
      <c r="B39" s="1124"/>
      <c r="C39" s="1124"/>
      <c r="D39" s="817" t="s">
        <v>963</v>
      </c>
    </row>
    <row r="40" spans="1:4" s="1077" customFormat="1" ht="13.5" thickBot="1">
      <c r="A40" s="1126"/>
      <c r="B40" s="1127"/>
      <c r="C40" s="1128" t="s">
        <v>964</v>
      </c>
      <c r="D40" s="1129">
        <v>38533</v>
      </c>
    </row>
    <row r="41" spans="1:4" s="1077" customFormat="1" ht="12.75">
      <c r="A41" s="1130"/>
      <c r="B41" s="1131" t="s">
        <v>965</v>
      </c>
      <c r="C41" s="1132">
        <v>10.19</v>
      </c>
      <c r="D41" s="1133">
        <v>12.45</v>
      </c>
    </row>
    <row r="42" spans="1:4" s="1077" customFormat="1" ht="13.5" thickBot="1">
      <c r="A42" s="1134" t="s">
        <v>951</v>
      </c>
      <c r="B42" s="1135" t="s">
        <v>966</v>
      </c>
      <c r="C42" s="1132">
        <v>24.82</v>
      </c>
      <c r="D42" s="1133">
        <v>30.57</v>
      </c>
    </row>
    <row r="43" spans="1:4" s="1077" customFormat="1" ht="12.75">
      <c r="A43" s="1136"/>
      <c r="B43" s="1137" t="s">
        <v>965</v>
      </c>
      <c r="C43" s="1138">
        <v>9.99</v>
      </c>
      <c r="D43" s="1139">
        <v>12.87</v>
      </c>
    </row>
    <row r="44" spans="1:4" s="1077" customFormat="1" ht="13.5" thickBot="1">
      <c r="A44" s="1140" t="s">
        <v>957</v>
      </c>
      <c r="B44" s="1141" t="s">
        <v>966</v>
      </c>
      <c r="C44" s="1142">
        <v>28.67</v>
      </c>
      <c r="D44" s="1143">
        <v>30</v>
      </c>
    </row>
    <row r="45" spans="1:4" s="1077" customFormat="1" ht="12.75">
      <c r="A45" s="1130"/>
      <c r="B45" s="1131" t="s">
        <v>965</v>
      </c>
      <c r="C45" s="1132">
        <v>7.51</v>
      </c>
      <c r="D45" s="1133">
        <v>8.24</v>
      </c>
    </row>
    <row r="46" spans="1:4" s="1077" customFormat="1" ht="13.5" thickBot="1">
      <c r="A46" s="1134" t="s">
        <v>959</v>
      </c>
      <c r="B46" s="1135" t="s">
        <v>966</v>
      </c>
      <c r="C46" s="1132">
        <v>41.14</v>
      </c>
      <c r="D46" s="1133">
        <v>25.71</v>
      </c>
    </row>
    <row r="47" spans="1:4" s="1077" customFormat="1" ht="12.75">
      <c r="A47" s="1136"/>
      <c r="B47" s="1137" t="s">
        <v>965</v>
      </c>
      <c r="C47" s="1144">
        <v>9.9</v>
      </c>
      <c r="D47" s="1139">
        <v>12.27</v>
      </c>
    </row>
    <row r="48" spans="1:4" s="1077" customFormat="1" ht="13.5" thickBot="1">
      <c r="A48" s="1140" t="s">
        <v>961</v>
      </c>
      <c r="B48" s="1141" t="s">
        <v>966</v>
      </c>
      <c r="C48" s="1145">
        <v>27.11</v>
      </c>
      <c r="D48" s="1146">
        <v>30.19</v>
      </c>
    </row>
    <row r="50" ht="12.75">
      <c r="A50" s="1075" t="s">
        <v>967</v>
      </c>
    </row>
  </sheetData>
  <printOptions/>
  <pageMargins left="0.9448818897637796" right="0.4330708661417323" top="0.7874015748031497" bottom="0.7874015748031497" header="0.2362204724409449" footer="0.196850393700787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75" zoomScaleSheetLayoutView="75" workbookViewId="0" topLeftCell="A1">
      <pane xSplit="1" ySplit="6" topLeftCell="B35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00390625" defaultRowHeight="12.75"/>
  <cols>
    <col min="1" max="1" width="36.75390625" style="1152" customWidth="1"/>
    <col min="2" max="2" width="10.00390625" style="1152" customWidth="1"/>
    <col min="3" max="5" width="9.625" style="1152" customWidth="1"/>
    <col min="6" max="6" width="9.25390625" style="1152" customWidth="1"/>
    <col min="7" max="7" width="8.625" style="1152" customWidth="1"/>
    <col min="8" max="8" width="10.375" style="1152" customWidth="1"/>
    <col min="9" max="9" width="12.00390625" style="1152" customWidth="1"/>
    <col min="10" max="16384" width="6.875" style="1152" customWidth="1"/>
  </cols>
  <sheetData>
    <row r="1" spans="1:9" ht="20.25" customHeight="1">
      <c r="A1" s="1149" t="s">
        <v>1427</v>
      </c>
      <c r="B1" s="1150"/>
      <c r="C1" s="1150"/>
      <c r="D1" s="1151"/>
      <c r="E1" s="1151"/>
      <c r="F1" s="1151"/>
      <c r="G1" s="1151"/>
      <c r="H1" s="1151"/>
      <c r="I1" s="1151"/>
    </row>
    <row r="2" spans="1:9" ht="11.25">
      <c r="A2" s="1153"/>
      <c r="B2" s="1153"/>
      <c r="C2" s="1153"/>
      <c r="D2" s="1153"/>
      <c r="E2" s="1153"/>
      <c r="F2" s="1153"/>
      <c r="G2" s="1153"/>
      <c r="H2" s="1153"/>
      <c r="I2" s="1544" t="s">
        <v>494</v>
      </c>
    </row>
    <row r="3" spans="1:9" s="1157" customFormat="1" ht="22.5">
      <c r="A3" s="1154"/>
      <c r="B3" s="1155" t="s">
        <v>358</v>
      </c>
      <c r="C3" s="1156"/>
      <c r="D3" s="1155" t="s">
        <v>359</v>
      </c>
      <c r="E3" s="1156"/>
      <c r="F3" s="1155" t="s">
        <v>360</v>
      </c>
      <c r="G3" s="1156"/>
      <c r="H3" s="1155" t="s">
        <v>361</v>
      </c>
      <c r="I3" s="1156"/>
    </row>
    <row r="4" spans="1:9" ht="11.25">
      <c r="A4" s="1158"/>
      <c r="B4" s="1159"/>
      <c r="C4" s="1160"/>
      <c r="D4" s="1159"/>
      <c r="E4" s="1161"/>
      <c r="F4" s="1159"/>
      <c r="G4" s="1161"/>
      <c r="H4" s="1159"/>
      <c r="I4" s="1161"/>
    </row>
    <row r="5" spans="1:9" s="1166" customFormat="1" ht="11.25">
      <c r="A5" s="1162"/>
      <c r="B5" s="1163" t="s">
        <v>362</v>
      </c>
      <c r="C5" s="1164" t="s">
        <v>363</v>
      </c>
      <c r="D5" s="1163" t="s">
        <v>362</v>
      </c>
      <c r="E5" s="1165" t="s">
        <v>363</v>
      </c>
      <c r="F5" s="1163" t="s">
        <v>362</v>
      </c>
      <c r="G5" s="1165" t="s">
        <v>363</v>
      </c>
      <c r="H5" s="1163" t="s">
        <v>362</v>
      </c>
      <c r="I5" s="1165" t="s">
        <v>363</v>
      </c>
    </row>
    <row r="6" spans="1:9" s="1166" customFormat="1" ht="11.25">
      <c r="A6" s="1167"/>
      <c r="B6" s="1168">
        <v>2005</v>
      </c>
      <c r="C6" s="1169">
        <v>2005</v>
      </c>
      <c r="D6" s="1168">
        <v>2005</v>
      </c>
      <c r="E6" s="1170">
        <v>2005</v>
      </c>
      <c r="F6" s="1168">
        <v>2005</v>
      </c>
      <c r="G6" s="1170">
        <v>2005</v>
      </c>
      <c r="H6" s="1168">
        <v>2005</v>
      </c>
      <c r="I6" s="1170">
        <v>2005</v>
      </c>
    </row>
    <row r="7" spans="1:9" ht="11.25">
      <c r="A7" s="1171"/>
      <c r="B7" s="1172"/>
      <c r="C7" s="1173"/>
      <c r="D7" s="1172"/>
      <c r="E7" s="1173"/>
      <c r="F7" s="1172"/>
      <c r="G7" s="1173"/>
      <c r="H7" s="1172"/>
      <c r="I7" s="1173"/>
    </row>
    <row r="8" spans="1:9" ht="11.25">
      <c r="A8" s="1174"/>
      <c r="B8" s="1175"/>
      <c r="C8" s="1176"/>
      <c r="D8" s="1175"/>
      <c r="E8" s="1176"/>
      <c r="F8" s="1175"/>
      <c r="G8" s="1176"/>
      <c r="H8" s="1175"/>
      <c r="I8" s="1176"/>
    </row>
    <row r="9" spans="1:9" ht="11.25">
      <c r="A9" s="1177" t="s">
        <v>364</v>
      </c>
      <c r="B9" s="1178">
        <v>4166574.8880000003</v>
      </c>
      <c r="C9" s="1179">
        <v>4677575.512</v>
      </c>
      <c r="D9" s="1178">
        <v>2879353.688</v>
      </c>
      <c r="E9" s="1179">
        <v>3357773.3120000004</v>
      </c>
      <c r="F9" s="1178">
        <v>250160.7</v>
      </c>
      <c r="G9" s="1179">
        <v>206455.4</v>
      </c>
      <c r="H9" s="1178">
        <v>1037060.5</v>
      </c>
      <c r="I9" s="1179">
        <v>1113346.8</v>
      </c>
    </row>
    <row r="10" spans="1:9" ht="11.25">
      <c r="A10" s="1171"/>
      <c r="B10" s="1180"/>
      <c r="C10" s="1176"/>
      <c r="D10" s="1180"/>
      <c r="E10" s="1176"/>
      <c r="F10" s="1180"/>
      <c r="G10" s="1176"/>
      <c r="H10" s="1180"/>
      <c r="I10" s="1176"/>
    </row>
    <row r="11" spans="1:9" ht="11.25">
      <c r="A11" s="1181" t="s">
        <v>365</v>
      </c>
      <c r="B11" s="1182">
        <v>3404464.144</v>
      </c>
      <c r="C11" s="1179">
        <v>3529575.8560000006</v>
      </c>
      <c r="D11" s="1182">
        <v>2335231.0439999998</v>
      </c>
      <c r="E11" s="1179">
        <v>2379159.5560000003</v>
      </c>
      <c r="F11" s="1182">
        <v>71380</v>
      </c>
      <c r="G11" s="1179">
        <v>59943.7</v>
      </c>
      <c r="H11" s="1182">
        <v>997853.1</v>
      </c>
      <c r="I11" s="1179">
        <v>1090472.6</v>
      </c>
    </row>
    <row r="12" spans="1:9" ht="11.25">
      <c r="A12" s="1183" t="s">
        <v>366</v>
      </c>
      <c r="B12" s="1180">
        <v>413611.4</v>
      </c>
      <c r="C12" s="1176">
        <v>249814.7</v>
      </c>
      <c r="D12" s="1180">
        <v>413611.4</v>
      </c>
      <c r="E12" s="1176">
        <v>249814.7</v>
      </c>
      <c r="F12" s="1180"/>
      <c r="G12" s="1176"/>
      <c r="H12" s="1180"/>
      <c r="I12" s="1176"/>
    </row>
    <row r="13" spans="1:9" ht="11.25">
      <c r="A13" s="1183" t="s">
        <v>367</v>
      </c>
      <c r="B13" s="1184">
        <v>286273.3</v>
      </c>
      <c r="C13" s="1176">
        <v>330870.4</v>
      </c>
      <c r="D13" s="1180">
        <v>286273.3</v>
      </c>
      <c r="E13" s="1176">
        <v>330870.4</v>
      </c>
      <c r="F13" s="1184"/>
      <c r="G13" s="1176"/>
      <c r="H13" s="1184"/>
      <c r="I13" s="1176"/>
    </row>
    <row r="14" spans="1:9" ht="11.25">
      <c r="A14" s="1183" t="s">
        <v>368</v>
      </c>
      <c r="B14" s="1180">
        <v>1037704.844</v>
      </c>
      <c r="C14" s="1176">
        <v>1153316.756</v>
      </c>
      <c r="D14" s="1180">
        <v>1037704.844</v>
      </c>
      <c r="E14" s="1176">
        <v>1153316.756</v>
      </c>
      <c r="F14" s="1180"/>
      <c r="G14" s="1176"/>
      <c r="H14" s="1180"/>
      <c r="I14" s="1176"/>
    </row>
    <row r="15" spans="1:9" ht="11.25">
      <c r="A15" s="1183" t="s">
        <v>369</v>
      </c>
      <c r="B15" s="1180">
        <v>463534.3</v>
      </c>
      <c r="C15" s="1176">
        <v>509958.2</v>
      </c>
      <c r="D15" s="1180">
        <v>463532.4</v>
      </c>
      <c r="E15" s="1176">
        <v>509958.2</v>
      </c>
      <c r="F15" s="1180">
        <v>1.9</v>
      </c>
      <c r="G15" s="1176">
        <v>0</v>
      </c>
      <c r="H15" s="1180"/>
      <c r="I15" s="1176"/>
    </row>
    <row r="16" spans="1:9" ht="11.25">
      <c r="A16" s="1183" t="s">
        <v>370</v>
      </c>
      <c r="B16" s="1180">
        <v>81206.3</v>
      </c>
      <c r="C16" s="1176">
        <v>90576.7</v>
      </c>
      <c r="D16" s="1180">
        <v>81206.3</v>
      </c>
      <c r="E16" s="1176">
        <v>90576.7</v>
      </c>
      <c r="F16" s="1180"/>
      <c r="G16" s="1176"/>
      <c r="H16" s="1180"/>
      <c r="I16" s="1176"/>
    </row>
    <row r="17" spans="1:9" ht="11.25">
      <c r="A17" s="1183" t="s">
        <v>371</v>
      </c>
      <c r="B17" s="1180">
        <v>997853.1</v>
      </c>
      <c r="C17" s="1176">
        <v>1090472.6</v>
      </c>
      <c r="D17" s="1180">
        <v>0</v>
      </c>
      <c r="E17" s="1176">
        <v>0</v>
      </c>
      <c r="F17" s="1180"/>
      <c r="G17" s="1176"/>
      <c r="H17" s="1180">
        <v>997853.1</v>
      </c>
      <c r="I17" s="1176">
        <v>1090472.6</v>
      </c>
    </row>
    <row r="18" spans="1:9" ht="11.25">
      <c r="A18" s="1171" t="s">
        <v>372</v>
      </c>
      <c r="B18" s="1180">
        <v>124280.9</v>
      </c>
      <c r="C18" s="1176">
        <v>104566.5</v>
      </c>
      <c r="D18" s="1180">
        <v>52902.8</v>
      </c>
      <c r="E18" s="1176">
        <v>44622.8</v>
      </c>
      <c r="F18" s="1180">
        <v>71378.1</v>
      </c>
      <c r="G18" s="1176">
        <v>59943.7</v>
      </c>
      <c r="H18" s="1180"/>
      <c r="I18" s="1176"/>
    </row>
    <row r="19" spans="1:9" ht="11.25">
      <c r="A19" s="1171"/>
      <c r="B19" s="1180"/>
      <c r="C19" s="1176"/>
      <c r="D19" s="1180"/>
      <c r="E19" s="1176"/>
      <c r="F19" s="1180"/>
      <c r="G19" s="1176"/>
      <c r="H19" s="1180"/>
      <c r="I19" s="1176"/>
    </row>
    <row r="20" spans="1:9" ht="11.25">
      <c r="A20" s="1181" t="s">
        <v>373</v>
      </c>
      <c r="B20" s="1182">
        <v>716769.044</v>
      </c>
      <c r="C20" s="1179">
        <v>976159.0560000001</v>
      </c>
      <c r="D20" s="1182">
        <v>500391.444</v>
      </c>
      <c r="E20" s="1179">
        <v>810773.856</v>
      </c>
      <c r="F20" s="1182">
        <v>177170.2</v>
      </c>
      <c r="G20" s="1179">
        <v>142511</v>
      </c>
      <c r="H20" s="1182">
        <v>39207.4</v>
      </c>
      <c r="I20" s="1179">
        <v>22874.2</v>
      </c>
    </row>
    <row r="21" spans="1:9" ht="11.25">
      <c r="A21" s="1183"/>
      <c r="B21" s="1180"/>
      <c r="C21" s="1176"/>
      <c r="D21" s="1180"/>
      <c r="E21" s="1176"/>
      <c r="F21" s="1180"/>
      <c r="G21" s="1176"/>
      <c r="H21" s="1180"/>
      <c r="I21" s="1176"/>
    </row>
    <row r="22" spans="1:9" ht="11.25">
      <c r="A22" s="1181" t="s">
        <v>374</v>
      </c>
      <c r="B22" s="1182">
        <v>45341.7</v>
      </c>
      <c r="C22" s="1179">
        <v>171840.6</v>
      </c>
      <c r="D22" s="1182">
        <v>43731.2</v>
      </c>
      <c r="E22" s="1179">
        <v>167839.9</v>
      </c>
      <c r="F22" s="1182">
        <v>1610.5</v>
      </c>
      <c r="G22" s="1179">
        <v>4000.7</v>
      </c>
      <c r="H22" s="1182"/>
      <c r="I22" s="1179"/>
    </row>
    <row r="23" spans="1:9" ht="11.25">
      <c r="A23" s="1183"/>
      <c r="B23" s="1180"/>
      <c r="C23" s="1176"/>
      <c r="D23" s="1180"/>
      <c r="E23" s="1176"/>
      <c r="F23" s="1180"/>
      <c r="G23" s="1176"/>
      <c r="H23" s="1180"/>
      <c r="I23" s="1176"/>
    </row>
    <row r="24" spans="1:9" ht="11.25">
      <c r="A24" s="1177" t="s">
        <v>375</v>
      </c>
      <c r="B24" s="1178">
        <v>3681976.9</v>
      </c>
      <c r="C24" s="1179">
        <v>4039087.7</v>
      </c>
      <c r="D24" s="1178">
        <v>1877930</v>
      </c>
      <c r="E24" s="1179">
        <v>1994565.7</v>
      </c>
      <c r="F24" s="1178">
        <v>518416.1</v>
      </c>
      <c r="G24" s="1179">
        <v>671960.9</v>
      </c>
      <c r="H24" s="1178">
        <v>1285630.8</v>
      </c>
      <c r="I24" s="1179">
        <v>1372561.1</v>
      </c>
    </row>
    <row r="25" spans="1:9" ht="11.25">
      <c r="A25" s="1171"/>
      <c r="B25" s="1180"/>
      <c r="C25" s="1176"/>
      <c r="D25" s="1180"/>
      <c r="E25" s="1176"/>
      <c r="F25" s="1180"/>
      <c r="G25" s="1176"/>
      <c r="H25" s="1180"/>
      <c r="I25" s="1176"/>
    </row>
    <row r="26" spans="1:9" ht="11.25">
      <c r="A26" s="1181" t="s">
        <v>376</v>
      </c>
      <c r="B26" s="1182">
        <v>3383764.5</v>
      </c>
      <c r="C26" s="1179">
        <v>3556292.6</v>
      </c>
      <c r="D26" s="1182">
        <v>1629487.1</v>
      </c>
      <c r="E26" s="1179">
        <v>1645692.6</v>
      </c>
      <c r="F26" s="1182">
        <v>468856</v>
      </c>
      <c r="G26" s="1179">
        <v>539985.9</v>
      </c>
      <c r="H26" s="1182">
        <v>1285421.4</v>
      </c>
      <c r="I26" s="1179">
        <v>1370614.1</v>
      </c>
    </row>
    <row r="27" spans="1:9" ht="11.25">
      <c r="A27" s="1183" t="s">
        <v>377</v>
      </c>
      <c r="B27" s="1180">
        <v>518549.7</v>
      </c>
      <c r="C27" s="1176">
        <v>585827.5</v>
      </c>
      <c r="D27" s="1180">
        <v>305965</v>
      </c>
      <c r="E27" s="1179">
        <v>334328.1</v>
      </c>
      <c r="F27" s="1180">
        <v>200528.1</v>
      </c>
      <c r="G27" s="1179">
        <v>239118.5</v>
      </c>
      <c r="H27" s="1180">
        <v>12056.6</v>
      </c>
      <c r="I27" s="1176">
        <v>12380.9</v>
      </c>
    </row>
    <row r="28" spans="1:9" ht="11.25">
      <c r="A28" s="1183" t="s">
        <v>378</v>
      </c>
      <c r="B28" s="1184">
        <v>919816.9</v>
      </c>
      <c r="C28" s="1176">
        <v>1108021.3</v>
      </c>
      <c r="D28" s="1180">
        <v>667808.6</v>
      </c>
      <c r="E28" s="1176">
        <v>826047.3</v>
      </c>
      <c r="F28" s="1184">
        <v>241468.3</v>
      </c>
      <c r="G28" s="1176">
        <v>268535.9</v>
      </c>
      <c r="H28" s="1184">
        <v>10540</v>
      </c>
      <c r="I28" s="1176">
        <v>13438.1</v>
      </c>
    </row>
    <row r="29" spans="1:9" ht="11.25">
      <c r="A29" s="1183" t="s">
        <v>379</v>
      </c>
      <c r="B29" s="1180">
        <v>146225.4</v>
      </c>
      <c r="C29" s="1176">
        <v>277274.7</v>
      </c>
      <c r="D29" s="1180">
        <v>123670.3</v>
      </c>
      <c r="E29" s="1176">
        <v>251164.3</v>
      </c>
      <c r="F29" s="1180">
        <v>22555.1</v>
      </c>
      <c r="G29" s="1176">
        <v>26110.4</v>
      </c>
      <c r="H29" s="1180">
        <v>0</v>
      </c>
      <c r="I29" s="1176">
        <v>0</v>
      </c>
    </row>
    <row r="30" spans="1:9" ht="22.5">
      <c r="A30" s="1185" t="s">
        <v>380</v>
      </c>
      <c r="B30" s="1184">
        <v>82586.7</v>
      </c>
      <c r="C30" s="1176">
        <v>177390</v>
      </c>
      <c r="D30" s="1180">
        <v>74355.3</v>
      </c>
      <c r="E30" s="1176">
        <v>165597.4</v>
      </c>
      <c r="F30" s="1184">
        <v>8231.4</v>
      </c>
      <c r="G30" s="1176">
        <v>11792.6</v>
      </c>
      <c r="H30" s="1184"/>
      <c r="I30" s="1176"/>
    </row>
    <row r="31" spans="1:9" ht="22.5">
      <c r="A31" s="1185" t="s">
        <v>381</v>
      </c>
      <c r="B31" s="1184">
        <v>63638.7</v>
      </c>
      <c r="C31" s="1176">
        <v>99884.7</v>
      </c>
      <c r="D31" s="1180">
        <v>49315</v>
      </c>
      <c r="E31" s="1176">
        <v>85566.9</v>
      </c>
      <c r="F31" s="1184">
        <v>14323.7</v>
      </c>
      <c r="G31" s="1176">
        <v>14317.8</v>
      </c>
      <c r="H31" s="1184"/>
      <c r="I31" s="1176"/>
    </row>
    <row r="32" spans="1:9" ht="11.25">
      <c r="A32" s="1183" t="s">
        <v>382</v>
      </c>
      <c r="B32" s="1180">
        <v>354484.4</v>
      </c>
      <c r="C32" s="1176">
        <v>74790.4</v>
      </c>
      <c r="D32" s="1180">
        <v>353878.1</v>
      </c>
      <c r="E32" s="1176">
        <v>72876.1</v>
      </c>
      <c r="F32" s="1180">
        <v>606.3</v>
      </c>
      <c r="G32" s="1176">
        <v>1504.7</v>
      </c>
      <c r="H32" s="1180">
        <v>0</v>
      </c>
      <c r="I32" s="1176">
        <v>409.6</v>
      </c>
    </row>
    <row r="33" spans="1:9" ht="11.25">
      <c r="A33" s="1183" t="s">
        <v>383</v>
      </c>
      <c r="B33" s="1180">
        <v>299579.7</v>
      </c>
      <c r="C33" s="1176">
        <v>31221.4</v>
      </c>
      <c r="D33" s="1180">
        <v>299454.9</v>
      </c>
      <c r="E33" s="1176">
        <v>30257.8</v>
      </c>
      <c r="F33" s="1180">
        <v>124.8</v>
      </c>
      <c r="G33" s="1176">
        <v>554</v>
      </c>
      <c r="H33" s="1180"/>
      <c r="I33" s="1176">
        <v>409.6</v>
      </c>
    </row>
    <row r="34" spans="1:9" ht="11.25">
      <c r="A34" s="1183" t="s">
        <v>384</v>
      </c>
      <c r="B34" s="1180">
        <v>54904.7</v>
      </c>
      <c r="C34" s="1176">
        <v>43569</v>
      </c>
      <c r="D34" s="1180">
        <v>54423.2</v>
      </c>
      <c r="E34" s="1176">
        <v>42618.3</v>
      </c>
      <c r="F34" s="1180">
        <v>481.5</v>
      </c>
      <c r="G34" s="1176">
        <v>950.7</v>
      </c>
      <c r="H34" s="1180"/>
      <c r="I34" s="1176"/>
    </row>
    <row r="35" spans="1:9" ht="11.25">
      <c r="A35" s="1183" t="s">
        <v>385</v>
      </c>
      <c r="B35" s="1180">
        <v>1444688.1</v>
      </c>
      <c r="C35" s="1176">
        <v>1510378.7</v>
      </c>
      <c r="D35" s="1180">
        <v>178165.1</v>
      </c>
      <c r="E35" s="1176">
        <v>161276.8</v>
      </c>
      <c r="F35" s="1180">
        <v>3698.2</v>
      </c>
      <c r="G35" s="1176">
        <v>4716.4</v>
      </c>
      <c r="H35" s="1180">
        <v>1262824.8</v>
      </c>
      <c r="I35" s="1176">
        <v>1344385.5</v>
      </c>
    </row>
    <row r="36" spans="1:9" ht="11.25">
      <c r="A36" s="1186"/>
      <c r="B36" s="1180"/>
      <c r="C36" s="1176"/>
      <c r="D36" s="1180"/>
      <c r="E36" s="1176"/>
      <c r="F36" s="1180"/>
      <c r="G36" s="1176"/>
      <c r="H36" s="1180"/>
      <c r="I36" s="1176"/>
    </row>
    <row r="37" spans="1:9" ht="22.5">
      <c r="A37" s="1187" t="s">
        <v>386</v>
      </c>
      <c r="B37" s="1182">
        <v>298212.4</v>
      </c>
      <c r="C37" s="1179">
        <v>482795.1</v>
      </c>
      <c r="D37" s="1182">
        <v>248442.9</v>
      </c>
      <c r="E37" s="1179">
        <v>348873.1</v>
      </c>
      <c r="F37" s="1182">
        <v>49560.1</v>
      </c>
      <c r="G37" s="1179">
        <v>131975</v>
      </c>
      <c r="H37" s="1182">
        <v>209.4</v>
      </c>
      <c r="I37" s="1179">
        <v>1947</v>
      </c>
    </row>
    <row r="38" spans="1:9" ht="11.25">
      <c r="A38" s="1188"/>
      <c r="B38" s="1180"/>
      <c r="C38" s="1176"/>
      <c r="D38" s="1180"/>
      <c r="E38" s="1176"/>
      <c r="F38" s="1180"/>
      <c r="G38" s="1176"/>
      <c r="H38" s="1180"/>
      <c r="I38" s="1176"/>
    </row>
    <row r="39" spans="1:9" ht="11.25">
      <c r="A39" s="1188"/>
      <c r="B39" s="1180"/>
      <c r="C39" s="1176"/>
      <c r="D39" s="1182">
        <v>-650550.42</v>
      </c>
      <c r="E39" s="1179">
        <v>-686922.78</v>
      </c>
      <c r="F39" s="1182">
        <v>412921.12</v>
      </c>
      <c r="G39" s="1179">
        <v>418988.18</v>
      </c>
      <c r="H39" s="1182">
        <v>237629.3</v>
      </c>
      <c r="I39" s="1179">
        <v>267934.6</v>
      </c>
    </row>
    <row r="40" spans="1:9" ht="11.25">
      <c r="A40" s="1186"/>
      <c r="B40" s="1178"/>
      <c r="C40" s="1176"/>
      <c r="D40" s="1180"/>
      <c r="E40" s="1176"/>
      <c r="F40" s="1178"/>
      <c r="G40" s="1176"/>
      <c r="H40" s="1178"/>
      <c r="I40" s="1176"/>
    </row>
    <row r="41" spans="1:9" ht="11.25">
      <c r="A41" s="1177" t="s">
        <v>387</v>
      </c>
      <c r="B41" s="1182">
        <v>484597.98800000036</v>
      </c>
      <c r="C41" s="1179">
        <v>638487.8120000004</v>
      </c>
      <c r="D41" s="1182">
        <v>350873.26800000016</v>
      </c>
      <c r="E41" s="1179">
        <v>676284.8320000002</v>
      </c>
      <c r="F41" s="1182">
        <v>144665.72</v>
      </c>
      <c r="G41" s="1179">
        <v>-46517.31999999995</v>
      </c>
      <c r="H41" s="1182">
        <v>-10941.000000000058</v>
      </c>
      <c r="I41" s="1179">
        <v>8720.300000000163</v>
      </c>
    </row>
    <row r="42" spans="1:9" ht="11.25">
      <c r="A42" s="1183"/>
      <c r="B42" s="1178"/>
      <c r="C42" s="1176"/>
      <c r="D42" s="1180"/>
      <c r="E42" s="1176"/>
      <c r="F42" s="1178"/>
      <c r="G42" s="1176"/>
      <c r="H42" s="1178"/>
      <c r="I42" s="1176"/>
    </row>
    <row r="43" spans="1:9" ht="11.25">
      <c r="A43" s="1181" t="s">
        <v>388</v>
      </c>
      <c r="B43" s="1189">
        <v>-484598</v>
      </c>
      <c r="C43" s="1179">
        <v>-638487.8</v>
      </c>
      <c r="D43" s="1182">
        <v>-350873.3</v>
      </c>
      <c r="E43" s="1179">
        <v>-676284.8</v>
      </c>
      <c r="F43" s="1189">
        <v>-144665.7</v>
      </c>
      <c r="G43" s="1179">
        <v>46517.3</v>
      </c>
      <c r="H43" s="1189">
        <v>10941</v>
      </c>
      <c r="I43" s="1179">
        <v>-8720.3</v>
      </c>
    </row>
    <row r="44" spans="1:9" ht="11.25">
      <c r="A44" s="1188" t="s">
        <v>389</v>
      </c>
      <c r="B44" s="1190">
        <v>-1526705.5</v>
      </c>
      <c r="C44" s="1191">
        <v>48355.7</v>
      </c>
      <c r="D44" s="1180">
        <v>-1526938</v>
      </c>
      <c r="E44" s="1191">
        <v>39093.5</v>
      </c>
      <c r="F44" s="1190">
        <v>232.5</v>
      </c>
      <c r="G44" s="1191">
        <v>10241.7</v>
      </c>
      <c r="H44" s="1190"/>
      <c r="I44" s="1191">
        <v>-979.5</v>
      </c>
    </row>
    <row r="45" spans="1:9" ht="11.25">
      <c r="A45" s="1183" t="s">
        <v>390</v>
      </c>
      <c r="B45" s="1190">
        <v>-30945.4</v>
      </c>
      <c r="C45" s="1176">
        <v>-699364</v>
      </c>
      <c r="D45" s="1180">
        <v>115570.3</v>
      </c>
      <c r="E45" s="1176">
        <v>-713140.3</v>
      </c>
      <c r="F45" s="1190">
        <v>-157456.7</v>
      </c>
      <c r="G45" s="1176">
        <v>21517.1</v>
      </c>
      <c r="H45" s="1190">
        <v>10941</v>
      </c>
      <c r="I45" s="1176">
        <v>-7740.8</v>
      </c>
    </row>
    <row r="46" spans="1:9" ht="22.5">
      <c r="A46" s="1192" t="s">
        <v>391</v>
      </c>
      <c r="B46" s="1180">
        <v>1073052.9</v>
      </c>
      <c r="C46" s="1176">
        <v>12520.499999999767</v>
      </c>
      <c r="D46" s="1180">
        <v>1060494.4</v>
      </c>
      <c r="E46" s="1176">
        <v>-2238.000000000233</v>
      </c>
      <c r="F46" s="1180">
        <v>12558.5</v>
      </c>
      <c r="G46" s="1176">
        <v>14758.5</v>
      </c>
      <c r="H46" s="1180"/>
      <c r="I46" s="1176"/>
    </row>
    <row r="47" spans="1:9" ht="11.25">
      <c r="A47" s="1183" t="s">
        <v>392</v>
      </c>
      <c r="B47" s="1175">
        <v>1100180.8</v>
      </c>
      <c r="C47" s="1176">
        <v>62133.39999999991</v>
      </c>
      <c r="D47" s="1180">
        <v>1086782.2</v>
      </c>
      <c r="E47" s="1176">
        <v>45938.60000000009</v>
      </c>
      <c r="F47" s="1175">
        <v>13398.6</v>
      </c>
      <c r="G47" s="1176">
        <v>16194.8</v>
      </c>
      <c r="H47" s="1175"/>
      <c r="I47" s="1176"/>
    </row>
    <row r="48" spans="1:9" ht="22.5">
      <c r="A48" s="1193" t="s">
        <v>393</v>
      </c>
      <c r="B48" s="1194"/>
      <c r="C48" s="1195"/>
      <c r="D48" s="1196">
        <v>0</v>
      </c>
      <c r="E48" s="1195"/>
      <c r="F48" s="1194"/>
      <c r="G48" s="1195">
        <v>0</v>
      </c>
      <c r="H48" s="1194"/>
      <c r="I48" s="1195"/>
    </row>
    <row r="49" ht="11.25">
      <c r="A49" s="1197"/>
    </row>
    <row r="50" ht="11.25">
      <c r="A50" s="1198" t="s">
        <v>394</v>
      </c>
    </row>
    <row r="51" ht="11.25">
      <c r="A51" s="1152" t="s">
        <v>395</v>
      </c>
    </row>
    <row r="52" ht="11.25">
      <c r="A52" s="1152" t="s">
        <v>396</v>
      </c>
    </row>
    <row r="54" ht="11.25">
      <c r="A54" s="1075" t="s">
        <v>403</v>
      </c>
    </row>
    <row r="61" ht="11.25">
      <c r="A61" s="1199"/>
    </row>
    <row r="62" ht="11.25">
      <c r="A62" s="1200"/>
    </row>
    <row r="65" ht="11.25">
      <c r="A65" s="119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27.125" style="1039" customWidth="1"/>
    <col min="2" max="9" width="9.75390625" style="1039" customWidth="1"/>
    <col min="10" max="16384" width="9.125" style="1039" customWidth="1"/>
  </cols>
  <sheetData>
    <row r="1" spans="1:6" ht="45">
      <c r="A1" s="1201" t="s">
        <v>1428</v>
      </c>
      <c r="B1" s="1202"/>
      <c r="C1" s="1202"/>
      <c r="D1" s="1202"/>
      <c r="E1" s="1203"/>
      <c r="F1" s="1204"/>
    </row>
    <row r="2" spans="1:5" ht="13.5" thickBot="1">
      <c r="A2" s="513"/>
      <c r="B2" s="514"/>
      <c r="C2" s="514"/>
      <c r="D2" s="514"/>
      <c r="E2" s="1205" t="s">
        <v>405</v>
      </c>
    </row>
    <row r="3" spans="1:5" ht="27.75" customHeight="1">
      <c r="A3" s="1206"/>
      <c r="B3" s="1207" t="s">
        <v>406</v>
      </c>
      <c r="C3" s="1208"/>
      <c r="D3" s="1207" t="s">
        <v>407</v>
      </c>
      <c r="E3" s="1209"/>
    </row>
    <row r="4" spans="1:5" ht="13.5" thickBot="1">
      <c r="A4" s="1210"/>
      <c r="B4" s="1211" t="s">
        <v>408</v>
      </c>
      <c r="C4" s="1211" t="s">
        <v>409</v>
      </c>
      <c r="D4" s="1211" t="s">
        <v>408</v>
      </c>
      <c r="E4" s="1212" t="s">
        <v>409</v>
      </c>
    </row>
    <row r="5" spans="1:5" ht="12.75">
      <c r="A5" s="1213" t="s">
        <v>410</v>
      </c>
      <c r="B5" s="1214">
        <v>3225.4</v>
      </c>
      <c r="C5" s="1214">
        <v>3997.5</v>
      </c>
      <c r="D5" s="1214">
        <v>890.4</v>
      </c>
      <c r="E5" s="1215">
        <v>886.8</v>
      </c>
    </row>
    <row r="6" spans="1:5" ht="12.75">
      <c r="A6" s="1213" t="s">
        <v>411</v>
      </c>
      <c r="B6" s="1214">
        <v>3231</v>
      </c>
      <c r="C6" s="1214">
        <v>4167.3</v>
      </c>
      <c r="D6" s="1214">
        <v>864.8</v>
      </c>
      <c r="E6" s="1215">
        <v>919.3</v>
      </c>
    </row>
    <row r="7" spans="1:5" ht="12.75">
      <c r="A7" s="1213" t="s">
        <v>412</v>
      </c>
      <c r="B7" s="1214">
        <v>3602.2</v>
      </c>
      <c r="C7" s="1214">
        <v>4566.5</v>
      </c>
      <c r="D7" s="1214">
        <v>982.1</v>
      </c>
      <c r="E7" s="1215">
        <v>960</v>
      </c>
    </row>
    <row r="8" spans="1:5" ht="12.75">
      <c r="A8" s="1213" t="s">
        <v>413</v>
      </c>
      <c r="B8" s="1214">
        <v>3929.3</v>
      </c>
      <c r="C8" s="1214">
        <v>4663.9</v>
      </c>
      <c r="D8" s="1214">
        <v>1046.2</v>
      </c>
      <c r="E8" s="1215">
        <v>967.3</v>
      </c>
    </row>
    <row r="9" spans="1:5" ht="12.75">
      <c r="A9" s="1213" t="s">
        <v>414</v>
      </c>
      <c r="B9" s="1214">
        <v>4299.9</v>
      </c>
      <c r="C9" s="1214">
        <v>4989.6</v>
      </c>
      <c r="D9" s="1214">
        <v>861.4</v>
      </c>
      <c r="E9" s="1215">
        <v>1027.1</v>
      </c>
    </row>
    <row r="10" spans="1:5" ht="12.75">
      <c r="A10" s="1213" t="s">
        <v>415</v>
      </c>
      <c r="B10" s="1214">
        <v>4903.9</v>
      </c>
      <c r="C10" s="1214">
        <v>5168.8</v>
      </c>
      <c r="D10" s="1214">
        <v>780.6</v>
      </c>
      <c r="E10" s="1215">
        <v>1060.2</v>
      </c>
    </row>
    <row r="11" spans="1:5" ht="26.25" thickBot="1">
      <c r="A11" s="1216" t="s">
        <v>416</v>
      </c>
      <c r="B11" s="1217">
        <v>3815.4</v>
      </c>
      <c r="C11" s="1217">
        <v>4549</v>
      </c>
      <c r="D11" s="1217">
        <v>942.1</v>
      </c>
      <c r="E11" s="1218">
        <v>988.7</v>
      </c>
    </row>
    <row r="13" ht="12.75">
      <c r="A13" s="690" t="s">
        <v>308</v>
      </c>
    </row>
    <row r="14" ht="12.75">
      <c r="C14" s="1219"/>
    </row>
    <row r="39" spans="3:9" ht="15.75">
      <c r="C39" s="1220"/>
      <c r="D39" s="1220"/>
      <c r="E39" s="1220"/>
      <c r="F39" s="1220"/>
      <c r="G39" s="1220"/>
      <c r="H39" s="1220"/>
      <c r="I39" s="1220"/>
    </row>
  </sheetData>
  <printOptions/>
  <pageMargins left="1.141732283464567" right="0.31496062992125984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5" zoomScaleNormal="75" zoomScaleSheetLayoutView="75" workbookViewId="0" topLeftCell="A1">
      <selection activeCell="D15" sqref="D15"/>
    </sheetView>
  </sheetViews>
  <sheetFormatPr defaultColWidth="9.00390625" defaultRowHeight="12.75"/>
  <cols>
    <col min="1" max="1" width="13.875" style="166" customWidth="1"/>
    <col min="2" max="2" width="10.875" style="166" customWidth="1"/>
    <col min="3" max="3" width="11.875" style="166" customWidth="1"/>
    <col min="4" max="4" width="14.125" style="166" customWidth="1"/>
    <col min="5" max="5" width="10.875" style="166" customWidth="1"/>
    <col min="6" max="6" width="16.00390625" style="166" customWidth="1"/>
    <col min="7" max="8" width="11.75390625" style="166" customWidth="1"/>
    <col min="9" max="9" width="14.125" style="166" customWidth="1"/>
    <col min="10" max="10" width="11.75390625" style="166" customWidth="1"/>
    <col min="11" max="11" width="10.375" style="164" customWidth="1"/>
    <col min="12" max="12" width="2.25390625" style="166" customWidth="1"/>
    <col min="13" max="16384" width="7.875" style="166" customWidth="1"/>
  </cols>
  <sheetData>
    <row r="1" spans="1:12" ht="29.25" customHeight="1">
      <c r="A1" s="1726" t="s">
        <v>1386</v>
      </c>
      <c r="B1" s="1727"/>
      <c r="C1" s="1727"/>
      <c r="D1" s="1727"/>
      <c r="E1" s="1727"/>
      <c r="F1" s="1727"/>
      <c r="G1" s="1727"/>
      <c r="H1" s="1727"/>
      <c r="I1" s="1727"/>
      <c r="J1" s="1728"/>
      <c r="L1" s="165"/>
    </row>
    <row r="2" spans="1:10" s="171" customFormat="1" ht="15.75">
      <c r="A2" s="167"/>
      <c r="B2" s="168"/>
      <c r="C2" s="168"/>
      <c r="D2" s="168"/>
      <c r="E2" s="168"/>
      <c r="F2" s="169"/>
      <c r="G2" s="169"/>
      <c r="H2" s="169"/>
      <c r="I2" s="169"/>
      <c r="J2" s="170" t="s">
        <v>1084</v>
      </c>
    </row>
    <row r="3" spans="1:10" s="173" customFormat="1" ht="34.5" customHeight="1">
      <c r="A3" s="172"/>
      <c r="B3" s="1721" t="s">
        <v>1085</v>
      </c>
      <c r="C3" s="1732"/>
      <c r="D3" s="1732"/>
      <c r="E3" s="1722"/>
      <c r="F3" s="1733" t="s">
        <v>1086</v>
      </c>
      <c r="G3" s="1729" t="s">
        <v>1087</v>
      </c>
      <c r="H3" s="1730"/>
      <c r="I3" s="1730"/>
      <c r="J3" s="1731"/>
    </row>
    <row r="4" spans="1:10" s="181" customFormat="1" ht="15.75">
      <c r="A4" s="174"/>
      <c r="B4" s="175" t="s">
        <v>1088</v>
      </c>
      <c r="C4" s="176"/>
      <c r="D4" s="176"/>
      <c r="E4" s="177"/>
      <c r="F4" s="1734"/>
      <c r="G4" s="178" t="s">
        <v>1088</v>
      </c>
      <c r="H4" s="179"/>
      <c r="I4" s="179"/>
      <c r="J4" s="180"/>
    </row>
    <row r="5" spans="1:10" s="181" customFormat="1" ht="19.5" customHeight="1">
      <c r="A5" s="174"/>
      <c r="B5" s="175"/>
      <c r="C5" s="1721" t="s">
        <v>1089</v>
      </c>
      <c r="D5" s="1722"/>
      <c r="E5" s="1739" t="s">
        <v>1071</v>
      </c>
      <c r="F5" s="1734"/>
      <c r="G5" s="178"/>
      <c r="H5" s="1721" t="s">
        <v>1089</v>
      </c>
      <c r="I5" s="1722"/>
      <c r="J5" s="1736" t="s">
        <v>1071</v>
      </c>
    </row>
    <row r="6" spans="1:10" s="181" customFormat="1" ht="15.75">
      <c r="A6" s="174"/>
      <c r="B6" s="175"/>
      <c r="C6" s="1723" t="s">
        <v>1090</v>
      </c>
      <c r="D6" s="1723" t="s">
        <v>1091</v>
      </c>
      <c r="E6" s="1740"/>
      <c r="F6" s="1734"/>
      <c r="G6" s="178"/>
      <c r="H6" s="1723" t="s">
        <v>1090</v>
      </c>
      <c r="I6" s="1723" t="s">
        <v>1091</v>
      </c>
      <c r="J6" s="1737"/>
    </row>
    <row r="7" spans="1:10" s="181" customFormat="1" ht="15.75">
      <c r="A7" s="174"/>
      <c r="B7" s="175"/>
      <c r="C7" s="1724"/>
      <c r="D7" s="1724"/>
      <c r="E7" s="1740"/>
      <c r="F7" s="1734"/>
      <c r="G7" s="178"/>
      <c r="H7" s="1724"/>
      <c r="I7" s="1724"/>
      <c r="J7" s="1737"/>
    </row>
    <row r="8" spans="1:10" s="181" customFormat="1" ht="2.25" customHeight="1">
      <c r="A8" s="174"/>
      <c r="B8" s="175"/>
      <c r="C8" s="1724"/>
      <c r="D8" s="1724"/>
      <c r="E8" s="1740"/>
      <c r="F8" s="1734"/>
      <c r="G8" s="178"/>
      <c r="H8" s="1724"/>
      <c r="I8" s="1724"/>
      <c r="J8" s="1737"/>
    </row>
    <row r="9" spans="1:10" s="181" customFormat="1" ht="15.75">
      <c r="A9" s="174"/>
      <c r="B9" s="175"/>
      <c r="C9" s="1724"/>
      <c r="D9" s="1724"/>
      <c r="E9" s="1740"/>
      <c r="F9" s="1734"/>
      <c r="G9" s="178"/>
      <c r="H9" s="1724"/>
      <c r="I9" s="1724"/>
      <c r="J9" s="1737"/>
    </row>
    <row r="10" spans="1:10" s="181" customFormat="1" ht="6.75" customHeight="1">
      <c r="A10" s="182"/>
      <c r="B10" s="176"/>
      <c r="C10" s="1725"/>
      <c r="D10" s="1725"/>
      <c r="E10" s="1741"/>
      <c r="F10" s="1735"/>
      <c r="G10" s="183"/>
      <c r="H10" s="1725"/>
      <c r="I10" s="1725"/>
      <c r="J10" s="1738"/>
    </row>
    <row r="11" spans="1:10" s="171" customFormat="1" ht="15">
      <c r="A11" s="184"/>
      <c r="B11" s="185"/>
      <c r="C11" s="186"/>
      <c r="D11" s="186"/>
      <c r="E11" s="186"/>
      <c r="F11" s="187"/>
      <c r="G11" s="186"/>
      <c r="H11" s="186"/>
      <c r="I11" s="186"/>
      <c r="J11" s="188"/>
    </row>
    <row r="12" spans="1:10" s="171" customFormat="1" ht="15.75">
      <c r="A12" s="189">
        <v>2004</v>
      </c>
      <c r="B12" s="186"/>
      <c r="C12" s="186"/>
      <c r="D12" s="186"/>
      <c r="E12" s="190"/>
      <c r="F12" s="187"/>
      <c r="G12" s="186"/>
      <c r="H12" s="186"/>
      <c r="I12" s="186"/>
      <c r="J12" s="188"/>
    </row>
    <row r="13" spans="1:10" s="171" customFormat="1" ht="15">
      <c r="A13" s="191">
        <v>38017</v>
      </c>
      <c r="B13" s="186">
        <v>1.4</v>
      </c>
      <c r="C13" s="186">
        <v>1.3</v>
      </c>
      <c r="D13" s="186">
        <v>2.4</v>
      </c>
      <c r="E13" s="186">
        <v>0.4</v>
      </c>
      <c r="F13" s="187">
        <v>6.39</v>
      </c>
      <c r="G13" s="186">
        <v>5.9</v>
      </c>
      <c r="H13" s="186">
        <v>10</v>
      </c>
      <c r="I13" s="186">
        <v>2.7</v>
      </c>
      <c r="J13" s="188">
        <v>4.1</v>
      </c>
    </row>
    <row r="14" spans="1:10" s="171" customFormat="1" ht="15">
      <c r="A14" s="191">
        <v>38018</v>
      </c>
      <c r="B14" s="186">
        <v>0.3</v>
      </c>
      <c r="C14" s="186">
        <v>0.3</v>
      </c>
      <c r="D14" s="186">
        <v>0.9</v>
      </c>
      <c r="E14" s="186">
        <v>-0.2</v>
      </c>
      <c r="F14" s="187">
        <v>6.63</v>
      </c>
      <c r="G14" s="186">
        <v>6.3</v>
      </c>
      <c r="H14" s="186">
        <v>10.4</v>
      </c>
      <c r="I14" s="186">
        <v>3.6</v>
      </c>
      <c r="J14" s="188">
        <v>3.9</v>
      </c>
    </row>
    <row r="15" spans="1:10" s="171" customFormat="1" ht="15">
      <c r="A15" s="191">
        <v>38048</v>
      </c>
      <c r="B15" s="186">
        <v>-0.1</v>
      </c>
      <c r="C15" s="186">
        <v>-0.3</v>
      </c>
      <c r="D15" s="186">
        <v>0</v>
      </c>
      <c r="E15" s="186">
        <v>0.1</v>
      </c>
      <c r="F15" s="187">
        <v>6.155</v>
      </c>
      <c r="G15" s="186">
        <v>6.2</v>
      </c>
      <c r="H15" s="186">
        <v>10.1</v>
      </c>
      <c r="I15" s="186">
        <v>3.6</v>
      </c>
      <c r="J15" s="188">
        <v>4.1</v>
      </c>
    </row>
    <row r="16" spans="1:10" s="171" customFormat="1" ht="15">
      <c r="A16" s="191">
        <v>38080</v>
      </c>
      <c r="B16" s="186">
        <v>0.3</v>
      </c>
      <c r="C16" s="186">
        <v>0.4</v>
      </c>
      <c r="D16" s="186">
        <v>0</v>
      </c>
      <c r="E16" s="186">
        <v>0.4</v>
      </c>
      <c r="F16" s="187">
        <v>6.141</v>
      </c>
      <c r="G16" s="186">
        <v>6.5</v>
      </c>
      <c r="H16" s="186">
        <v>10.5</v>
      </c>
      <c r="I16" s="186">
        <v>3.6</v>
      </c>
      <c r="J16" s="188">
        <v>4.5</v>
      </c>
    </row>
    <row r="17" spans="1:10" s="171" customFormat="1" ht="15">
      <c r="A17" s="191">
        <v>38111</v>
      </c>
      <c r="B17" s="186">
        <v>0</v>
      </c>
      <c r="C17" s="186">
        <v>-1.5</v>
      </c>
      <c r="D17" s="186">
        <v>0.6</v>
      </c>
      <c r="E17" s="186">
        <v>1.6</v>
      </c>
      <c r="F17" s="187">
        <v>6.8</v>
      </c>
      <c r="G17" s="186">
        <v>6.6</v>
      </c>
      <c r="H17" s="186">
        <v>8.9</v>
      </c>
      <c r="I17" s="186">
        <v>4.3</v>
      </c>
      <c r="J17" s="188">
        <v>6.1</v>
      </c>
    </row>
    <row r="18" spans="1:10" s="171" customFormat="1" ht="15">
      <c r="A18" s="191">
        <v>38143</v>
      </c>
      <c r="B18" s="186">
        <v>-1.8</v>
      </c>
      <c r="C18" s="186">
        <v>-4.2</v>
      </c>
      <c r="D18" s="186">
        <v>-0.5</v>
      </c>
      <c r="E18" s="186">
        <v>0.2</v>
      </c>
      <c r="F18" s="187">
        <v>7.267</v>
      </c>
      <c r="G18" s="186">
        <v>4.7</v>
      </c>
      <c r="H18" s="186">
        <v>4.3</v>
      </c>
      <c r="I18" s="186">
        <v>3.7</v>
      </c>
      <c r="J18" s="188">
        <v>6.3</v>
      </c>
    </row>
    <row r="19" spans="1:10" s="171" customFormat="1" ht="15">
      <c r="A19" s="191">
        <v>38174</v>
      </c>
      <c r="B19" s="186">
        <v>1.2</v>
      </c>
      <c r="C19" s="186">
        <v>0</v>
      </c>
      <c r="D19" s="186">
        <v>0.2</v>
      </c>
      <c r="E19" s="186">
        <v>4</v>
      </c>
      <c r="F19" s="187">
        <v>7.618</v>
      </c>
      <c r="G19" s="186">
        <v>5.9</v>
      </c>
      <c r="H19" s="186">
        <v>4.3</v>
      </c>
      <c r="I19" s="186">
        <v>3.9</v>
      </c>
      <c r="J19" s="188">
        <v>10.6</v>
      </c>
    </row>
    <row r="20" spans="1:10" s="171" customFormat="1" ht="15">
      <c r="A20" s="191">
        <v>38206</v>
      </c>
      <c r="B20" s="186">
        <v>-0.4</v>
      </c>
      <c r="C20" s="186">
        <v>-1.7</v>
      </c>
      <c r="D20" s="186">
        <v>0.4</v>
      </c>
      <c r="E20" s="186">
        <v>0.2</v>
      </c>
      <c r="F20" s="187">
        <v>6.335</v>
      </c>
      <c r="G20" s="186">
        <v>5.5</v>
      </c>
      <c r="H20" s="186">
        <v>2.5</v>
      </c>
      <c r="I20" s="186">
        <v>4.3</v>
      </c>
      <c r="J20" s="188">
        <v>10.8</v>
      </c>
    </row>
    <row r="21" spans="1:10" s="171" customFormat="1" ht="15">
      <c r="A21" s="191">
        <v>38238</v>
      </c>
      <c r="B21" s="186">
        <v>0.9</v>
      </c>
      <c r="C21" s="186">
        <v>2.3</v>
      </c>
      <c r="D21" s="186">
        <v>0.3</v>
      </c>
      <c r="E21" s="190">
        <v>0</v>
      </c>
      <c r="F21" s="187">
        <v>6.334</v>
      </c>
      <c r="G21" s="186">
        <v>6.5</v>
      </c>
      <c r="H21" s="186">
        <v>4.9</v>
      </c>
      <c r="I21" s="186">
        <v>4.6</v>
      </c>
      <c r="J21" s="188">
        <v>10.8</v>
      </c>
    </row>
    <row r="22" spans="1:10" s="171" customFormat="1" ht="15">
      <c r="A22" s="191">
        <v>38269</v>
      </c>
      <c r="B22" s="186">
        <v>0.2</v>
      </c>
      <c r="C22" s="186">
        <v>-0.5</v>
      </c>
      <c r="D22" s="186">
        <v>0.9</v>
      </c>
      <c r="E22" s="190">
        <v>0.3</v>
      </c>
      <c r="F22" s="187">
        <v>5.774</v>
      </c>
      <c r="G22" s="186">
        <v>6.6</v>
      </c>
      <c r="H22" s="186">
        <v>4.4</v>
      </c>
      <c r="I22" s="186">
        <v>5.5</v>
      </c>
      <c r="J22" s="188">
        <v>11.2</v>
      </c>
    </row>
    <row r="23" spans="1:10" s="171" customFormat="1" ht="15">
      <c r="A23" s="191">
        <v>38301</v>
      </c>
      <c r="B23" s="186">
        <v>0.6</v>
      </c>
      <c r="C23" s="186">
        <v>1.5</v>
      </c>
      <c r="D23" s="186">
        <v>-0.3</v>
      </c>
      <c r="E23" s="190">
        <v>0.4</v>
      </c>
      <c r="F23" s="187">
        <v>4.51</v>
      </c>
      <c r="G23" s="186">
        <v>7.3</v>
      </c>
      <c r="H23" s="186">
        <v>6</v>
      </c>
      <c r="I23" s="186">
        <v>5.2</v>
      </c>
      <c r="J23" s="188">
        <v>11.6</v>
      </c>
    </row>
    <row r="24" spans="1:10" s="171" customFormat="1" ht="15">
      <c r="A24" s="191">
        <v>38332</v>
      </c>
      <c r="B24" s="186">
        <v>1.3</v>
      </c>
      <c r="C24" s="186">
        <v>3.4</v>
      </c>
      <c r="D24" s="186">
        <v>-0.2</v>
      </c>
      <c r="E24" s="190">
        <v>0.1</v>
      </c>
      <c r="F24" s="187">
        <v>3.98</v>
      </c>
      <c r="G24" s="186">
        <v>8.7</v>
      </c>
      <c r="H24" s="186">
        <v>9.6</v>
      </c>
      <c r="I24" s="186">
        <v>5</v>
      </c>
      <c r="J24" s="188">
        <v>11.7</v>
      </c>
    </row>
    <row r="25" spans="1:10" s="171" customFormat="1" ht="15">
      <c r="A25" s="191"/>
      <c r="B25" s="186"/>
      <c r="C25" s="186"/>
      <c r="D25" s="186"/>
      <c r="E25" s="190"/>
      <c r="F25" s="187"/>
      <c r="G25" s="186"/>
      <c r="H25" s="186"/>
      <c r="I25" s="186"/>
      <c r="J25" s="188"/>
    </row>
    <row r="26" spans="1:10" s="171" customFormat="1" ht="15.75">
      <c r="A26" s="189">
        <v>2005</v>
      </c>
      <c r="B26" s="186"/>
      <c r="C26" s="186"/>
      <c r="D26" s="186"/>
      <c r="E26" s="190"/>
      <c r="F26" s="187"/>
      <c r="G26" s="186"/>
      <c r="H26" s="186"/>
      <c r="I26" s="186"/>
      <c r="J26" s="188"/>
    </row>
    <row r="27" spans="1:10" s="171" customFormat="1" ht="15">
      <c r="A27" s="191">
        <v>38017</v>
      </c>
      <c r="B27" s="186">
        <v>0.7</v>
      </c>
      <c r="C27" s="186">
        <v>1.2</v>
      </c>
      <c r="D27" s="186">
        <v>0.2</v>
      </c>
      <c r="E27" s="190">
        <v>0.7</v>
      </c>
      <c r="F27" s="187">
        <v>3.329</v>
      </c>
      <c r="G27" s="186">
        <v>3.1</v>
      </c>
      <c r="H27" s="186">
        <v>4.1</v>
      </c>
      <c r="I27" s="186">
        <v>1.1</v>
      </c>
      <c r="J27" s="188">
        <v>4.1</v>
      </c>
    </row>
    <row r="28" spans="1:10" s="171" customFormat="1" ht="15">
      <c r="A28" s="191">
        <v>38018</v>
      </c>
      <c r="B28" s="186">
        <v>0.9</v>
      </c>
      <c r="C28" s="186">
        <v>1</v>
      </c>
      <c r="D28" s="186">
        <v>1</v>
      </c>
      <c r="E28" s="186">
        <v>0.6</v>
      </c>
      <c r="F28" s="187">
        <v>3.86</v>
      </c>
      <c r="G28" s="186">
        <v>4</v>
      </c>
      <c r="H28" s="186">
        <v>5.2</v>
      </c>
      <c r="I28" s="186">
        <v>2.1</v>
      </c>
      <c r="J28" s="188">
        <v>4.7</v>
      </c>
    </row>
    <row r="29" spans="1:10" s="171" customFormat="1" ht="15">
      <c r="A29" s="191">
        <v>38048</v>
      </c>
      <c r="B29" s="186">
        <v>0.3</v>
      </c>
      <c r="C29" s="186">
        <v>0.4</v>
      </c>
      <c r="D29" s="186">
        <v>0.4</v>
      </c>
      <c r="E29" s="186">
        <v>0.1</v>
      </c>
      <c r="F29" s="187">
        <v>4.278</v>
      </c>
      <c r="G29" s="186">
        <v>4.4</v>
      </c>
      <c r="H29" s="186">
        <v>5.5</v>
      </c>
      <c r="I29" s="186">
        <v>2.5</v>
      </c>
      <c r="J29" s="188">
        <v>4.9</v>
      </c>
    </row>
    <row r="30" spans="1:10" s="171" customFormat="1" ht="15">
      <c r="A30" s="191">
        <v>38080</v>
      </c>
      <c r="B30" s="186">
        <v>1.1</v>
      </c>
      <c r="C30" s="186">
        <v>1.3</v>
      </c>
      <c r="D30" s="186">
        <v>0.5</v>
      </c>
      <c r="E30" s="186">
        <v>1.5</v>
      </c>
      <c r="F30" s="187">
        <v>5.105</v>
      </c>
      <c r="G30" s="186">
        <v>5.5</v>
      </c>
      <c r="H30" s="186">
        <v>6.9</v>
      </c>
      <c r="I30" s="186">
        <v>3</v>
      </c>
      <c r="J30" s="188">
        <v>6.4</v>
      </c>
    </row>
    <row r="31" spans="1:10" s="171" customFormat="1" ht="15">
      <c r="A31" s="191">
        <v>38111</v>
      </c>
      <c r="B31" s="186">
        <v>-0.5</v>
      </c>
      <c r="C31" s="186">
        <v>-1.5</v>
      </c>
      <c r="D31" s="186">
        <v>0.2</v>
      </c>
      <c r="E31" s="186">
        <v>0.1</v>
      </c>
      <c r="F31" s="187">
        <v>4.569</v>
      </c>
      <c r="G31" s="186">
        <v>5</v>
      </c>
      <c r="H31" s="186">
        <v>5.3</v>
      </c>
      <c r="I31" s="186">
        <v>3.3</v>
      </c>
      <c r="J31" s="188">
        <v>6.5</v>
      </c>
    </row>
    <row r="32" spans="1:10" s="171" customFormat="1" ht="15.75" thickBot="1">
      <c r="A32" s="192">
        <v>38143</v>
      </c>
      <c r="B32" s="193">
        <v>-1.3</v>
      </c>
      <c r="C32" s="193">
        <v>-3.9</v>
      </c>
      <c r="D32" s="193">
        <v>0.5</v>
      </c>
      <c r="E32" s="194">
        <v>0.1</v>
      </c>
      <c r="F32" s="195">
        <v>5.059</v>
      </c>
      <c r="G32" s="193">
        <v>3.6</v>
      </c>
      <c r="H32" s="193">
        <v>1.1</v>
      </c>
      <c r="I32" s="193">
        <v>3.8</v>
      </c>
      <c r="J32" s="196">
        <v>6.5</v>
      </c>
    </row>
    <row r="33" spans="1:10" s="171" customFormat="1" ht="15">
      <c r="A33" s="197"/>
      <c r="B33" s="186"/>
      <c r="C33" s="198"/>
      <c r="D33" s="198"/>
      <c r="E33" s="186"/>
      <c r="F33" s="199"/>
      <c r="G33" s="198"/>
      <c r="H33" s="198"/>
      <c r="I33" s="198"/>
      <c r="J33" s="186"/>
    </row>
    <row r="34" spans="1:10" ht="15">
      <c r="A34" s="200" t="s">
        <v>221</v>
      </c>
      <c r="B34" s="201"/>
      <c r="C34" s="201"/>
      <c r="D34" s="202"/>
      <c r="E34" s="203"/>
      <c r="F34" s="204"/>
      <c r="G34" s="205"/>
      <c r="H34" s="206"/>
      <c r="I34" s="201"/>
      <c r="J34" s="201"/>
    </row>
    <row r="35" spans="1:10" ht="14.25">
      <c r="A35" s="201"/>
      <c r="B35" s="201"/>
      <c r="C35" s="201"/>
      <c r="D35" s="201"/>
      <c r="E35" s="201"/>
      <c r="F35" s="201"/>
      <c r="G35" s="205"/>
      <c r="H35" s="201"/>
      <c r="I35" s="201"/>
      <c r="J35" s="201"/>
    </row>
    <row r="37" ht="12.75">
      <c r="F37" s="207"/>
    </row>
    <row r="38" ht="12.75">
      <c r="H38" s="208"/>
    </row>
    <row r="40" ht="12.75">
      <c r="H40" s="209"/>
    </row>
    <row r="43" spans="1:5" ht="12.75">
      <c r="A43" s="210"/>
      <c r="B43" s="211"/>
      <c r="C43" s="211"/>
      <c r="D43" s="211"/>
      <c r="E43" s="211"/>
    </row>
    <row r="44" spans="1:2" ht="12.75">
      <c r="A44" s="212"/>
      <c r="B44" s="213"/>
    </row>
    <row r="45" ht="12.75">
      <c r="B45" s="213"/>
    </row>
    <row r="46" ht="12.75">
      <c r="B46" s="213"/>
    </row>
    <row r="47" ht="12.75">
      <c r="B47" s="213"/>
    </row>
    <row r="48" ht="12.75">
      <c r="B48" s="213"/>
    </row>
    <row r="49" ht="12.75">
      <c r="B49" s="213"/>
    </row>
    <row r="50" ht="12.75">
      <c r="B50" s="213"/>
    </row>
    <row r="51" ht="12.75">
      <c r="B51" s="213"/>
    </row>
    <row r="52" ht="12.75">
      <c r="B52" s="213"/>
    </row>
    <row r="53" ht="12.75">
      <c r="B53" s="213"/>
    </row>
    <row r="54" ht="12.75">
      <c r="B54" s="213"/>
    </row>
    <row r="55" ht="12.75">
      <c r="B55" s="213"/>
    </row>
    <row r="56" ht="12.75">
      <c r="B56" s="213"/>
    </row>
    <row r="57" ht="12.75">
      <c r="B57" s="213"/>
    </row>
    <row r="58" ht="12.75">
      <c r="B58" s="213"/>
    </row>
    <row r="59" ht="12.75">
      <c r="B59" s="213"/>
    </row>
    <row r="60" ht="12.75">
      <c r="B60" s="213"/>
    </row>
    <row r="61" ht="12.75">
      <c r="B61" s="213"/>
    </row>
    <row r="62" ht="12.75">
      <c r="B62" s="213"/>
    </row>
    <row r="63" ht="12.75">
      <c r="B63" s="213"/>
    </row>
    <row r="64" ht="12.75">
      <c r="B64" s="213"/>
    </row>
    <row r="65" ht="12.75">
      <c r="B65" s="213"/>
    </row>
    <row r="66" ht="12.75">
      <c r="B66" s="213"/>
    </row>
    <row r="67" ht="12.75">
      <c r="B67" s="213"/>
    </row>
    <row r="68" ht="12.75">
      <c r="B68" s="213"/>
    </row>
    <row r="69" ht="12.75">
      <c r="B69" s="213"/>
    </row>
    <row r="70" ht="12.75">
      <c r="B70" s="213"/>
    </row>
    <row r="71" ht="12.75">
      <c r="B71" s="213"/>
    </row>
    <row r="72" ht="12.75">
      <c r="B72" s="213"/>
    </row>
    <row r="73" ht="12.75">
      <c r="B73" s="213"/>
    </row>
    <row r="74" ht="12.75">
      <c r="B74" s="213"/>
    </row>
    <row r="75" ht="12.75">
      <c r="B75" s="213"/>
    </row>
    <row r="76" ht="12.75">
      <c r="B76" s="213"/>
    </row>
    <row r="77" ht="12.75">
      <c r="B77" s="213"/>
    </row>
    <row r="78" ht="12.75">
      <c r="B78" s="213"/>
    </row>
    <row r="79" ht="12.75">
      <c r="B79" s="213"/>
    </row>
    <row r="80" ht="12.75">
      <c r="B80" s="213"/>
    </row>
    <row r="81" ht="12.75">
      <c r="B81" s="213"/>
    </row>
    <row r="82" ht="12.75">
      <c r="B82" s="213"/>
    </row>
    <row r="83" ht="12.75">
      <c r="B83" s="213"/>
    </row>
    <row r="84" ht="12.75">
      <c r="B84" s="213"/>
    </row>
    <row r="85" ht="12.75">
      <c r="B85" s="213"/>
    </row>
    <row r="86" ht="12.75">
      <c r="B86" s="213"/>
    </row>
    <row r="87" ht="12.75">
      <c r="B87" s="213"/>
    </row>
    <row r="88" ht="12.75">
      <c r="B88" s="213"/>
    </row>
    <row r="89" ht="12.75">
      <c r="B89" s="213"/>
    </row>
    <row r="90" ht="12.75">
      <c r="B90" s="213"/>
    </row>
    <row r="91" ht="12.75">
      <c r="B91" s="213"/>
    </row>
    <row r="92" ht="12.75">
      <c r="B92" s="213"/>
    </row>
    <row r="93" ht="12.75">
      <c r="B93" s="213"/>
    </row>
    <row r="94" ht="12.75">
      <c r="B94" s="213"/>
    </row>
    <row r="95" ht="12.75">
      <c r="B95" s="213"/>
    </row>
    <row r="96" ht="12.75">
      <c r="B96" s="213"/>
    </row>
    <row r="97" ht="12.75">
      <c r="B97" s="213"/>
    </row>
  </sheetData>
  <mergeCells count="12">
    <mergeCell ref="E5:E10"/>
    <mergeCell ref="H5:I5"/>
    <mergeCell ref="C5:D5"/>
    <mergeCell ref="H6:H10"/>
    <mergeCell ref="A1:J1"/>
    <mergeCell ref="G3:J3"/>
    <mergeCell ref="I6:I10"/>
    <mergeCell ref="B3:E3"/>
    <mergeCell ref="F3:F10"/>
    <mergeCell ref="J5:J10"/>
    <mergeCell ref="C6:C10"/>
    <mergeCell ref="D6:D10"/>
  </mergeCells>
  <printOptions/>
  <pageMargins left="0.7874015748031497" right="0.35433070866141736" top="0.5905511811023623" bottom="0.7874015748031497" header="0" footer="0"/>
  <pageSetup horizontalDpi="300" verticalDpi="3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29.75390625" style="1039" customWidth="1"/>
    <col min="2" max="2" width="9.25390625" style="1039" customWidth="1"/>
    <col min="3" max="3" width="10.125" style="1039" customWidth="1"/>
    <col min="4" max="4" width="7.75390625" style="1039" customWidth="1"/>
    <col min="5" max="5" width="7.125" style="1039" customWidth="1"/>
    <col min="6" max="6" width="8.25390625" style="1039" customWidth="1"/>
    <col min="7" max="7" width="9.125" style="1039" customWidth="1"/>
    <col min="8" max="11" width="9.25390625" style="1039" customWidth="1"/>
    <col min="12" max="16384" width="9.125" style="1039" customWidth="1"/>
  </cols>
  <sheetData>
    <row r="1" spans="1:11" ht="15.75">
      <c r="A1" s="509" t="s">
        <v>1429</v>
      </c>
      <c r="B1" s="510"/>
      <c r="C1" s="510"/>
      <c r="D1" s="510"/>
      <c r="E1" s="510"/>
      <c r="F1" s="510"/>
      <c r="G1" s="510"/>
      <c r="H1" s="510"/>
      <c r="I1" s="510"/>
      <c r="J1" s="510"/>
      <c r="K1" s="511"/>
    </row>
    <row r="2" spans="1:11" ht="13.5" thickBot="1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1221"/>
    </row>
    <row r="3" spans="1:11" ht="12.75">
      <c r="A3" s="1222"/>
      <c r="B3" s="1223" t="s">
        <v>417</v>
      </c>
      <c r="C3" s="1224"/>
      <c r="D3" s="1225" t="s">
        <v>418</v>
      </c>
      <c r="E3" s="1225"/>
      <c r="F3" s="1225"/>
      <c r="G3" s="1225"/>
      <c r="H3" s="1223" t="s">
        <v>419</v>
      </c>
      <c r="I3" s="1225"/>
      <c r="J3" s="1223" t="s">
        <v>420</v>
      </c>
      <c r="K3" s="1224"/>
    </row>
    <row r="4" spans="1:11" ht="13.5" thickBot="1">
      <c r="A4" s="1226"/>
      <c r="B4" s="1227" t="s">
        <v>421</v>
      </c>
      <c r="C4" s="1228"/>
      <c r="D4" s="1229" t="s">
        <v>422</v>
      </c>
      <c r="E4" s="1229"/>
      <c r="F4" s="1229"/>
      <c r="G4" s="1229"/>
      <c r="H4" s="1230" t="s">
        <v>423</v>
      </c>
      <c r="I4" s="1229"/>
      <c r="J4" s="1230" t="s">
        <v>424</v>
      </c>
      <c r="K4" s="1231"/>
    </row>
    <row r="5" spans="1:11" ht="13.5" thickBot="1">
      <c r="A5" s="1226"/>
      <c r="B5" s="1803" t="s">
        <v>425</v>
      </c>
      <c r="C5" s="1803" t="s">
        <v>426</v>
      </c>
      <c r="D5" s="1233" t="s">
        <v>425</v>
      </c>
      <c r="E5" s="1234"/>
      <c r="F5" s="1233" t="s">
        <v>427</v>
      </c>
      <c r="G5" s="1233"/>
      <c r="H5" s="1230" t="s">
        <v>428</v>
      </c>
      <c r="I5" s="1229"/>
      <c r="J5" s="1230" t="s">
        <v>429</v>
      </c>
      <c r="K5" s="1231"/>
    </row>
    <row r="6" spans="1:11" ht="39" customHeight="1" thickBot="1">
      <c r="A6" s="1226"/>
      <c r="B6" s="1804"/>
      <c r="C6" s="1804"/>
      <c r="D6" s="1235" t="s">
        <v>430</v>
      </c>
      <c r="E6" s="1236" t="s">
        <v>431</v>
      </c>
      <c r="F6" s="1235" t="s">
        <v>430</v>
      </c>
      <c r="G6" s="1236" t="s">
        <v>431</v>
      </c>
      <c r="H6" s="1237" t="s">
        <v>425</v>
      </c>
      <c r="I6" s="1237" t="s">
        <v>427</v>
      </c>
      <c r="J6" s="1237" t="s">
        <v>425</v>
      </c>
      <c r="K6" s="1232" t="s">
        <v>427</v>
      </c>
    </row>
    <row r="7" spans="1:11" ht="12.75">
      <c r="A7" s="1238"/>
      <c r="B7" s="1239"/>
      <c r="C7" s="1239"/>
      <c r="D7" s="1239"/>
      <c r="E7" s="1239"/>
      <c r="F7" s="1239"/>
      <c r="G7" s="1239"/>
      <c r="H7" s="1239"/>
      <c r="I7" s="1239"/>
      <c r="J7" s="1239"/>
      <c r="K7" s="1240"/>
    </row>
    <row r="8" spans="1:11" ht="12.75">
      <c r="A8" s="1241" t="s">
        <v>432</v>
      </c>
      <c r="B8" s="1242">
        <v>17</v>
      </c>
      <c r="C8" s="1242">
        <v>12</v>
      </c>
      <c r="D8" s="1243">
        <v>272</v>
      </c>
      <c r="E8" s="1242">
        <v>50</v>
      </c>
      <c r="F8" s="1244">
        <v>225</v>
      </c>
      <c r="G8" s="1244">
        <v>15</v>
      </c>
      <c r="H8" s="1245">
        <v>2.75</v>
      </c>
      <c r="I8" s="1245">
        <v>3.8</v>
      </c>
      <c r="J8" s="1246">
        <v>20</v>
      </c>
      <c r="K8" s="1247">
        <v>21</v>
      </c>
    </row>
    <row r="9" spans="1:11" ht="12.75">
      <c r="A9" s="819" t="s">
        <v>433</v>
      </c>
      <c r="B9" s="1242"/>
      <c r="C9" s="1242"/>
      <c r="D9" s="1243"/>
      <c r="E9" s="1242"/>
      <c r="F9" s="1248"/>
      <c r="G9" s="1248"/>
      <c r="H9" s="1249"/>
      <c r="I9" s="1242"/>
      <c r="J9" s="1242"/>
      <c r="K9" s="1250"/>
    </row>
    <row r="10" spans="1:11" ht="12.75">
      <c r="A10" s="819" t="s">
        <v>434</v>
      </c>
      <c r="B10" s="1242"/>
      <c r="C10" s="1242"/>
      <c r="D10" s="1243"/>
      <c r="E10" s="1242"/>
      <c r="F10" s="1248"/>
      <c r="G10" s="1248"/>
      <c r="H10" s="1249"/>
      <c r="I10" s="1242"/>
      <c r="J10" s="1242"/>
      <c r="K10" s="1250"/>
    </row>
    <row r="11" spans="1:11" ht="12.75">
      <c r="A11" s="819" t="s">
        <v>435</v>
      </c>
      <c r="B11" s="1242">
        <v>7</v>
      </c>
      <c r="C11" s="1242">
        <v>4</v>
      </c>
      <c r="D11" s="1243">
        <v>92</v>
      </c>
      <c r="E11" s="1242" t="s">
        <v>251</v>
      </c>
      <c r="F11" s="1244">
        <v>65</v>
      </c>
      <c r="G11" s="1248" t="s">
        <v>251</v>
      </c>
      <c r="H11" s="1249">
        <v>1.8</v>
      </c>
      <c r="I11" s="1242">
        <v>1.75</v>
      </c>
      <c r="J11" s="1242">
        <v>17</v>
      </c>
      <c r="K11" s="1251">
        <v>17</v>
      </c>
    </row>
    <row r="12" spans="1:11" ht="12.75">
      <c r="A12" s="819" t="s">
        <v>436</v>
      </c>
      <c r="B12" s="1242">
        <v>5</v>
      </c>
      <c r="C12" s="1242">
        <v>4</v>
      </c>
      <c r="D12" s="1243">
        <v>100</v>
      </c>
      <c r="E12" s="1242" t="s">
        <v>251</v>
      </c>
      <c r="F12" s="1244">
        <v>95</v>
      </c>
      <c r="G12" s="1248" t="s">
        <v>251</v>
      </c>
      <c r="H12" s="1249">
        <v>3.23</v>
      </c>
      <c r="I12" s="1252">
        <v>3.78</v>
      </c>
      <c r="J12" s="1242">
        <v>22</v>
      </c>
      <c r="K12" s="1251">
        <v>24</v>
      </c>
    </row>
    <row r="13" spans="1:11" ht="12.75">
      <c r="A13" s="819" t="s">
        <v>437</v>
      </c>
      <c r="B13" s="1242">
        <v>5</v>
      </c>
      <c r="C13" s="1242">
        <v>4</v>
      </c>
      <c r="D13" s="1243">
        <v>80</v>
      </c>
      <c r="E13" s="1242">
        <v>50</v>
      </c>
      <c r="F13" s="1244">
        <v>65</v>
      </c>
      <c r="G13" s="1244">
        <v>15</v>
      </c>
      <c r="H13" s="1245">
        <v>2.97</v>
      </c>
      <c r="I13" s="1242">
        <v>5.24</v>
      </c>
      <c r="J13" s="1242">
        <v>22</v>
      </c>
      <c r="K13" s="1251">
        <v>22</v>
      </c>
    </row>
    <row r="14" spans="1:11" ht="13.5" thickBot="1">
      <c r="A14" s="1253"/>
      <c r="B14" s="1254"/>
      <c r="C14" s="1254"/>
      <c r="D14" s="1255"/>
      <c r="E14" s="1254"/>
      <c r="F14" s="1254"/>
      <c r="G14" s="1254"/>
      <c r="H14" s="1254"/>
      <c r="I14" s="1254"/>
      <c r="J14" s="1254"/>
      <c r="K14" s="1256"/>
    </row>
    <row r="15" spans="1:11" ht="12.75">
      <c r="A15" s="1257" t="s">
        <v>438</v>
      </c>
      <c r="B15" s="1258"/>
      <c r="C15" s="1259"/>
      <c r="D15" s="1260"/>
      <c r="E15" s="1259"/>
      <c r="F15" s="1261"/>
      <c r="G15" s="1259"/>
      <c r="H15" s="1259"/>
      <c r="I15" s="1259"/>
      <c r="J15" s="1259"/>
      <c r="K15" s="1262"/>
    </row>
    <row r="16" spans="1:11" ht="12.75">
      <c r="A16" s="819" t="s">
        <v>439</v>
      </c>
      <c r="B16" s="1242"/>
      <c r="C16" s="1242"/>
      <c r="D16" s="1243"/>
      <c r="E16" s="1242"/>
      <c r="F16" s="1263"/>
      <c r="G16" s="1242"/>
      <c r="H16" s="1242"/>
      <c r="I16" s="1242"/>
      <c r="J16" s="1242"/>
      <c r="K16" s="1251"/>
    </row>
    <row r="17" spans="1:11" ht="12.75">
      <c r="A17" s="819" t="s">
        <v>434</v>
      </c>
      <c r="B17" s="1242"/>
      <c r="C17" s="1242"/>
      <c r="D17" s="1243"/>
      <c r="E17" s="1242"/>
      <c r="F17" s="1263"/>
      <c r="G17" s="1242"/>
      <c r="H17" s="1242"/>
      <c r="I17" s="1242"/>
      <c r="J17" s="1242"/>
      <c r="K17" s="1251"/>
    </row>
    <row r="18" spans="1:11" ht="12.75">
      <c r="A18" s="819" t="s">
        <v>440</v>
      </c>
      <c r="B18" s="1242"/>
      <c r="C18" s="1242"/>
      <c r="D18" s="1243"/>
      <c r="E18" s="1242"/>
      <c r="F18" s="1263"/>
      <c r="G18" s="1242"/>
      <c r="H18" s="1242"/>
      <c r="I18" s="1242"/>
      <c r="J18" s="1242"/>
      <c r="K18" s="1251"/>
    </row>
    <row r="19" spans="1:11" ht="13.5" thickBot="1">
      <c r="A19" s="1253" t="s">
        <v>441</v>
      </c>
      <c r="B19" s="1264"/>
      <c r="C19" s="1264"/>
      <c r="D19" s="1265"/>
      <c r="E19" s="1264"/>
      <c r="F19" s="1266"/>
      <c r="G19" s="1264"/>
      <c r="H19" s="1264"/>
      <c r="I19" s="1264"/>
      <c r="J19" s="1264"/>
      <c r="K19" s="1267"/>
    </row>
    <row r="20" spans="1:11" ht="18" customHeight="1" thickBot="1">
      <c r="A20" s="1268" t="s">
        <v>442</v>
      </c>
      <c r="B20" s="1269">
        <v>2</v>
      </c>
      <c r="C20" s="1270">
        <v>2</v>
      </c>
      <c r="D20" s="1271" t="s">
        <v>251</v>
      </c>
      <c r="E20" s="1272" t="s">
        <v>251</v>
      </c>
      <c r="F20" s="1270" t="s">
        <v>251</v>
      </c>
      <c r="G20" s="1273">
        <v>0.01</v>
      </c>
      <c r="H20" s="1270" t="s">
        <v>251</v>
      </c>
      <c r="I20" s="1270" t="s">
        <v>251</v>
      </c>
      <c r="J20" s="1270" t="s">
        <v>251</v>
      </c>
      <c r="K20" s="1274">
        <v>1</v>
      </c>
    </row>
    <row r="22" ht="12.75">
      <c r="A22" s="1546" t="s">
        <v>308</v>
      </c>
    </row>
  </sheetData>
  <mergeCells count="2">
    <mergeCell ref="B5:B6"/>
    <mergeCell ref="C5:C6"/>
  </mergeCells>
  <printOptions/>
  <pageMargins left="1.141732283464567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5" width="14.75390625" style="1039" customWidth="1"/>
    <col min="6" max="6" width="14.375" style="1039" customWidth="1"/>
    <col min="7" max="7" width="14.75390625" style="1039" customWidth="1"/>
    <col min="8" max="16384" width="9.125" style="1039" customWidth="1"/>
  </cols>
  <sheetData>
    <row r="1" spans="1:5" ht="31.5">
      <c r="A1" s="509" t="s">
        <v>0</v>
      </c>
      <c r="B1" s="510"/>
      <c r="C1" s="510"/>
      <c r="D1" s="510"/>
      <c r="E1" s="511"/>
    </row>
    <row r="2" spans="1:5" ht="12.75">
      <c r="A2" s="513"/>
      <c r="B2" s="514"/>
      <c r="C2" s="514"/>
      <c r="D2" s="1275"/>
      <c r="E2" s="1205" t="s">
        <v>443</v>
      </c>
    </row>
    <row r="3" spans="1:5" ht="60">
      <c r="A3" s="1276" t="s">
        <v>444</v>
      </c>
      <c r="B3" s="1277" t="s">
        <v>445</v>
      </c>
      <c r="C3" s="1277" t="s">
        <v>446</v>
      </c>
      <c r="D3" s="1277" t="s">
        <v>447</v>
      </c>
      <c r="E3" s="1278" t="s">
        <v>448</v>
      </c>
    </row>
    <row r="4" spans="1:5" ht="12.75">
      <c r="A4" s="1279"/>
      <c r="B4" s="1280"/>
      <c r="C4" s="1281"/>
      <c r="D4" s="1281"/>
      <c r="E4" s="1282"/>
    </row>
    <row r="5" spans="1:5" ht="12.75">
      <c r="A5" s="1283" t="s">
        <v>449</v>
      </c>
      <c r="B5" s="1284" t="s">
        <v>450</v>
      </c>
      <c r="C5" s="1285">
        <v>237735</v>
      </c>
      <c r="D5" s="1547">
        <f aca="true" t="shared" si="0" ref="D5:D11">+E5-C5</f>
        <v>48100</v>
      </c>
      <c r="E5" s="1286">
        <v>285835</v>
      </c>
    </row>
    <row r="6" spans="1:5" ht="12.75">
      <c r="A6" s="1283" t="s">
        <v>451</v>
      </c>
      <c r="B6" s="1284" t="s">
        <v>452</v>
      </c>
      <c r="C6" s="1285">
        <v>139184</v>
      </c>
      <c r="D6" s="1547">
        <f t="shared" si="0"/>
        <v>40820</v>
      </c>
      <c r="E6" s="1286">
        <v>180004</v>
      </c>
    </row>
    <row r="7" spans="1:5" ht="12.75">
      <c r="A7" s="1283" t="s">
        <v>453</v>
      </c>
      <c r="B7" s="1284" t="s">
        <v>450</v>
      </c>
      <c r="C7" s="1285">
        <v>145096</v>
      </c>
      <c r="D7" s="1547">
        <f t="shared" si="0"/>
        <v>23700</v>
      </c>
      <c r="E7" s="1286">
        <v>168796</v>
      </c>
    </row>
    <row r="8" spans="1:5" ht="12.75">
      <c r="A8" s="1283" t="s">
        <v>454</v>
      </c>
      <c r="B8" s="1284" t="s">
        <v>452</v>
      </c>
      <c r="C8" s="1285">
        <v>117635</v>
      </c>
      <c r="D8" s="1547">
        <f t="shared" si="0"/>
        <v>30434</v>
      </c>
      <c r="E8" s="1286">
        <v>148069</v>
      </c>
    </row>
    <row r="9" spans="1:5" ht="12.75">
      <c r="A9" s="1283" t="s">
        <v>455</v>
      </c>
      <c r="B9" s="1284" t="s">
        <v>450</v>
      </c>
      <c r="C9" s="1285">
        <v>110050</v>
      </c>
      <c r="D9" s="1547">
        <f t="shared" si="0"/>
        <v>10850</v>
      </c>
      <c r="E9" s="1286">
        <v>120900</v>
      </c>
    </row>
    <row r="10" spans="1:5" ht="12.75">
      <c r="A10" s="1283" t="s">
        <v>404</v>
      </c>
      <c r="B10" s="1284" t="s">
        <v>452</v>
      </c>
      <c r="C10" s="1285">
        <v>107220</v>
      </c>
      <c r="D10" s="1547">
        <f t="shared" si="0"/>
        <v>24245</v>
      </c>
      <c r="E10" s="1286">
        <v>131465</v>
      </c>
    </row>
    <row r="11" spans="1:5" ht="12.75">
      <c r="A11" s="1283" t="s">
        <v>456</v>
      </c>
      <c r="B11" s="1284" t="s">
        <v>450</v>
      </c>
      <c r="C11" s="1285">
        <v>99230</v>
      </c>
      <c r="D11" s="1547">
        <f t="shared" si="0"/>
        <v>2250</v>
      </c>
      <c r="E11" s="1286">
        <v>101480</v>
      </c>
    </row>
    <row r="12" spans="1:5" ht="12.75">
      <c r="A12" s="1283"/>
      <c r="B12" s="1284"/>
      <c r="C12" s="1285"/>
      <c r="D12" s="1285"/>
      <c r="E12" s="1286"/>
    </row>
    <row r="13" spans="1:5" ht="12.75">
      <c r="A13" s="1287"/>
      <c r="B13" s="1288"/>
      <c r="C13" s="1289"/>
      <c r="D13" s="1289"/>
      <c r="E13" s="1290"/>
    </row>
    <row r="14" spans="1:5" ht="12.75">
      <c r="A14" s="1291" t="s">
        <v>457</v>
      </c>
      <c r="B14" s="1292"/>
      <c r="C14" s="1293"/>
      <c r="D14" s="1293"/>
      <c r="E14" s="1294"/>
    </row>
    <row r="15" spans="1:5" ht="48" customHeight="1">
      <c r="A15" s="1295" t="s">
        <v>458</v>
      </c>
      <c r="B15" s="1296"/>
      <c r="C15" s="1285">
        <f>+C5+C7+C9+C11</f>
        <v>592111</v>
      </c>
      <c r="D15" s="1285">
        <f>+D5+D7+D9+D11</f>
        <v>84900</v>
      </c>
      <c r="E15" s="1285">
        <f>+E5+E7+E9+E11</f>
        <v>677011</v>
      </c>
    </row>
    <row r="16" spans="1:5" ht="54" customHeight="1" thickBot="1">
      <c r="A16" s="1297" t="s">
        <v>459</v>
      </c>
      <c r="B16" s="1298"/>
      <c r="C16" s="1299">
        <f>+C6+C8+C10</f>
        <v>364039</v>
      </c>
      <c r="D16" s="1299">
        <f>+D6+D8+D10</f>
        <v>95499</v>
      </c>
      <c r="E16" s="1299">
        <f>+E6+E8+E10</f>
        <v>459538</v>
      </c>
    </row>
    <row r="18" ht="12.75">
      <c r="A18" s="690" t="s">
        <v>308</v>
      </c>
    </row>
  </sheetData>
  <printOptions/>
  <pageMargins left="1.1811023622047245" right="0.2362204724409449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Normal="75" zoomScaleSheetLayoutView="100" workbookViewId="0" topLeftCell="A1">
      <selection activeCell="B22" sqref="B22"/>
    </sheetView>
  </sheetViews>
  <sheetFormatPr defaultColWidth="9.00390625" defaultRowHeight="12.75"/>
  <cols>
    <col min="1" max="1" width="60.00390625" style="1039" customWidth="1"/>
    <col min="2" max="5" width="11.75390625" style="1039" customWidth="1"/>
    <col min="6" max="16384" width="9.125" style="1039" customWidth="1"/>
  </cols>
  <sheetData>
    <row r="1" spans="1:5" ht="15.75">
      <c r="A1" s="509" t="s">
        <v>2</v>
      </c>
      <c r="B1" s="510"/>
      <c r="C1" s="510"/>
      <c r="D1" s="510"/>
      <c r="E1" s="511"/>
    </row>
    <row r="2" spans="1:5" ht="13.5" thickBot="1">
      <c r="A2" s="513"/>
      <c r="B2" s="514"/>
      <c r="C2" s="514"/>
      <c r="D2" s="1300"/>
      <c r="E2" s="1221"/>
    </row>
    <row r="3" spans="1:5" ht="13.5" customHeight="1" thickBot="1">
      <c r="A3" s="1301"/>
      <c r="B3" s="1302" t="s">
        <v>460</v>
      </c>
      <c r="C3" s="1303"/>
      <c r="D3" s="1304" t="s">
        <v>461</v>
      </c>
      <c r="E3" s="1305"/>
    </row>
    <row r="4" spans="1:5" ht="24.75" thickBot="1">
      <c r="A4" s="1306"/>
      <c r="B4" s="1307" t="s">
        <v>425</v>
      </c>
      <c r="C4" s="1307" t="s">
        <v>427</v>
      </c>
      <c r="D4" s="1307" t="s">
        <v>425</v>
      </c>
      <c r="E4" s="1307" t="s">
        <v>427</v>
      </c>
    </row>
    <row r="5" spans="1:6" s="1313" customFormat="1" ht="12.75">
      <c r="A5" s="1308" t="s">
        <v>462</v>
      </c>
      <c r="B5" s="1309">
        <f>SUM(B6:B12)</f>
        <v>1992</v>
      </c>
      <c r="C5" s="1309">
        <f>SUM(C6:C12)</f>
        <v>1670</v>
      </c>
      <c r="D5" s="1310">
        <f>SUM(D6:D12)</f>
        <v>613.3</v>
      </c>
      <c r="E5" s="1311">
        <f>SUM(E6:E12)</f>
        <v>520.5999999999999</v>
      </c>
      <c r="F5" s="1312"/>
    </row>
    <row r="6" spans="1:5" ht="12.75">
      <c r="A6" s="1314" t="s">
        <v>463</v>
      </c>
      <c r="B6" s="1315">
        <v>257</v>
      </c>
      <c r="C6" s="1315">
        <v>171</v>
      </c>
      <c r="D6" s="1316">
        <v>369.8</v>
      </c>
      <c r="E6" s="1317">
        <v>254.3</v>
      </c>
    </row>
    <row r="7" spans="1:5" ht="12.75">
      <c r="A7" s="1318"/>
      <c r="B7" s="1319"/>
      <c r="C7" s="1319"/>
      <c r="D7" s="1320"/>
      <c r="E7" s="1321"/>
    </row>
    <row r="8" spans="1:5" ht="24">
      <c r="A8" s="1318" t="s">
        <v>464</v>
      </c>
      <c r="B8" s="1319">
        <v>146</v>
      </c>
      <c r="C8" s="1319">
        <v>134</v>
      </c>
      <c r="D8" s="1319">
        <v>19.3</v>
      </c>
      <c r="E8" s="1322">
        <v>1.6</v>
      </c>
    </row>
    <row r="9" spans="1:5" ht="12.75">
      <c r="A9" s="1318"/>
      <c r="B9" s="1319"/>
      <c r="C9" s="1319"/>
      <c r="D9" s="1319"/>
      <c r="E9" s="1322"/>
    </row>
    <row r="10" spans="1:5" ht="24">
      <c r="A10" s="1318" t="s">
        <v>465</v>
      </c>
      <c r="B10" s="1319">
        <v>477</v>
      </c>
      <c r="C10" s="1319">
        <v>379</v>
      </c>
      <c r="D10" s="1320">
        <v>1.2</v>
      </c>
      <c r="E10" s="1321">
        <v>1.5</v>
      </c>
    </row>
    <row r="11" spans="1:5" ht="12.75">
      <c r="A11" s="1318"/>
      <c r="B11" s="1319"/>
      <c r="C11" s="1319"/>
      <c r="D11" s="1319"/>
      <c r="E11" s="1322"/>
    </row>
    <row r="12" spans="1:5" ht="12.75">
      <c r="A12" s="1318" t="s">
        <v>466</v>
      </c>
      <c r="B12" s="1319">
        <f>B14+B13</f>
        <v>1112</v>
      </c>
      <c r="C12" s="1319">
        <f>C14+C13</f>
        <v>986</v>
      </c>
      <c r="D12" s="1320">
        <f>D14+D13</f>
        <v>223</v>
      </c>
      <c r="E12" s="1321">
        <f>E14+E13</f>
        <v>263.2</v>
      </c>
    </row>
    <row r="13" spans="1:5" ht="12.75">
      <c r="A13" s="1318" t="s">
        <v>467</v>
      </c>
      <c r="B13" s="1319">
        <v>262</v>
      </c>
      <c r="C13" s="1319">
        <v>186</v>
      </c>
      <c r="D13" s="1320">
        <v>153.2</v>
      </c>
      <c r="E13" s="1321">
        <v>186.9</v>
      </c>
    </row>
    <row r="14" spans="1:5" ht="13.5" thickBot="1">
      <c r="A14" s="1323" t="s">
        <v>468</v>
      </c>
      <c r="B14" s="1324">
        <v>850</v>
      </c>
      <c r="C14" s="1324">
        <v>800</v>
      </c>
      <c r="D14" s="1324">
        <v>69.8</v>
      </c>
      <c r="E14" s="1325">
        <v>76.3</v>
      </c>
    </row>
    <row r="15" spans="1:5" ht="17.25" customHeight="1">
      <c r="A15" s="1326"/>
      <c r="B15" s="1327"/>
      <c r="C15" s="1327"/>
      <c r="D15" s="1327"/>
      <c r="E15" s="1327"/>
    </row>
    <row r="16" spans="1:5" ht="12.75">
      <c r="A16" s="1328" t="s">
        <v>469</v>
      </c>
      <c r="B16" s="1329"/>
      <c r="C16" s="1329"/>
      <c r="D16" s="1329"/>
      <c r="E16" s="1329"/>
    </row>
    <row r="17" spans="1:5" ht="12.75">
      <c r="A17" s="1330" t="s">
        <v>470</v>
      </c>
      <c r="B17" s="1329"/>
      <c r="C17" s="1329"/>
      <c r="D17" s="1329"/>
      <c r="E17" s="1329"/>
    </row>
    <row r="18" spans="1:5" ht="12.75">
      <c r="A18" s="1331" t="s">
        <v>471</v>
      </c>
      <c r="B18" s="1329"/>
      <c r="C18" s="1329"/>
      <c r="D18" s="1329"/>
      <c r="E18" s="1329"/>
    </row>
    <row r="19" spans="1:5" ht="12.75">
      <c r="A19" s="1331" t="s">
        <v>472</v>
      </c>
      <c r="B19" s="1332"/>
      <c r="C19" s="1332"/>
      <c r="D19" s="1332"/>
      <c r="E19" s="1332"/>
    </row>
    <row r="20" spans="1:5" ht="12.75">
      <c r="A20" s="1332"/>
      <c r="B20" s="1332"/>
      <c r="C20" s="1332"/>
      <c r="D20" s="1332"/>
      <c r="E20" s="1332"/>
    </row>
    <row r="21" spans="1:5" ht="12.75">
      <c r="A21" s="1330" t="s">
        <v>976</v>
      </c>
      <c r="B21" s="1332"/>
      <c r="C21" s="1332"/>
      <c r="D21" s="1332"/>
      <c r="E21" s="1332"/>
    </row>
    <row r="23" ht="13.5" thickBot="1"/>
    <row r="24" spans="1:5" ht="15.75">
      <c r="A24" s="509" t="s">
        <v>1</v>
      </c>
      <c r="B24" s="510"/>
      <c r="C24" s="510"/>
      <c r="D24" s="510"/>
      <c r="E24" s="511"/>
    </row>
    <row r="25" spans="1:5" ht="13.5" thickBot="1">
      <c r="A25" s="513"/>
      <c r="B25" s="514"/>
      <c r="C25" s="514"/>
      <c r="D25" s="1300"/>
      <c r="E25" s="1221"/>
    </row>
    <row r="26" spans="1:5" ht="17.25" customHeight="1" thickBot="1" thickTop="1">
      <c r="A26" s="1333"/>
      <c r="B26" s="1334" t="s">
        <v>473</v>
      </c>
      <c r="C26" s="1335"/>
      <c r="D26" s="1336" t="s">
        <v>1055</v>
      </c>
      <c r="E26" s="1337"/>
    </row>
    <row r="27" spans="1:5" ht="24.75" thickBot="1">
      <c r="A27" s="1338"/>
      <c r="B27" s="1307" t="s">
        <v>425</v>
      </c>
      <c r="C27" s="1307" t="s">
        <v>427</v>
      </c>
      <c r="D27" s="1307" t="s">
        <v>425</v>
      </c>
      <c r="E27" s="1307" t="s">
        <v>427</v>
      </c>
    </row>
    <row r="28" spans="1:5" ht="12.75">
      <c r="A28" s="1308" t="s">
        <v>462</v>
      </c>
      <c r="B28" s="1339">
        <f>+B30+B32+B34+B36</f>
        <v>5835</v>
      </c>
      <c r="C28" s="1339">
        <f>+C30+C32+C34+C36</f>
        <v>4281</v>
      </c>
      <c r="D28" s="1340">
        <f>+D30+D32+D34+D36</f>
        <v>8211.9</v>
      </c>
      <c r="E28" s="1341">
        <f>+E30+E32+E34+E36</f>
        <v>7304.999999999999</v>
      </c>
    </row>
    <row r="29" spans="1:5" ht="12.75">
      <c r="A29" s="1318"/>
      <c r="B29" s="1342"/>
      <c r="C29" s="1343"/>
      <c r="D29" s="1344"/>
      <c r="E29" s="1345"/>
    </row>
    <row r="30" spans="1:5" ht="12.75">
      <c r="A30" s="1318" t="s">
        <v>474</v>
      </c>
      <c r="B30" s="1342">
        <v>799</v>
      </c>
      <c r="C30" s="1343">
        <v>467</v>
      </c>
      <c r="D30" s="1344">
        <v>1390.5</v>
      </c>
      <c r="E30" s="1345">
        <v>821.2</v>
      </c>
    </row>
    <row r="31" spans="1:5" ht="12.75">
      <c r="A31" s="1318"/>
      <c r="B31" s="1342"/>
      <c r="C31" s="1343"/>
      <c r="D31" s="1344"/>
      <c r="E31" s="1345"/>
    </row>
    <row r="32" spans="1:5" ht="12.75">
      <c r="A32" s="1318" t="s">
        <v>475</v>
      </c>
      <c r="B32" s="1342">
        <v>1101</v>
      </c>
      <c r="C32" s="1343">
        <v>717</v>
      </c>
      <c r="D32" s="1344">
        <v>1736.2</v>
      </c>
      <c r="E32" s="1345">
        <v>1546</v>
      </c>
    </row>
    <row r="33" spans="1:5" ht="12.75">
      <c r="A33" s="1318"/>
      <c r="B33" s="1342"/>
      <c r="C33" s="1343"/>
      <c r="D33" s="1344"/>
      <c r="E33" s="1345"/>
    </row>
    <row r="34" spans="1:5" ht="12.75">
      <c r="A34" s="1318" t="s">
        <v>476</v>
      </c>
      <c r="B34" s="1342">
        <v>3050</v>
      </c>
      <c r="C34" s="1343">
        <v>2049</v>
      </c>
      <c r="D34" s="1344">
        <v>2818.7</v>
      </c>
      <c r="E34" s="1345">
        <v>2478.1</v>
      </c>
    </row>
    <row r="35" spans="1:5" ht="12.75">
      <c r="A35" s="1318"/>
      <c r="B35" s="1342"/>
      <c r="C35" s="1343"/>
      <c r="D35" s="1344"/>
      <c r="E35" s="1345"/>
    </row>
    <row r="36" spans="1:5" ht="12.75">
      <c r="A36" s="1318" t="s">
        <v>477</v>
      </c>
      <c r="B36" s="1342">
        <v>885</v>
      </c>
      <c r="C36" s="1343">
        <v>1048</v>
      </c>
      <c r="D36" s="1344">
        <v>2266.5</v>
      </c>
      <c r="E36" s="1345">
        <v>2459.7</v>
      </c>
    </row>
    <row r="37" spans="1:5" ht="12.75">
      <c r="A37" s="1318" t="s">
        <v>478</v>
      </c>
      <c r="B37" s="1342">
        <v>882</v>
      </c>
      <c r="C37" s="1343">
        <v>1047</v>
      </c>
      <c r="D37" s="1344">
        <v>2265.2</v>
      </c>
      <c r="E37" s="1345">
        <v>2458.9</v>
      </c>
    </row>
    <row r="38" spans="1:5" ht="12.75">
      <c r="A38" s="1318" t="s">
        <v>479</v>
      </c>
      <c r="B38" s="1342">
        <v>3</v>
      </c>
      <c r="C38" s="1343">
        <v>1</v>
      </c>
      <c r="D38" s="1344">
        <v>1.3</v>
      </c>
      <c r="E38" s="1345">
        <v>0.8</v>
      </c>
    </row>
    <row r="39" spans="1:5" ht="13.5" thickBot="1">
      <c r="A39" s="1323" t="s">
        <v>480</v>
      </c>
      <c r="B39" s="1545" t="s">
        <v>251</v>
      </c>
      <c r="C39" s="1346" t="s">
        <v>251</v>
      </c>
      <c r="D39" s="1346" t="s">
        <v>251</v>
      </c>
      <c r="E39" s="1347" t="s">
        <v>251</v>
      </c>
    </row>
    <row r="40" spans="1:5" ht="12.75">
      <c r="A40" s="1348"/>
      <c r="B40" s="1348"/>
      <c r="C40" s="1348"/>
      <c r="D40" s="1348"/>
      <c r="E40" s="1348"/>
    </row>
    <row r="41" spans="1:5" ht="12.75">
      <c r="A41" s="1348"/>
      <c r="B41" s="1348"/>
      <c r="C41" s="1348"/>
      <c r="D41" s="1348"/>
      <c r="E41" s="1348"/>
    </row>
    <row r="42" spans="1:5" ht="15">
      <c r="A42" s="1349" t="s">
        <v>481</v>
      </c>
      <c r="B42" s="1349"/>
      <c r="C42" s="1350"/>
      <c r="D42" s="1348"/>
      <c r="E42" s="1348"/>
    </row>
    <row r="43" spans="1:5" ht="12.75">
      <c r="A43" s="1351" t="s">
        <v>482</v>
      </c>
      <c r="B43" s="1351"/>
      <c r="C43" s="1351"/>
      <c r="D43" s="1348"/>
      <c r="E43" s="1348"/>
    </row>
    <row r="44" spans="1:5" ht="12.75">
      <c r="A44" s="1351" t="s">
        <v>483</v>
      </c>
      <c r="B44" s="1351"/>
      <c r="C44" s="1351"/>
      <c r="D44" s="1348"/>
      <c r="E44" s="1348"/>
    </row>
    <row r="45" spans="1:5" ht="12.75">
      <c r="A45" s="1351" t="s">
        <v>484</v>
      </c>
      <c r="B45" s="1351"/>
      <c r="C45" s="1351"/>
      <c r="D45" s="1348"/>
      <c r="E45" s="1348"/>
    </row>
    <row r="46" spans="1:5" ht="12.75">
      <c r="A46" s="1351" t="s">
        <v>485</v>
      </c>
      <c r="B46" s="1351"/>
      <c r="C46" s="1351"/>
      <c r="D46" s="1348"/>
      <c r="E46" s="1348"/>
    </row>
    <row r="47" spans="1:5" ht="12.75">
      <c r="A47" s="1351" t="s">
        <v>486</v>
      </c>
      <c r="B47" s="1351"/>
      <c r="C47" s="1351"/>
      <c r="D47" s="1348"/>
      <c r="E47" s="1348"/>
    </row>
    <row r="48" spans="1:5" ht="12.75">
      <c r="A48" s="1348"/>
      <c r="B48" s="1348"/>
      <c r="C48" s="1348"/>
      <c r="D48" s="1348"/>
      <c r="E48" s="1348"/>
    </row>
    <row r="49" spans="1:5" ht="12.75">
      <c r="A49" s="690" t="s">
        <v>308</v>
      </c>
      <c r="B49" s="690"/>
      <c r="C49" s="690"/>
      <c r="D49" s="690"/>
      <c r="E49" s="690"/>
    </row>
    <row r="50" spans="1:5" ht="12.75">
      <c r="A50" s="690"/>
      <c r="B50" s="690"/>
      <c r="C50" s="690"/>
      <c r="D50" s="690"/>
      <c r="E50" s="690"/>
    </row>
  </sheetData>
  <printOptions/>
  <pageMargins left="0.38" right="0.39" top="1" bottom="1" header="0.5" footer="0.5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workbookViewId="0" topLeftCell="A1">
      <pane xSplit="1" ySplit="4" topLeftCell="B1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00390625" defaultRowHeight="12.75"/>
  <cols>
    <col min="1" max="4" width="14.125" style="1039" customWidth="1"/>
    <col min="5" max="16384" width="9.125" style="1039" customWidth="1"/>
  </cols>
  <sheetData>
    <row r="1" spans="1:4" ht="12.75">
      <c r="A1" s="1352" t="s">
        <v>3</v>
      </c>
      <c r="B1" s="510"/>
      <c r="C1" s="510"/>
      <c r="D1" s="511"/>
    </row>
    <row r="2" spans="1:4" ht="12.75">
      <c r="A2" s="513"/>
      <c r="B2" s="514"/>
      <c r="C2" s="514"/>
      <c r="D2" s="817" t="s">
        <v>494</v>
      </c>
    </row>
    <row r="3" spans="1:4" ht="12.75">
      <c r="A3" s="1353"/>
      <c r="B3" s="1354" t="s">
        <v>67</v>
      </c>
      <c r="C3" s="1355"/>
      <c r="D3" s="1356"/>
    </row>
    <row r="4" spans="1:4" ht="30" customHeight="1">
      <c r="A4" s="1357"/>
      <c r="B4" s="1148" t="s">
        <v>68</v>
      </c>
      <c r="C4" s="1358" t="s">
        <v>69</v>
      </c>
      <c r="D4" s="1359" t="s">
        <v>70</v>
      </c>
    </row>
    <row r="5" spans="1:4" ht="30" customHeight="1">
      <c r="A5" s="1360" t="s">
        <v>71</v>
      </c>
      <c r="B5" s="1355"/>
      <c r="C5" s="1355"/>
      <c r="D5" s="1356"/>
    </row>
    <row r="6" spans="1:4" ht="12.75">
      <c r="A6" s="1361" t="s">
        <v>969</v>
      </c>
      <c r="B6" s="1362">
        <v>2152050</v>
      </c>
      <c r="C6" s="1362">
        <v>75309</v>
      </c>
      <c r="D6" s="1363">
        <v>153952</v>
      </c>
    </row>
    <row r="7" spans="1:4" ht="12.75">
      <c r="A7" s="1364" t="s">
        <v>1365</v>
      </c>
      <c r="B7" s="1365">
        <v>2254835</v>
      </c>
      <c r="C7" s="1365">
        <v>50380</v>
      </c>
      <c r="D7" s="1366">
        <v>177706</v>
      </c>
    </row>
    <row r="8" spans="1:4" ht="12.75">
      <c r="A8" s="1364" t="s">
        <v>1366</v>
      </c>
      <c r="B8" s="1365">
        <v>3159162</v>
      </c>
      <c r="C8" s="1365">
        <v>129368</v>
      </c>
      <c r="D8" s="1366">
        <v>195526</v>
      </c>
    </row>
    <row r="9" spans="1:4" ht="12.75">
      <c r="A9" s="1364" t="s">
        <v>1368</v>
      </c>
      <c r="B9" s="1365">
        <v>2830428</v>
      </c>
      <c r="C9" s="1365">
        <v>155374</v>
      </c>
      <c r="D9" s="1366">
        <v>223569</v>
      </c>
    </row>
    <row r="10" spans="1:4" ht="12.75">
      <c r="A10" s="1364" t="s">
        <v>1093</v>
      </c>
      <c r="B10" s="1365">
        <v>2325581</v>
      </c>
      <c r="C10" s="1365">
        <v>212202</v>
      </c>
      <c r="D10" s="1366">
        <v>179143</v>
      </c>
    </row>
    <row r="11" spans="1:4" ht="12.75">
      <c r="A11" s="1364" t="s">
        <v>135</v>
      </c>
      <c r="B11" s="1365">
        <v>1700538</v>
      </c>
      <c r="C11" s="1365">
        <v>201255</v>
      </c>
      <c r="D11" s="1366">
        <v>165373</v>
      </c>
    </row>
    <row r="12" spans="1:4" ht="12.75">
      <c r="A12" s="1367" t="s">
        <v>1293</v>
      </c>
      <c r="B12" s="1368">
        <f>SUM(B6:B11)</f>
        <v>14422594</v>
      </c>
      <c r="C12" s="1368">
        <f>SUM(C6:C11)</f>
        <v>823888</v>
      </c>
      <c r="D12" s="1368">
        <f>SUM(D6:D11)</f>
        <v>1095269</v>
      </c>
    </row>
    <row r="13" spans="1:4" ht="30" customHeight="1">
      <c r="A13" s="1360" t="s">
        <v>72</v>
      </c>
      <c r="B13" s="1355"/>
      <c r="C13" s="1355"/>
      <c r="D13" s="1356"/>
    </row>
    <row r="14" spans="1:4" s="736" customFormat="1" ht="12.75">
      <c r="A14" s="1361" t="s">
        <v>969</v>
      </c>
      <c r="B14" s="1369">
        <v>4047636</v>
      </c>
      <c r="C14" s="1369">
        <v>45823</v>
      </c>
      <c r="D14" s="1370">
        <v>159994</v>
      </c>
    </row>
    <row r="15" spans="1:4" s="736" customFormat="1" ht="12.75">
      <c r="A15" s="1364" t="s">
        <v>1365</v>
      </c>
      <c r="B15" s="1369">
        <v>4541020</v>
      </c>
      <c r="C15" s="1369">
        <v>102034</v>
      </c>
      <c r="D15" s="1370">
        <v>178638</v>
      </c>
    </row>
    <row r="16" spans="1:4" s="736" customFormat="1" ht="12.75">
      <c r="A16" s="1364" t="s">
        <v>1366</v>
      </c>
      <c r="B16" s="1369">
        <v>4297137</v>
      </c>
      <c r="C16" s="1369">
        <v>113479</v>
      </c>
      <c r="D16" s="1370">
        <v>140189</v>
      </c>
    </row>
    <row r="17" spans="1:4" s="736" customFormat="1" ht="12.75">
      <c r="A17" s="1364" t="s">
        <v>1368</v>
      </c>
      <c r="B17" s="1369">
        <v>3474726</v>
      </c>
      <c r="C17" s="1369">
        <v>127110</v>
      </c>
      <c r="D17" s="1370">
        <v>159980</v>
      </c>
    </row>
    <row r="18" spans="1:4" s="736" customFormat="1" ht="12.75">
      <c r="A18" s="1364" t="s">
        <v>1093</v>
      </c>
      <c r="B18" s="1369">
        <v>3304387</v>
      </c>
      <c r="C18" s="1369">
        <v>84759</v>
      </c>
      <c r="D18" s="1370">
        <v>136369</v>
      </c>
    </row>
    <row r="19" spans="1:4" s="736" customFormat="1" ht="12.75">
      <c r="A19" s="1364" t="s">
        <v>135</v>
      </c>
      <c r="B19" s="1369">
        <v>4147857</v>
      </c>
      <c r="C19" s="1369">
        <v>97215</v>
      </c>
      <c r="D19" s="1370">
        <v>348878</v>
      </c>
    </row>
    <row r="20" spans="1:4" ht="13.5" thickBot="1">
      <c r="A20" s="1371" t="s">
        <v>1293</v>
      </c>
      <c r="B20" s="1372">
        <f>SUM(B14:B19)</f>
        <v>23812763</v>
      </c>
      <c r="C20" s="1372">
        <f>SUM(C14:C19)</f>
        <v>570420</v>
      </c>
      <c r="D20" s="1372">
        <f>SUM(D14:D19)</f>
        <v>1124048</v>
      </c>
    </row>
    <row r="22" ht="12.75">
      <c r="A22" s="690" t="s">
        <v>308</v>
      </c>
    </row>
  </sheetData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32.75390625" style="0" customWidth="1"/>
    <col min="2" max="2" width="13.375" style="0" customWidth="1"/>
    <col min="3" max="3" width="11.75390625" style="0" customWidth="1"/>
    <col min="4" max="4" width="13.00390625" style="0" customWidth="1"/>
    <col min="5" max="5" width="10.625" style="0" customWidth="1"/>
    <col min="6" max="6" width="14.375" style="0" customWidth="1"/>
    <col min="7" max="7" width="10.00390625" style="0" customWidth="1"/>
    <col min="8" max="8" width="10.625" style="0" customWidth="1"/>
    <col min="9" max="9" width="8.00390625" style="0" customWidth="1"/>
    <col min="10" max="10" width="8.75390625" style="0" customWidth="1"/>
    <col min="11" max="11" width="6.875" style="0" customWidth="1"/>
    <col min="12" max="12" width="6.875" style="0" bestFit="1" customWidth="1"/>
  </cols>
  <sheetData>
    <row r="1" spans="1:8" ht="21" customHeight="1">
      <c r="A1" s="1373" t="s">
        <v>5</v>
      </c>
      <c r="B1" s="1374"/>
      <c r="C1" s="1374"/>
      <c r="D1" s="1374"/>
      <c r="E1" s="1374"/>
      <c r="F1" s="1374"/>
      <c r="G1" s="1374"/>
      <c r="H1" s="1375"/>
    </row>
    <row r="2" spans="1:8" ht="12.75">
      <c r="A2" s="1376"/>
      <c r="B2" s="1377"/>
      <c r="C2" s="1377"/>
      <c r="D2" s="1377"/>
      <c r="E2" s="1377"/>
      <c r="F2" s="1377"/>
      <c r="G2" s="1377"/>
      <c r="H2" s="1205" t="s">
        <v>405</v>
      </c>
    </row>
    <row r="3" spans="1:8" s="1380" customFormat="1" ht="12" customHeight="1">
      <c r="A3" s="1378" t="s">
        <v>73</v>
      </c>
      <c r="B3" s="1809" t="s">
        <v>74</v>
      </c>
      <c r="C3" s="1810"/>
      <c r="D3" s="1809" t="s">
        <v>75</v>
      </c>
      <c r="E3" s="1810"/>
      <c r="F3" s="1379" t="s">
        <v>76</v>
      </c>
      <c r="G3" s="1809" t="s">
        <v>77</v>
      </c>
      <c r="H3" s="1813"/>
    </row>
    <row r="4" spans="1:8" s="1380" customFormat="1" ht="22.5">
      <c r="A4" s="1378" t="s">
        <v>78</v>
      </c>
      <c r="B4" s="1381" t="s">
        <v>79</v>
      </c>
      <c r="C4" s="1382" t="s">
        <v>80</v>
      </c>
      <c r="D4" s="1381" t="s">
        <v>79</v>
      </c>
      <c r="E4" s="1382" t="s">
        <v>80</v>
      </c>
      <c r="F4" s="1381" t="s">
        <v>79</v>
      </c>
      <c r="G4" s="1381" t="s">
        <v>79</v>
      </c>
      <c r="H4" s="1383" t="s">
        <v>81</v>
      </c>
    </row>
    <row r="5" spans="1:9" s="1380" customFormat="1" ht="12" thickBot="1">
      <c r="A5" s="1384" t="s">
        <v>82</v>
      </c>
      <c r="B5" s="1385" t="s">
        <v>251</v>
      </c>
      <c r="C5" s="1386">
        <v>2.7</v>
      </c>
      <c r="D5" s="1385" t="s">
        <v>251</v>
      </c>
      <c r="E5" s="1387" t="s">
        <v>251</v>
      </c>
      <c r="F5" s="1388" t="s">
        <v>251</v>
      </c>
      <c r="G5" s="1385" t="s">
        <v>251</v>
      </c>
      <c r="H5" s="1389">
        <v>1.3</v>
      </c>
      <c r="I5" s="1390"/>
    </row>
    <row r="6" spans="1:6" ht="12.75">
      <c r="A6" s="1391"/>
      <c r="B6" s="1391"/>
      <c r="C6" s="1391"/>
      <c r="D6" s="1391"/>
      <c r="E6" s="1391"/>
      <c r="F6" s="1391"/>
    </row>
    <row r="7" ht="12.75">
      <c r="A7" s="1392" t="s">
        <v>83</v>
      </c>
    </row>
    <row r="9" ht="13.5" thickBot="1"/>
    <row r="10" spans="1:12" ht="15.75">
      <c r="A10" s="1393" t="s">
        <v>4</v>
      </c>
      <c r="B10" s="1394"/>
      <c r="C10" s="1394"/>
      <c r="D10" s="1394"/>
      <c r="E10" s="1394"/>
      <c r="F10" s="1394"/>
      <c r="G10" s="1394"/>
      <c r="H10" s="1394"/>
      <c r="I10" s="1394"/>
      <c r="J10" s="1394"/>
      <c r="K10" s="1394"/>
      <c r="L10" s="1395"/>
    </row>
    <row r="11" spans="1:12" ht="13.5" thickBot="1">
      <c r="A11" s="1396"/>
      <c r="B11" s="1397"/>
      <c r="C11" s="1397"/>
      <c r="D11" s="1397"/>
      <c r="E11" s="1397"/>
      <c r="F11" s="1397"/>
      <c r="G11" s="1397"/>
      <c r="H11" s="1397"/>
      <c r="I11" s="1397"/>
      <c r="J11" s="1397"/>
      <c r="K11" s="1397"/>
      <c r="L11" s="1205" t="s">
        <v>405</v>
      </c>
    </row>
    <row r="12" spans="1:12" ht="13.5" thickBot="1">
      <c r="A12" s="1814" t="s">
        <v>84</v>
      </c>
      <c r="B12" s="1805" t="s">
        <v>85</v>
      </c>
      <c r="C12" s="1806"/>
      <c r="D12" s="1805" t="s">
        <v>86</v>
      </c>
      <c r="E12" s="1807"/>
      <c r="F12" s="1807"/>
      <c r="G12" s="1806"/>
      <c r="H12" s="1805" t="s">
        <v>87</v>
      </c>
      <c r="I12" s="1807"/>
      <c r="J12" s="1808"/>
      <c r="K12" s="1805" t="s">
        <v>88</v>
      </c>
      <c r="L12" s="1806"/>
    </row>
    <row r="13" spans="1:12" ht="17.25" thickBot="1">
      <c r="A13" s="1815"/>
      <c r="B13" s="1400" t="s">
        <v>89</v>
      </c>
      <c r="C13" s="1401" t="s">
        <v>90</v>
      </c>
      <c r="D13" s="1805" t="s">
        <v>91</v>
      </c>
      <c r="E13" s="1807"/>
      <c r="F13" s="1806"/>
      <c r="G13" s="1401" t="s">
        <v>90</v>
      </c>
      <c r="H13" s="1805" t="s">
        <v>80</v>
      </c>
      <c r="I13" s="1807"/>
      <c r="J13" s="1808"/>
      <c r="K13" s="1402" t="s">
        <v>92</v>
      </c>
      <c r="L13" s="1402" t="s">
        <v>93</v>
      </c>
    </row>
    <row r="14" spans="1:12" ht="54" customHeight="1" thickBot="1">
      <c r="A14" s="1401" t="s">
        <v>94</v>
      </c>
      <c r="B14" s="1401" t="s">
        <v>95</v>
      </c>
      <c r="C14" s="1401" t="s">
        <v>96</v>
      </c>
      <c r="D14" s="1401" t="s">
        <v>97</v>
      </c>
      <c r="E14" s="1401" t="s">
        <v>98</v>
      </c>
      <c r="F14" s="1401" t="s">
        <v>99</v>
      </c>
      <c r="G14" s="1400" t="s">
        <v>100</v>
      </c>
      <c r="H14" s="1399" t="s">
        <v>101</v>
      </c>
      <c r="I14" s="1811" t="s">
        <v>102</v>
      </c>
      <c r="J14" s="1812"/>
      <c r="K14" s="1399"/>
      <c r="L14" s="1399"/>
    </row>
    <row r="15" spans="1:12" ht="12.75">
      <c r="A15" s="1403" t="s">
        <v>103</v>
      </c>
      <c r="B15" s="1404"/>
      <c r="C15" s="1405"/>
      <c r="D15" s="1404"/>
      <c r="E15" s="1406"/>
      <c r="F15" s="1406"/>
      <c r="G15" s="1405"/>
      <c r="H15" s="1398"/>
      <c r="I15" s="1398"/>
      <c r="J15" s="1398"/>
      <c r="K15" s="1407"/>
      <c r="L15" s="1408"/>
    </row>
    <row r="16" spans="1:12" ht="12.75">
      <c r="A16" s="1409" t="s">
        <v>104</v>
      </c>
      <c r="B16" s="1410">
        <v>127.3</v>
      </c>
      <c r="C16" s="1411">
        <v>1121.5</v>
      </c>
      <c r="D16" s="1412" t="s">
        <v>251</v>
      </c>
      <c r="E16" s="1413">
        <v>0</v>
      </c>
      <c r="F16" s="1413">
        <v>28.3</v>
      </c>
      <c r="G16" s="1414">
        <v>106</v>
      </c>
      <c r="H16" s="1415">
        <v>500.8</v>
      </c>
      <c r="I16" s="1415">
        <v>2.2</v>
      </c>
      <c r="J16" s="1415" t="s">
        <v>251</v>
      </c>
      <c r="K16" s="1413">
        <v>0.2</v>
      </c>
      <c r="L16" s="1414">
        <v>3.7</v>
      </c>
    </row>
    <row r="17" spans="1:12" ht="12.75">
      <c r="A17" s="1409" t="s">
        <v>105</v>
      </c>
      <c r="B17" s="1410"/>
      <c r="C17" s="1411"/>
      <c r="D17" s="1410"/>
      <c r="E17" s="1416"/>
      <c r="F17" s="1416"/>
      <c r="G17" s="1411"/>
      <c r="H17" s="1417"/>
      <c r="I17" s="1417"/>
      <c r="J17" s="1417"/>
      <c r="K17" s="1416"/>
      <c r="L17" s="1411"/>
    </row>
    <row r="18" spans="1:12" ht="12.75">
      <c r="A18" s="1409" t="s">
        <v>106</v>
      </c>
      <c r="B18" s="1410">
        <v>106</v>
      </c>
      <c r="C18" s="1411">
        <v>465.8</v>
      </c>
      <c r="D18" s="1412" t="s">
        <v>251</v>
      </c>
      <c r="E18" s="1413">
        <v>0</v>
      </c>
      <c r="F18" s="1413">
        <v>27.9</v>
      </c>
      <c r="G18" s="1414">
        <v>97.3</v>
      </c>
      <c r="H18" s="1415">
        <v>228.4</v>
      </c>
      <c r="I18" s="1415">
        <v>0.9</v>
      </c>
      <c r="J18" s="1415" t="s">
        <v>251</v>
      </c>
      <c r="K18" s="1413" t="s">
        <v>251</v>
      </c>
      <c r="L18" s="1414" t="s">
        <v>251</v>
      </c>
    </row>
    <row r="19" spans="1:12" ht="12.75">
      <c r="A19" s="1409" t="s">
        <v>107</v>
      </c>
      <c r="B19" s="1412">
        <v>20.7</v>
      </c>
      <c r="C19" s="1414">
        <v>217.2</v>
      </c>
      <c r="D19" s="1412" t="s">
        <v>251</v>
      </c>
      <c r="E19" s="1413" t="s">
        <v>251</v>
      </c>
      <c r="F19" s="1413" t="s">
        <v>251</v>
      </c>
      <c r="G19" s="1414" t="s">
        <v>251</v>
      </c>
      <c r="H19" s="1415">
        <v>272.3</v>
      </c>
      <c r="I19" s="1415">
        <v>0</v>
      </c>
      <c r="J19" s="1415" t="s">
        <v>251</v>
      </c>
      <c r="K19" s="1413" t="s">
        <v>251</v>
      </c>
      <c r="L19" s="1414" t="s">
        <v>251</v>
      </c>
    </row>
    <row r="20" spans="1:12" ht="12.75">
      <c r="A20" s="1418" t="s">
        <v>108</v>
      </c>
      <c r="B20" s="1412">
        <v>0</v>
      </c>
      <c r="C20" s="1414">
        <v>351.5</v>
      </c>
      <c r="D20" s="1412" t="s">
        <v>251</v>
      </c>
      <c r="E20" s="1413" t="s">
        <v>251</v>
      </c>
      <c r="F20" s="1413">
        <v>0.4</v>
      </c>
      <c r="G20" s="1414">
        <v>8.7</v>
      </c>
      <c r="H20" s="1415">
        <v>0.1</v>
      </c>
      <c r="I20" s="1415" t="s">
        <v>251</v>
      </c>
      <c r="J20" s="1415" t="s">
        <v>251</v>
      </c>
      <c r="K20" s="1413" t="s">
        <v>251</v>
      </c>
      <c r="L20" s="1414" t="s">
        <v>251</v>
      </c>
    </row>
    <row r="21" spans="1:12" ht="12.75">
      <c r="A21" s="1409" t="s">
        <v>109</v>
      </c>
      <c r="B21" s="1412">
        <v>0.6</v>
      </c>
      <c r="C21" s="1414">
        <v>85.9</v>
      </c>
      <c r="D21" s="1412" t="s">
        <v>251</v>
      </c>
      <c r="E21" s="1413" t="s">
        <v>251</v>
      </c>
      <c r="F21" s="1413" t="s">
        <v>251</v>
      </c>
      <c r="G21" s="1414" t="s">
        <v>251</v>
      </c>
      <c r="H21" s="1415" t="s">
        <v>251</v>
      </c>
      <c r="I21" s="1415" t="s">
        <v>251</v>
      </c>
      <c r="J21" s="1415" t="s">
        <v>251</v>
      </c>
      <c r="K21" s="1413" t="s">
        <v>251</v>
      </c>
      <c r="L21" s="1414" t="s">
        <v>251</v>
      </c>
    </row>
    <row r="22" spans="1:12" ht="12.75">
      <c r="A22" s="1409" t="s">
        <v>110</v>
      </c>
      <c r="B22" s="1412" t="s">
        <v>251</v>
      </c>
      <c r="C22" s="1414">
        <v>1</v>
      </c>
      <c r="D22" s="1412" t="s">
        <v>251</v>
      </c>
      <c r="E22" s="1413" t="s">
        <v>251</v>
      </c>
      <c r="F22" s="1413" t="s">
        <v>251</v>
      </c>
      <c r="G22" s="1414" t="s">
        <v>251</v>
      </c>
      <c r="H22" s="1415" t="s">
        <v>251</v>
      </c>
      <c r="I22" s="1415" t="s">
        <v>251</v>
      </c>
      <c r="J22" s="1415" t="s">
        <v>251</v>
      </c>
      <c r="K22" s="1413" t="s">
        <v>251</v>
      </c>
      <c r="L22" s="1414" t="s">
        <v>251</v>
      </c>
    </row>
    <row r="23" spans="1:12" ht="12.75">
      <c r="A23" s="1409" t="s">
        <v>111</v>
      </c>
      <c r="B23" s="1412" t="s">
        <v>251</v>
      </c>
      <c r="C23" s="1414" t="s">
        <v>251</v>
      </c>
      <c r="D23" s="1412" t="s">
        <v>251</v>
      </c>
      <c r="E23" s="1413" t="s">
        <v>251</v>
      </c>
      <c r="F23" s="1413" t="s">
        <v>251</v>
      </c>
      <c r="G23" s="1414" t="s">
        <v>251</v>
      </c>
      <c r="H23" s="1415" t="s">
        <v>251</v>
      </c>
      <c r="I23" s="1415">
        <v>1.2</v>
      </c>
      <c r="J23" s="1415" t="s">
        <v>251</v>
      </c>
      <c r="K23" s="1413" t="s">
        <v>251</v>
      </c>
      <c r="L23" s="1414" t="s">
        <v>251</v>
      </c>
    </row>
    <row r="24" spans="1:12" ht="12.75">
      <c r="A24" s="1409" t="s">
        <v>112</v>
      </c>
      <c r="B24" s="1412" t="s">
        <v>251</v>
      </c>
      <c r="C24" s="1414" t="s">
        <v>251</v>
      </c>
      <c r="D24" s="1412" t="s">
        <v>251</v>
      </c>
      <c r="E24" s="1413" t="s">
        <v>251</v>
      </c>
      <c r="F24" s="1413" t="s">
        <v>251</v>
      </c>
      <c r="G24" s="1414" t="s">
        <v>251</v>
      </c>
      <c r="H24" s="1415" t="s">
        <v>251</v>
      </c>
      <c r="I24" s="1415" t="s">
        <v>251</v>
      </c>
      <c r="J24" s="1415" t="s">
        <v>251</v>
      </c>
      <c r="K24" s="1413" t="s">
        <v>251</v>
      </c>
      <c r="L24" s="1414" t="s">
        <v>251</v>
      </c>
    </row>
    <row r="25" spans="1:12" s="1423" customFormat="1" ht="12.75">
      <c r="A25" s="1419" t="s">
        <v>113</v>
      </c>
      <c r="B25" s="1420" t="s">
        <v>251</v>
      </c>
      <c r="C25" s="1421" t="s">
        <v>251</v>
      </c>
      <c r="D25" s="1420" t="s">
        <v>251</v>
      </c>
      <c r="E25" s="1390" t="s">
        <v>251</v>
      </c>
      <c r="F25" s="1390" t="s">
        <v>251</v>
      </c>
      <c r="G25" s="1421" t="s">
        <v>251</v>
      </c>
      <c r="H25" s="1422" t="s">
        <v>251</v>
      </c>
      <c r="I25" s="1422" t="s">
        <v>251</v>
      </c>
      <c r="J25" s="1422" t="s">
        <v>251</v>
      </c>
      <c r="K25" s="1390" t="s">
        <v>251</v>
      </c>
      <c r="L25" s="1421" t="s">
        <v>251</v>
      </c>
    </row>
    <row r="26" spans="1:12" ht="12.75">
      <c r="A26" s="1419" t="s">
        <v>114</v>
      </c>
      <c r="B26" s="1420" t="s">
        <v>251</v>
      </c>
      <c r="C26" s="1421">
        <v>0</v>
      </c>
      <c r="D26" s="1420" t="s">
        <v>251</v>
      </c>
      <c r="E26" s="1390" t="s">
        <v>251</v>
      </c>
      <c r="F26" s="1390" t="s">
        <v>251</v>
      </c>
      <c r="G26" s="1421" t="s">
        <v>251</v>
      </c>
      <c r="H26" s="1422" t="s">
        <v>251</v>
      </c>
      <c r="I26" s="1422" t="s">
        <v>251</v>
      </c>
      <c r="J26" s="1422" t="s">
        <v>251</v>
      </c>
      <c r="K26" s="1390">
        <v>0.2</v>
      </c>
      <c r="L26" s="1421">
        <v>3.7</v>
      </c>
    </row>
    <row r="27" spans="1:12" s="1423" customFormat="1" ht="13.5" thickBot="1">
      <c r="A27" s="1424" t="s">
        <v>115</v>
      </c>
      <c r="B27" s="1425">
        <v>0.1</v>
      </c>
      <c r="C27" s="1426">
        <v>660.4</v>
      </c>
      <c r="D27" s="1425" t="s">
        <v>251</v>
      </c>
      <c r="E27" s="1427" t="s">
        <v>251</v>
      </c>
      <c r="F27" s="1427" t="s">
        <v>251</v>
      </c>
      <c r="G27" s="1426" t="s">
        <v>251</v>
      </c>
      <c r="H27" s="1428" t="s">
        <v>251</v>
      </c>
      <c r="I27" s="1428" t="s">
        <v>251</v>
      </c>
      <c r="J27" s="1428" t="s">
        <v>251</v>
      </c>
      <c r="K27" s="1427" t="s">
        <v>251</v>
      </c>
      <c r="L27" s="1426">
        <v>1.2</v>
      </c>
    </row>
    <row r="28" spans="1:12" ht="12.75">
      <c r="A28" s="1429"/>
      <c r="B28" s="1430"/>
      <c r="C28" s="1431"/>
      <c r="D28" s="1430"/>
      <c r="E28" s="1430"/>
      <c r="F28" s="1413"/>
      <c r="G28" s="1413"/>
      <c r="H28" s="1413"/>
      <c r="I28" s="1413"/>
      <c r="J28" s="1413"/>
      <c r="K28" s="1413"/>
      <c r="L28" s="1413"/>
    </row>
    <row r="29" spans="1:12" ht="12.75">
      <c r="A29" s="1392" t="s">
        <v>83</v>
      </c>
      <c r="B29" s="1429"/>
      <c r="C29" s="1392"/>
      <c r="D29" s="1392"/>
      <c r="E29" s="1392"/>
      <c r="F29" s="1392"/>
      <c r="G29" s="1392"/>
      <c r="H29" s="1392"/>
      <c r="I29" s="1392"/>
      <c r="J29" s="1392"/>
      <c r="K29" s="1392"/>
      <c r="L29" s="1392"/>
    </row>
  </sheetData>
  <mergeCells count="11">
    <mergeCell ref="I14:J14"/>
    <mergeCell ref="G3:H3"/>
    <mergeCell ref="H12:J12"/>
    <mergeCell ref="A12:A13"/>
    <mergeCell ref="B12:C12"/>
    <mergeCell ref="D12:G12"/>
    <mergeCell ref="D13:F13"/>
    <mergeCell ref="K12:L12"/>
    <mergeCell ref="H13:J13"/>
    <mergeCell ref="B3:C3"/>
    <mergeCell ref="D3:E3"/>
  </mergeCells>
  <printOptions/>
  <pageMargins left="0.7874015748031497" right="0.2362204724409449" top="0.984251968503937" bottom="0.984251968503937" header="0.5118110236220472" footer="0.5118110236220472"/>
  <pageSetup horizontalDpi="600" verticalDpi="600" orientation="landscape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SheetLayoutView="75" workbookViewId="0" topLeftCell="A19">
      <selection activeCell="B22" sqref="B22"/>
    </sheetView>
  </sheetViews>
  <sheetFormatPr defaultColWidth="9.00390625" defaultRowHeight="12.75"/>
  <cols>
    <col min="1" max="1" width="26.25390625" style="1435" customWidth="1"/>
    <col min="2" max="2" width="13.75390625" style="1435" customWidth="1"/>
    <col min="3" max="3" width="13.875" style="1435" customWidth="1"/>
    <col min="4" max="5" width="13.75390625" style="1435" customWidth="1"/>
    <col min="6" max="6" width="1.625" style="1435" customWidth="1"/>
    <col min="7" max="16384" width="9.125" style="1435" customWidth="1"/>
  </cols>
  <sheetData>
    <row r="1" spans="1:5" ht="20.25" customHeight="1">
      <c r="A1" s="1432" t="s">
        <v>6</v>
      </c>
      <c r="B1" s="1433"/>
      <c r="C1" s="1433"/>
      <c r="D1" s="1433"/>
      <c r="E1" s="1434"/>
    </row>
    <row r="2" spans="1:5" ht="14.25">
      <c r="A2" s="1436"/>
      <c r="B2" s="1437"/>
      <c r="C2" s="1437"/>
      <c r="D2" s="1437"/>
      <c r="E2" s="1438" t="s">
        <v>1364</v>
      </c>
    </row>
    <row r="3" spans="1:5" ht="18.75" customHeight="1">
      <c r="A3" s="1439"/>
      <c r="B3" s="1440"/>
      <c r="C3" s="1441" t="s">
        <v>116</v>
      </c>
      <c r="D3" s="1441" t="s">
        <v>117</v>
      </c>
      <c r="E3" s="1442" t="s">
        <v>118</v>
      </c>
    </row>
    <row r="4" spans="1:8" s="1448" customFormat="1" ht="14.25">
      <c r="A4" s="1443" t="s">
        <v>119</v>
      </c>
      <c r="B4" s="1444"/>
      <c r="C4" s="1445">
        <v>960.7</v>
      </c>
      <c r="D4" s="1445">
        <v>452.2</v>
      </c>
      <c r="E4" s="1446">
        <v>508.5</v>
      </c>
      <c r="F4" s="1447"/>
      <c r="G4" s="1447"/>
      <c r="H4" s="1447"/>
    </row>
    <row r="5" spans="1:5" s="1448" customFormat="1" ht="14.25">
      <c r="A5" s="1449"/>
      <c r="B5" s="1450"/>
      <c r="C5" s="1451"/>
      <c r="D5" s="1451"/>
      <c r="E5" s="1446"/>
    </row>
    <row r="6" spans="1:5" s="1448" customFormat="1" ht="14.25">
      <c r="A6" s="1449" t="s">
        <v>120</v>
      </c>
      <c r="B6" s="1450"/>
      <c r="C6" s="1451">
        <v>877</v>
      </c>
      <c r="D6" s="1451">
        <v>370.7</v>
      </c>
      <c r="E6" s="1446">
        <v>506.3</v>
      </c>
    </row>
    <row r="7" spans="1:5" s="1448" customFormat="1" ht="14.25">
      <c r="A7" s="1449"/>
      <c r="B7" s="1450"/>
      <c r="C7" s="1451"/>
      <c r="D7" s="1451"/>
      <c r="E7" s="1446"/>
    </row>
    <row r="8" spans="1:5" s="1448" customFormat="1" ht="14.25">
      <c r="A8" s="1449" t="s">
        <v>121</v>
      </c>
      <c r="B8" s="1450"/>
      <c r="C8" s="1451">
        <v>83.7</v>
      </c>
      <c r="D8" s="1451">
        <v>81.5</v>
      </c>
      <c r="E8" s="1446">
        <v>2.2</v>
      </c>
    </row>
    <row r="9" spans="1:5" s="1448" customFormat="1" ht="14.25">
      <c r="A9" s="1449" t="s">
        <v>122</v>
      </c>
      <c r="B9" s="1450"/>
      <c r="C9" s="1451"/>
      <c r="D9" s="1451"/>
      <c r="E9" s="1446"/>
    </row>
    <row r="10" spans="1:5" s="1448" customFormat="1" ht="24">
      <c r="A10" s="1452" t="s">
        <v>123</v>
      </c>
      <c r="B10" s="1450"/>
      <c r="C10" s="1451">
        <v>67.4</v>
      </c>
      <c r="D10" s="1451">
        <v>74.3</v>
      </c>
      <c r="E10" s="1446">
        <v>-6.8999999999999915</v>
      </c>
    </row>
    <row r="11" spans="1:5" s="1448" customFormat="1" ht="27.75" customHeight="1">
      <c r="A11" s="1453" t="s">
        <v>124</v>
      </c>
      <c r="B11" s="1454"/>
      <c r="C11" s="1451">
        <v>16.3</v>
      </c>
      <c r="D11" s="1451">
        <v>7.2</v>
      </c>
      <c r="E11" s="1446">
        <v>9.1</v>
      </c>
    </row>
    <row r="12" spans="1:5" ht="14.25">
      <c r="A12" s="1455"/>
      <c r="B12" s="1456"/>
      <c r="C12" s="1457"/>
      <c r="D12" s="1457"/>
      <c r="E12" s="1458"/>
    </row>
    <row r="13" spans="1:5" s="1448" customFormat="1" ht="14.25">
      <c r="A13" s="1443" t="s">
        <v>125</v>
      </c>
      <c r="B13" s="1444"/>
      <c r="C13" s="1459">
        <v>3887.6</v>
      </c>
      <c r="D13" s="1459">
        <v>3221.8</v>
      </c>
      <c r="E13" s="1446">
        <f>+C13-D13</f>
        <v>665.7999999999997</v>
      </c>
    </row>
    <row r="14" spans="1:5" s="1448" customFormat="1" ht="14.25">
      <c r="A14" s="1449"/>
      <c r="B14" s="1450"/>
      <c r="C14" s="1460"/>
      <c r="D14" s="1460"/>
      <c r="E14" s="1446"/>
    </row>
    <row r="15" spans="1:5" s="1448" customFormat="1" ht="14.25">
      <c r="A15" s="1449" t="s">
        <v>120</v>
      </c>
      <c r="B15" s="1450"/>
      <c r="C15" s="1460">
        <v>3653.1</v>
      </c>
      <c r="D15" s="1460">
        <v>2805</v>
      </c>
      <c r="E15" s="1446">
        <f>+C15-D15</f>
        <v>848.0999999999999</v>
      </c>
    </row>
    <row r="16" spans="1:5" s="1448" customFormat="1" ht="14.25">
      <c r="A16" s="1449"/>
      <c r="B16" s="1450"/>
      <c r="C16" s="1460"/>
      <c r="D16" s="1460"/>
      <c r="E16" s="1446"/>
    </row>
    <row r="17" spans="1:5" s="1448" customFormat="1" ht="14.25">
      <c r="A17" s="1449" t="s">
        <v>121</v>
      </c>
      <c r="B17" s="1450"/>
      <c r="C17" s="1460">
        <v>234.5</v>
      </c>
      <c r="D17" s="1460">
        <v>416.8</v>
      </c>
      <c r="E17" s="1446">
        <f>+C17-D17</f>
        <v>-182.3</v>
      </c>
    </row>
    <row r="18" spans="1:5" s="1448" customFormat="1" ht="14.25">
      <c r="A18" s="1449" t="s">
        <v>122</v>
      </c>
      <c r="B18" s="1450"/>
      <c r="C18" s="1460"/>
      <c r="D18" s="1460"/>
      <c r="E18" s="1446"/>
    </row>
    <row r="19" spans="1:5" s="1448" customFormat="1" ht="24">
      <c r="A19" s="1452" t="s">
        <v>123</v>
      </c>
      <c r="B19" s="1450"/>
      <c r="C19" s="1460">
        <v>232.4</v>
      </c>
      <c r="D19" s="1460">
        <v>406.8</v>
      </c>
      <c r="E19" s="1446">
        <f>+C19-D19</f>
        <v>-174.4</v>
      </c>
    </row>
    <row r="20" spans="1:5" s="1448" customFormat="1" ht="25.5" customHeight="1" thickBot="1">
      <c r="A20" s="1461" t="s">
        <v>124</v>
      </c>
      <c r="B20" s="1462"/>
      <c r="C20" s="1463">
        <v>2.1</v>
      </c>
      <c r="D20" s="1463">
        <v>10</v>
      </c>
      <c r="E20" s="1464">
        <f>+C20-D20</f>
        <v>-7.9</v>
      </c>
    </row>
    <row r="21" spans="1:5" s="1448" customFormat="1" ht="13.5" customHeight="1">
      <c r="A21" s="1435"/>
      <c r="B21" s="1435"/>
      <c r="C21" s="1435"/>
      <c r="D21" s="1435"/>
      <c r="E21" s="1435"/>
    </row>
    <row r="22" spans="1:5" s="1448" customFormat="1" ht="13.5" customHeight="1">
      <c r="A22" s="690" t="s">
        <v>308</v>
      </c>
      <c r="B22" s="1435"/>
      <c r="C22" s="1435"/>
      <c r="D22" s="1435"/>
      <c r="E22" s="1435"/>
    </row>
    <row r="23" ht="13.5" customHeight="1" thickBot="1"/>
    <row r="24" spans="1:4" ht="15.75">
      <c r="A24" s="1432" t="s">
        <v>7</v>
      </c>
      <c r="B24" s="1433"/>
      <c r="C24" s="1433"/>
      <c r="D24" s="1434"/>
    </row>
    <row r="25" spans="1:4" ht="8.25" customHeight="1">
      <c r="A25" s="1436"/>
      <c r="B25" s="1437"/>
      <c r="C25" s="1437"/>
      <c r="D25" s="1465"/>
    </row>
    <row r="26" spans="1:4" ht="14.25">
      <c r="A26" s="1436"/>
      <c r="B26" s="1437"/>
      <c r="C26" s="1437"/>
      <c r="D26" s="1466" t="s">
        <v>1364</v>
      </c>
    </row>
    <row r="27" spans="1:4" ht="14.25">
      <c r="A27" s="1467"/>
      <c r="B27" s="1441" t="s">
        <v>116</v>
      </c>
      <c r="C27" s="1441" t="s">
        <v>117</v>
      </c>
      <c r="D27" s="1468" t="s">
        <v>126</v>
      </c>
    </row>
    <row r="28" spans="1:4" ht="14.25">
      <c r="A28" s="1469" t="s">
        <v>119</v>
      </c>
      <c r="B28" s="1470">
        <v>2589.2</v>
      </c>
      <c r="C28" s="1470">
        <v>2082.9</v>
      </c>
      <c r="D28" s="1471">
        <v>506.3</v>
      </c>
    </row>
    <row r="29" spans="1:4" ht="14.25">
      <c r="A29" s="1472" t="s">
        <v>122</v>
      </c>
      <c r="B29" s="1473"/>
      <c r="C29" s="1474"/>
      <c r="D29" s="1475"/>
    </row>
    <row r="30" spans="1:4" ht="14.25">
      <c r="A30" s="1472" t="s">
        <v>127</v>
      </c>
      <c r="B30" s="1473">
        <v>1712.2</v>
      </c>
      <c r="C30" s="1473">
        <v>1712.2</v>
      </c>
      <c r="D30" s="1471">
        <v>0</v>
      </c>
    </row>
    <row r="31" spans="1:4" ht="14.25">
      <c r="A31" s="1472" t="s">
        <v>120</v>
      </c>
      <c r="B31" s="1473">
        <v>877</v>
      </c>
      <c r="C31" s="1473">
        <v>370.7</v>
      </c>
      <c r="D31" s="1471">
        <v>506.3</v>
      </c>
    </row>
    <row r="32" spans="1:4" ht="14.25">
      <c r="A32" s="1476"/>
      <c r="B32" s="1477"/>
      <c r="C32" s="1477"/>
      <c r="D32" s="1458"/>
    </row>
    <row r="33" spans="1:4" ht="14.25">
      <c r="A33" s="1478" t="s">
        <v>125</v>
      </c>
      <c r="B33" s="1473">
        <v>4150.1</v>
      </c>
      <c r="C33" s="1473">
        <v>3302</v>
      </c>
      <c r="D33" s="1471">
        <v>848.1</v>
      </c>
    </row>
    <row r="34" spans="1:4" ht="14.25">
      <c r="A34" s="1479" t="s">
        <v>122</v>
      </c>
      <c r="B34" s="1473"/>
      <c r="C34" s="1473"/>
      <c r="D34" s="1471"/>
    </row>
    <row r="35" spans="1:4" ht="14.25">
      <c r="A35" s="1479" t="s">
        <v>127</v>
      </c>
      <c r="B35" s="1473">
        <v>497</v>
      </c>
      <c r="C35" s="1473">
        <v>497</v>
      </c>
      <c r="D35" s="1471">
        <v>0</v>
      </c>
    </row>
    <row r="36" spans="1:4" ht="15" thickBot="1">
      <c r="A36" s="1480" t="s">
        <v>120</v>
      </c>
      <c r="B36" s="1481">
        <v>3653.1</v>
      </c>
      <c r="C36" s="1481">
        <v>2805</v>
      </c>
      <c r="D36" s="1482">
        <v>848.1</v>
      </c>
    </row>
    <row r="38" ht="14.25">
      <c r="A38" s="690" t="s">
        <v>308</v>
      </c>
    </row>
    <row r="39" ht="15" thickBot="1"/>
    <row r="40" spans="1:4" ht="15.75">
      <c r="A40" s="1432" t="s">
        <v>8</v>
      </c>
      <c r="B40" s="1433"/>
      <c r="C40" s="1433"/>
      <c r="D40" s="1434"/>
    </row>
    <row r="41" spans="1:4" ht="7.5" customHeight="1">
      <c r="A41" s="1436"/>
      <c r="B41" s="1437"/>
      <c r="C41" s="1437"/>
      <c r="D41" s="1465"/>
    </row>
    <row r="42" spans="1:4" ht="14.25">
      <c r="A42" s="1436"/>
      <c r="B42" s="1437"/>
      <c r="C42" s="1437"/>
      <c r="D42" s="1466" t="s">
        <v>1364</v>
      </c>
    </row>
    <row r="43" spans="1:4" ht="14.25">
      <c r="A43" s="1467"/>
      <c r="B43" s="1441" t="s">
        <v>116</v>
      </c>
      <c r="C43" s="1441" t="s">
        <v>117</v>
      </c>
      <c r="D43" s="1468" t="s">
        <v>118</v>
      </c>
    </row>
    <row r="44" spans="1:5" ht="14.25">
      <c r="A44" s="1469" t="s">
        <v>119</v>
      </c>
      <c r="B44" s="1470">
        <v>3712</v>
      </c>
      <c r="C44" s="1470">
        <v>3327.9</v>
      </c>
      <c r="D44" s="1471">
        <v>384.1</v>
      </c>
      <c r="E44" s="1435" t="s">
        <v>311</v>
      </c>
    </row>
    <row r="45" spans="1:4" ht="14.25">
      <c r="A45" s="1479" t="s">
        <v>122</v>
      </c>
      <c r="B45" s="1474"/>
      <c r="C45" s="1474"/>
      <c r="D45" s="1475"/>
    </row>
    <row r="46" spans="1:4" ht="14.25">
      <c r="A46" s="1479" t="s">
        <v>127</v>
      </c>
      <c r="B46" s="1473">
        <v>3628.3</v>
      </c>
      <c r="C46" s="1473">
        <v>3246.4</v>
      </c>
      <c r="D46" s="1471">
        <v>381.9</v>
      </c>
    </row>
    <row r="47" spans="1:4" ht="14.25">
      <c r="A47" s="1479" t="s">
        <v>128</v>
      </c>
      <c r="B47" s="1473">
        <v>83.7</v>
      </c>
      <c r="C47" s="1473">
        <v>81.5</v>
      </c>
      <c r="D47" s="1471">
        <v>2.2</v>
      </c>
    </row>
    <row r="48" spans="1:4" ht="14.25">
      <c r="A48" s="1483"/>
      <c r="B48" s="1484"/>
      <c r="C48" s="1457"/>
      <c r="D48" s="1485"/>
    </row>
    <row r="49" spans="1:4" ht="14.25">
      <c r="A49" s="1469" t="s">
        <v>125</v>
      </c>
      <c r="B49" s="1470">
        <v>5484.6</v>
      </c>
      <c r="C49" s="1470">
        <v>4978.8</v>
      </c>
      <c r="D49" s="1471">
        <v>505.8</v>
      </c>
    </row>
    <row r="50" spans="1:4" ht="14.25">
      <c r="A50" s="1479" t="s">
        <v>122</v>
      </c>
      <c r="B50" s="1474"/>
      <c r="C50" s="1473"/>
      <c r="D50" s="1475"/>
    </row>
    <row r="51" spans="1:4" ht="14.25">
      <c r="A51" s="1479" t="s">
        <v>127</v>
      </c>
      <c r="B51" s="1473">
        <v>5250.1</v>
      </c>
      <c r="C51" s="1473">
        <v>4562</v>
      </c>
      <c r="D51" s="1471">
        <v>688.1</v>
      </c>
    </row>
    <row r="52" spans="1:4" ht="15" thickBot="1">
      <c r="A52" s="1480" t="s">
        <v>128</v>
      </c>
      <c r="B52" s="1486">
        <v>234.5</v>
      </c>
      <c r="C52" s="1481">
        <v>416.8</v>
      </c>
      <c r="D52" s="1482">
        <v>-182.3</v>
      </c>
    </row>
    <row r="54" ht="14.25">
      <c r="A54" s="690" t="s">
        <v>308</v>
      </c>
    </row>
  </sheetData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B119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3" sqref="A23"/>
    </sheetView>
  </sheetViews>
  <sheetFormatPr defaultColWidth="9.00390625" defaultRowHeight="12.75"/>
  <cols>
    <col min="1" max="1" width="45.875" style="226" customWidth="1"/>
    <col min="2" max="4" width="7.75390625" style="226" hidden="1" customWidth="1"/>
    <col min="5" max="5" width="8.25390625" style="226" bestFit="1" customWidth="1"/>
    <col min="6" max="8" width="7.75390625" style="226" hidden="1" customWidth="1"/>
    <col min="9" max="9" width="8.25390625" style="226" bestFit="1" customWidth="1"/>
    <col min="10" max="10" width="9.75390625" style="226" customWidth="1"/>
    <col min="11" max="12" width="7.75390625" style="226" hidden="1" customWidth="1"/>
    <col min="13" max="13" width="6.125" style="226" hidden="1" customWidth="1"/>
    <col min="14" max="14" width="8.25390625" style="226" bestFit="1" customWidth="1"/>
    <col min="15" max="17" width="7.875" style="226" hidden="1" customWidth="1"/>
    <col min="18" max="18" width="8.25390625" style="226" bestFit="1" customWidth="1"/>
    <col min="19" max="19" width="9.00390625" style="226" bestFit="1" customWidth="1"/>
    <col min="20" max="20" width="0" style="226" hidden="1" customWidth="1"/>
    <col min="21" max="22" width="7.75390625" style="267" hidden="1" customWidth="1"/>
    <col min="23" max="23" width="7.75390625" style="267" customWidth="1"/>
    <col min="24" max="26" width="7.75390625" style="267" hidden="1" customWidth="1"/>
    <col min="27" max="27" width="7.75390625" style="267" customWidth="1"/>
    <col min="28" max="28" width="10.875" style="226" bestFit="1" customWidth="1"/>
    <col min="29" max="16384" width="9.125" style="226" customWidth="1"/>
  </cols>
  <sheetData>
    <row r="1" spans="1:28" s="216" customFormat="1" ht="15.75">
      <c r="A1" s="214" t="s">
        <v>1387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s="216" customFormat="1" ht="11.2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 t="s">
        <v>1321</v>
      </c>
    </row>
    <row r="3" spans="1:28" ht="12.75" customHeight="1">
      <c r="A3" s="219"/>
      <c r="B3" s="220">
        <v>2004</v>
      </c>
      <c r="C3" s="220"/>
      <c r="D3" s="220"/>
      <c r="E3" s="220"/>
      <c r="F3" s="220"/>
      <c r="G3" s="220"/>
      <c r="H3" s="220"/>
      <c r="I3" s="220"/>
      <c r="J3" s="220">
        <v>2004</v>
      </c>
      <c r="K3" s="220"/>
      <c r="L3" s="220"/>
      <c r="M3" s="220"/>
      <c r="N3" s="221"/>
      <c r="O3" s="220"/>
      <c r="P3" s="220"/>
      <c r="Q3" s="220"/>
      <c r="R3" s="220"/>
      <c r="S3" s="222"/>
      <c r="T3" s="223">
        <v>2005</v>
      </c>
      <c r="U3" s="220"/>
      <c r="V3" s="220"/>
      <c r="W3" s="220"/>
      <c r="X3" s="220"/>
      <c r="Y3" s="220"/>
      <c r="Z3" s="220"/>
      <c r="AA3" s="224">
        <v>2005</v>
      </c>
      <c r="AB3" s="225"/>
    </row>
    <row r="4" spans="1:28" ht="13.5" customHeight="1">
      <c r="A4" s="227"/>
      <c r="B4" s="228" t="s">
        <v>1322</v>
      </c>
      <c r="C4" s="228" t="s">
        <v>33</v>
      </c>
      <c r="D4" s="228" t="s">
        <v>1320</v>
      </c>
      <c r="E4" s="228" t="s">
        <v>1367</v>
      </c>
      <c r="F4" s="228" t="s">
        <v>1324</v>
      </c>
      <c r="G4" s="228" t="s">
        <v>1325</v>
      </c>
      <c r="H4" s="228" t="s">
        <v>1326</v>
      </c>
      <c r="I4" s="228" t="s">
        <v>34</v>
      </c>
      <c r="J4" s="228" t="s">
        <v>35</v>
      </c>
      <c r="K4" s="228" t="s">
        <v>36</v>
      </c>
      <c r="L4" s="228" t="s">
        <v>37</v>
      </c>
      <c r="M4" s="228" t="s">
        <v>38</v>
      </c>
      <c r="N4" s="228" t="s">
        <v>39</v>
      </c>
      <c r="O4" s="228" t="s">
        <v>40</v>
      </c>
      <c r="P4" s="228" t="s">
        <v>41</v>
      </c>
      <c r="Q4" s="228" t="s">
        <v>42</v>
      </c>
      <c r="R4" s="228" t="s">
        <v>43</v>
      </c>
      <c r="S4" s="230" t="s">
        <v>1088</v>
      </c>
      <c r="T4" s="231" t="s">
        <v>1322</v>
      </c>
      <c r="U4" s="229" t="s">
        <v>44</v>
      </c>
      <c r="V4" s="229" t="s">
        <v>1320</v>
      </c>
      <c r="W4" s="229" t="s">
        <v>1323</v>
      </c>
      <c r="X4" s="229" t="s">
        <v>1324</v>
      </c>
      <c r="Y4" s="229" t="s">
        <v>1325</v>
      </c>
      <c r="Z4" s="228" t="s">
        <v>1326</v>
      </c>
      <c r="AA4" s="228" t="s">
        <v>34</v>
      </c>
      <c r="AB4" s="232" t="s">
        <v>35</v>
      </c>
    </row>
    <row r="5" spans="1:28" ht="6" customHeight="1">
      <c r="A5" s="233"/>
      <c r="B5" s="234"/>
      <c r="C5" s="234"/>
      <c r="D5" s="234"/>
      <c r="E5" s="234"/>
      <c r="F5" s="234"/>
      <c r="G5" s="234"/>
      <c r="H5" s="234"/>
      <c r="I5" s="235"/>
      <c r="J5" s="235"/>
      <c r="K5" s="234"/>
      <c r="L5" s="234"/>
      <c r="M5" s="234"/>
      <c r="N5" s="235"/>
      <c r="O5" s="234"/>
      <c r="P5" s="234"/>
      <c r="Q5" s="235"/>
      <c r="R5" s="235"/>
      <c r="S5" s="236"/>
      <c r="T5" s="237"/>
      <c r="U5" s="234"/>
      <c r="V5" s="234"/>
      <c r="W5" s="234"/>
      <c r="X5" s="234"/>
      <c r="Y5" s="234"/>
      <c r="Z5" s="234"/>
      <c r="AA5" s="234"/>
      <c r="AB5" s="238"/>
    </row>
    <row r="6" spans="1:28" s="243" customFormat="1" ht="14.25">
      <c r="A6" s="239" t="s">
        <v>222</v>
      </c>
      <c r="B6" s="240">
        <v>-245.07400900499917</v>
      </c>
      <c r="C6" s="240">
        <v>-141.06312404720595</v>
      </c>
      <c r="D6" s="240">
        <v>-152.54797353450903</v>
      </c>
      <c r="E6" s="240">
        <v>-538.6851065867141</v>
      </c>
      <c r="F6" s="240">
        <v>-238.78136217695766</v>
      </c>
      <c r="G6" s="240">
        <v>-232.15453865918397</v>
      </c>
      <c r="H6" s="240">
        <v>-39.0700728247387</v>
      </c>
      <c r="I6" s="240">
        <v>-510.00597366088033</v>
      </c>
      <c r="J6" s="240">
        <f>E6+I6</f>
        <v>-1048.6910802475945</v>
      </c>
      <c r="K6" s="240">
        <v>198.28226129686945</v>
      </c>
      <c r="L6" s="240">
        <v>129.04517417663402</v>
      </c>
      <c r="M6" s="240">
        <v>23.782885643276025</v>
      </c>
      <c r="N6" s="240">
        <v>351.1103211167795</v>
      </c>
      <c r="O6" s="240">
        <v>-221.02294651231017</v>
      </c>
      <c r="P6" s="240">
        <v>-373.59058310559965</v>
      </c>
      <c r="Q6" s="240">
        <v>-355.98464766689114</v>
      </c>
      <c r="R6" s="240">
        <v>-950.598177284801</v>
      </c>
      <c r="S6" s="241">
        <v>-1648.178936415616</v>
      </c>
      <c r="T6" s="242">
        <v>-279.63594827574866</v>
      </c>
      <c r="U6" s="240">
        <v>-184.50338917150052</v>
      </c>
      <c r="V6" s="240">
        <v>-232.2702793781502</v>
      </c>
      <c r="W6" s="240">
        <v>-696.4096168253993</v>
      </c>
      <c r="X6" s="240">
        <v>-282.68730928974384</v>
      </c>
      <c r="Y6" s="240">
        <v>-277.91193173235945</v>
      </c>
      <c r="Z6" s="240">
        <v>-176.15557875481804</v>
      </c>
      <c r="AA6" s="240">
        <v>-736.7548197769213</v>
      </c>
      <c r="AB6" s="241">
        <f>W6+AA6</f>
        <v>-1433.1644366023206</v>
      </c>
    </row>
    <row r="7" spans="1:28" s="243" customFormat="1" ht="5.25" customHeigh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  <c r="T7" s="242"/>
      <c r="U7" s="240"/>
      <c r="V7" s="240"/>
      <c r="W7" s="240"/>
      <c r="X7" s="240"/>
      <c r="Y7" s="240"/>
      <c r="Z7" s="240"/>
      <c r="AA7" s="240"/>
      <c r="AB7" s="241"/>
    </row>
    <row r="8" spans="1:28" ht="12.75">
      <c r="A8" s="244" t="s">
        <v>1095</v>
      </c>
      <c r="B8" s="245">
        <v>500.46340019326817</v>
      </c>
      <c r="C8" s="245">
        <v>581.7364142077782</v>
      </c>
      <c r="D8" s="245">
        <v>635.519489423926</v>
      </c>
      <c r="E8" s="245">
        <v>1717.7193038249723</v>
      </c>
      <c r="F8" s="245">
        <v>598.0312767469585</v>
      </c>
      <c r="G8" s="245">
        <v>600.9420818782826</v>
      </c>
      <c r="H8" s="245">
        <v>697.833325493523</v>
      </c>
      <c r="I8" s="245">
        <v>1896.8066841187642</v>
      </c>
      <c r="J8" s="245">
        <f>E8+I8</f>
        <v>3614.5259879437363</v>
      </c>
      <c r="K8" s="245">
        <v>785.6645178773201</v>
      </c>
      <c r="L8" s="245">
        <v>667.141703522288</v>
      </c>
      <c r="M8" s="245">
        <v>730.9595419847324</v>
      </c>
      <c r="N8" s="245">
        <v>2183.76576338434</v>
      </c>
      <c r="O8" s="245">
        <v>738.9194229559827</v>
      </c>
      <c r="P8" s="245">
        <v>731.8662787665595</v>
      </c>
      <c r="Q8" s="245">
        <v>715.7945721253861</v>
      </c>
      <c r="R8" s="245">
        <v>2186.5802738479283</v>
      </c>
      <c r="S8" s="246">
        <v>7984.872025176005</v>
      </c>
      <c r="T8" s="247">
        <v>639.0858984925211</v>
      </c>
      <c r="U8" s="245">
        <v>646.4040095509309</v>
      </c>
      <c r="V8" s="245">
        <v>792.1116513193916</v>
      </c>
      <c r="W8" s="245">
        <v>2077.6015593628435</v>
      </c>
      <c r="X8" s="245">
        <v>746.6840274264565</v>
      </c>
      <c r="Y8" s="245">
        <v>737.3196622405829</v>
      </c>
      <c r="Z8" s="245">
        <v>820.0829013769088</v>
      </c>
      <c r="AA8" s="245">
        <v>2304.0865910439484</v>
      </c>
      <c r="AB8" s="246">
        <f>W8+AA8</f>
        <v>4381.6881504067915</v>
      </c>
    </row>
    <row r="9" spans="1:28" ht="12.75">
      <c r="A9" s="244" t="s">
        <v>1096</v>
      </c>
      <c r="B9" s="245">
        <v>-655.0558847139063</v>
      </c>
      <c r="C9" s="245">
        <v>-727.6468681224851</v>
      </c>
      <c r="D9" s="245">
        <v>-844.3364031025192</v>
      </c>
      <c r="E9" s="245">
        <v>-2227.0391559389104</v>
      </c>
      <c r="F9" s="245">
        <v>-867.3469227693613</v>
      </c>
      <c r="G9" s="245">
        <v>-909.837966694447</v>
      </c>
      <c r="H9" s="245">
        <v>-915.5590881620592</v>
      </c>
      <c r="I9" s="245">
        <v>-2692.7439776258675</v>
      </c>
      <c r="J9" s="245">
        <f>E9+I9</f>
        <v>-4919.783133564778</v>
      </c>
      <c r="K9" s="245">
        <v>-919.8748499613981</v>
      </c>
      <c r="L9" s="245">
        <v>-842.4328043439358</v>
      </c>
      <c r="M9" s="245">
        <v>-888.9977573306475</v>
      </c>
      <c r="N9" s="245">
        <v>-2651.3054116359817</v>
      </c>
      <c r="O9" s="245">
        <v>-976.4704747140601</v>
      </c>
      <c r="P9" s="245">
        <v>-1090.3139525009844</v>
      </c>
      <c r="Q9" s="245">
        <v>-1075.939246601187</v>
      </c>
      <c r="R9" s="245">
        <v>-3142.7236738162314</v>
      </c>
      <c r="S9" s="246">
        <v>-10713.81221901699</v>
      </c>
      <c r="T9" s="247">
        <v>-837.6568646354746</v>
      </c>
      <c r="U9" s="245">
        <v>-856.461414887796</v>
      </c>
      <c r="V9" s="245">
        <v>-1035.0345702847517</v>
      </c>
      <c r="W9" s="245">
        <v>-2729.152849808022</v>
      </c>
      <c r="X9" s="245">
        <v>-1026.0631247705721</v>
      </c>
      <c r="Y9" s="245">
        <v>-1130.4419300450543</v>
      </c>
      <c r="Z9" s="245">
        <v>-1188.9851805729686</v>
      </c>
      <c r="AA9" s="245">
        <v>-3345.490235388595</v>
      </c>
      <c r="AB9" s="246">
        <f>W9+AA9</f>
        <v>-6074.643085196617</v>
      </c>
    </row>
    <row r="10" spans="1:28" ht="5.25" customHeight="1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6"/>
      <c r="T10" s="247"/>
      <c r="U10" s="245"/>
      <c r="V10" s="245"/>
      <c r="W10" s="245"/>
      <c r="X10" s="245"/>
      <c r="Y10" s="245"/>
      <c r="Z10" s="245"/>
      <c r="AA10" s="245"/>
      <c r="AB10" s="246"/>
    </row>
    <row r="11" spans="1:28" s="252" customFormat="1" ht="14.25">
      <c r="A11" s="248" t="s">
        <v>223</v>
      </c>
      <c r="B11" s="249">
        <v>-154.59248452063807</v>
      </c>
      <c r="C11" s="249">
        <v>-145.9104539147069</v>
      </c>
      <c r="D11" s="249">
        <v>-208.8169136785932</v>
      </c>
      <c r="E11" s="249">
        <v>-509.3198521139381</v>
      </c>
      <c r="F11" s="249">
        <v>-269.3156460224028</v>
      </c>
      <c r="G11" s="249">
        <v>-308.8958848161644</v>
      </c>
      <c r="H11" s="249">
        <v>-217.72576266853625</v>
      </c>
      <c r="I11" s="249">
        <v>-795.9372935071034</v>
      </c>
      <c r="J11" s="249">
        <f>E11+I11</f>
        <v>-1305.2571456210414</v>
      </c>
      <c r="K11" s="249">
        <v>-134.21033208407806</v>
      </c>
      <c r="L11" s="249">
        <v>-175.29110082164783</v>
      </c>
      <c r="M11" s="249">
        <v>-158.0382153459151</v>
      </c>
      <c r="N11" s="249">
        <v>-467.53964825164167</v>
      </c>
      <c r="O11" s="249">
        <v>-237.55105175807736</v>
      </c>
      <c r="P11" s="249">
        <v>-358.4476737344249</v>
      </c>
      <c r="Q11" s="249">
        <v>-360.14467447580097</v>
      </c>
      <c r="R11" s="249">
        <v>-956.1433999683029</v>
      </c>
      <c r="S11" s="250">
        <v>-2728.9401938409856</v>
      </c>
      <c r="T11" s="251">
        <v>-198.57096614295355</v>
      </c>
      <c r="U11" s="249">
        <v>-210.05740533686506</v>
      </c>
      <c r="V11" s="249">
        <v>-242.92291896536008</v>
      </c>
      <c r="W11" s="249">
        <v>-651.5512904451786</v>
      </c>
      <c r="X11" s="249">
        <v>-279.3790973441156</v>
      </c>
      <c r="Y11" s="249">
        <v>-393.1222678044713</v>
      </c>
      <c r="Z11" s="249">
        <v>-368.9022791960596</v>
      </c>
      <c r="AA11" s="249">
        <v>-1041.4036443446464</v>
      </c>
      <c r="AB11" s="250">
        <f>W11+AA11</f>
        <v>-1692.954934789825</v>
      </c>
    </row>
    <row r="12" spans="1:28" ht="5.25" customHeigh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6"/>
      <c r="T12" s="247"/>
      <c r="U12" s="245"/>
      <c r="V12" s="245"/>
      <c r="W12" s="245"/>
      <c r="X12" s="245"/>
      <c r="Y12" s="245"/>
      <c r="Z12" s="245"/>
      <c r="AA12" s="245"/>
      <c r="AB12" s="246"/>
    </row>
    <row r="13" spans="1:28" ht="12.75">
      <c r="A13" s="244" t="s">
        <v>1097</v>
      </c>
      <c r="B13" s="245">
        <v>156.50665532438907</v>
      </c>
      <c r="C13" s="245">
        <v>158.59745493242954</v>
      </c>
      <c r="D13" s="245">
        <v>178.87362886523306</v>
      </c>
      <c r="E13" s="245">
        <v>493.97773912205173</v>
      </c>
      <c r="F13" s="245">
        <v>163.90437934808878</v>
      </c>
      <c r="G13" s="245">
        <v>273.6442008503054</v>
      </c>
      <c r="H13" s="245">
        <v>403.35848405071755</v>
      </c>
      <c r="I13" s="245">
        <v>840.9070642491116</v>
      </c>
      <c r="J13" s="245">
        <f aca="true" t="shared" si="0" ref="J13:J20">E13+I13</f>
        <v>1334.8848033711633</v>
      </c>
      <c r="K13" s="245">
        <v>530.8210886098598</v>
      </c>
      <c r="L13" s="245">
        <v>510.4710576233733</v>
      </c>
      <c r="M13" s="245">
        <v>371.2778095498048</v>
      </c>
      <c r="N13" s="245">
        <v>1412.5699557830378</v>
      </c>
      <c r="O13" s="245">
        <v>208.38649348661582</v>
      </c>
      <c r="P13" s="245">
        <v>182.3206549749559</v>
      </c>
      <c r="Q13" s="245">
        <v>223.39734283081134</v>
      </c>
      <c r="R13" s="245">
        <v>614.1044912923832</v>
      </c>
      <c r="S13" s="246">
        <v>3361.5592504465844</v>
      </c>
      <c r="T13" s="247">
        <v>189.69688575893082</v>
      </c>
      <c r="U13" s="245">
        <v>159.45316792388837</v>
      </c>
      <c r="V13" s="245">
        <v>200.83317398574331</v>
      </c>
      <c r="W13" s="245">
        <v>549.9832276685626</v>
      </c>
      <c r="X13" s="245">
        <v>175.66472283185524</v>
      </c>
      <c r="Y13" s="245">
        <v>290.9379451024441</v>
      </c>
      <c r="Z13" s="245">
        <v>437.44813057672775</v>
      </c>
      <c r="AA13" s="245">
        <v>904.0507985110269</v>
      </c>
      <c r="AB13" s="246">
        <f aca="true" t="shared" si="1" ref="AB13:AB20">W13+AA13</f>
        <v>1454.0340261795895</v>
      </c>
    </row>
    <row r="14" spans="1:28" ht="14.25">
      <c r="A14" s="244" t="s">
        <v>224</v>
      </c>
      <c r="B14" s="245">
        <v>51.068808892741295</v>
      </c>
      <c r="C14" s="245">
        <v>55.02300874776799</v>
      </c>
      <c r="D14" s="245">
        <v>59.63900881313477</v>
      </c>
      <c r="E14" s="245">
        <v>165.73082645364406</v>
      </c>
      <c r="F14" s="245">
        <v>54.17852385449261</v>
      </c>
      <c r="G14" s="245">
        <v>78.0624209815546</v>
      </c>
      <c r="H14" s="245">
        <v>105.1214938068703</v>
      </c>
      <c r="I14" s="245">
        <v>237.3624386429175</v>
      </c>
      <c r="J14" s="245">
        <f t="shared" si="0"/>
        <v>403.0932650965616</v>
      </c>
      <c r="K14" s="245">
        <v>135.83277732586808</v>
      </c>
      <c r="L14" s="245">
        <v>129.19506032237118</v>
      </c>
      <c r="M14" s="245">
        <v>101.05743807914568</v>
      </c>
      <c r="N14" s="245">
        <v>366.0852757273849</v>
      </c>
      <c r="O14" s="245">
        <v>66.66616169623346</v>
      </c>
      <c r="P14" s="245">
        <v>62.91332239601889</v>
      </c>
      <c r="Q14" s="245">
        <v>68.78783295231275</v>
      </c>
      <c r="R14" s="245">
        <v>198.3673170445651</v>
      </c>
      <c r="S14" s="246">
        <v>967.5458578685117</v>
      </c>
      <c r="T14" s="247">
        <v>60.53622189580603</v>
      </c>
      <c r="U14" s="245">
        <v>56.97571661487997</v>
      </c>
      <c r="V14" s="245">
        <v>67.83091433603857</v>
      </c>
      <c r="W14" s="245">
        <v>185.34285284672458</v>
      </c>
      <c r="X14" s="245">
        <v>63.62246858159095</v>
      </c>
      <c r="Y14" s="245">
        <v>87.2258221673963</v>
      </c>
      <c r="Z14" s="245">
        <v>121.10027221110582</v>
      </c>
      <c r="AA14" s="245">
        <v>271.94856296009306</v>
      </c>
      <c r="AB14" s="246">
        <f t="shared" si="1"/>
        <v>457.29141580681767</v>
      </c>
    </row>
    <row r="15" spans="1:28" ht="14.25">
      <c r="A15" s="244" t="s">
        <v>225</v>
      </c>
      <c r="B15" s="245">
        <v>64.23500394488238</v>
      </c>
      <c r="C15" s="245">
        <v>65.88805368251752</v>
      </c>
      <c r="D15" s="245">
        <v>69.60265322043541</v>
      </c>
      <c r="E15" s="245">
        <v>199.7257108478353</v>
      </c>
      <c r="F15" s="245">
        <v>62.859751520349285</v>
      </c>
      <c r="G15" s="245">
        <v>150.18876560761802</v>
      </c>
      <c r="H15" s="245">
        <v>233.477846352039</v>
      </c>
      <c r="I15" s="245">
        <v>446.5263634800063</v>
      </c>
      <c r="J15" s="245">
        <f t="shared" si="0"/>
        <v>646.2520743278416</v>
      </c>
      <c r="K15" s="245">
        <v>329.8997416787769</v>
      </c>
      <c r="L15" s="245">
        <v>327.1052053685333</v>
      </c>
      <c r="M15" s="245">
        <v>210.96762569558996</v>
      </c>
      <c r="N15" s="245">
        <v>867.9725727429001</v>
      </c>
      <c r="O15" s="245">
        <v>86.93976902170412</v>
      </c>
      <c r="P15" s="245">
        <v>59.45275888706835</v>
      </c>
      <c r="Q15" s="245">
        <v>85.63700136613814</v>
      </c>
      <c r="R15" s="245">
        <v>232.0295292749106</v>
      </c>
      <c r="S15" s="246">
        <v>1746.2541763456525</v>
      </c>
      <c r="T15" s="247">
        <v>77.36866895771429</v>
      </c>
      <c r="U15" s="245">
        <v>62.46471494602903</v>
      </c>
      <c r="V15" s="245">
        <v>76.01385986522355</v>
      </c>
      <c r="W15" s="245">
        <v>215.84724376896688</v>
      </c>
      <c r="X15" s="245">
        <v>68.08586457441996</v>
      </c>
      <c r="Y15" s="245">
        <v>156.6281777872816</v>
      </c>
      <c r="Z15" s="245">
        <v>265.1908289928385</v>
      </c>
      <c r="AA15" s="245">
        <v>489.90487135454003</v>
      </c>
      <c r="AB15" s="246">
        <f t="shared" si="1"/>
        <v>705.7521151235069</v>
      </c>
    </row>
    <row r="16" spans="1:28" ht="12.75">
      <c r="A16" s="244" t="s">
        <v>1098</v>
      </c>
      <c r="B16" s="245">
        <v>41.2028424867654</v>
      </c>
      <c r="C16" s="245">
        <v>37.68639250214405</v>
      </c>
      <c r="D16" s="245">
        <v>49.63196683166289</v>
      </c>
      <c r="E16" s="245">
        <v>128.52120182057234</v>
      </c>
      <c r="F16" s="245">
        <v>46.86610397324688</v>
      </c>
      <c r="G16" s="245">
        <v>45.39301426113278</v>
      </c>
      <c r="H16" s="245">
        <v>64.75914389180822</v>
      </c>
      <c r="I16" s="245">
        <v>157.01826212618786</v>
      </c>
      <c r="J16" s="245">
        <f t="shared" si="0"/>
        <v>285.5394639467602</v>
      </c>
      <c r="K16" s="245">
        <v>65.08856960521481</v>
      </c>
      <c r="L16" s="245">
        <v>54.17079193246885</v>
      </c>
      <c r="M16" s="245">
        <v>59.2527457750691</v>
      </c>
      <c r="N16" s="245">
        <v>178.5121073127528</v>
      </c>
      <c r="O16" s="245">
        <v>54.780562768678195</v>
      </c>
      <c r="P16" s="245">
        <v>59.95457369186867</v>
      </c>
      <c r="Q16" s="245">
        <v>68.97250851236046</v>
      </c>
      <c r="R16" s="245">
        <v>183.70764497290733</v>
      </c>
      <c r="S16" s="246">
        <v>647.7592162324204</v>
      </c>
      <c r="T16" s="247">
        <v>51.79199490541052</v>
      </c>
      <c r="U16" s="245">
        <v>40.01273636297938</v>
      </c>
      <c r="V16" s="245">
        <v>56.98839978448118</v>
      </c>
      <c r="W16" s="245">
        <v>148.7931310528711</v>
      </c>
      <c r="X16" s="245">
        <v>43.95638967584432</v>
      </c>
      <c r="Y16" s="245">
        <v>47.083945147766165</v>
      </c>
      <c r="Z16" s="245">
        <v>51.15702937278342</v>
      </c>
      <c r="AA16" s="245">
        <v>142.19736419639392</v>
      </c>
      <c r="AB16" s="246">
        <f t="shared" si="1"/>
        <v>290.990495249265</v>
      </c>
    </row>
    <row r="17" spans="1:28" ht="12.75">
      <c r="A17" s="244" t="s">
        <v>1099</v>
      </c>
      <c r="B17" s="245">
        <v>-176.74519882607635</v>
      </c>
      <c r="C17" s="245">
        <v>-157.92514945833972</v>
      </c>
      <c r="D17" s="245">
        <v>-187.70086932358325</v>
      </c>
      <c r="E17" s="245">
        <v>-522.3712176079993</v>
      </c>
      <c r="F17" s="245">
        <v>-208.471780004825</v>
      </c>
      <c r="G17" s="245">
        <v>-206.62015059861696</v>
      </c>
      <c r="H17" s="245">
        <v>-222.03265902921018</v>
      </c>
      <c r="I17" s="245">
        <v>-637.1245896326521</v>
      </c>
      <c r="J17" s="245">
        <f t="shared" si="0"/>
        <v>-1159.4958072406514</v>
      </c>
      <c r="K17" s="245">
        <v>-251.3742994993535</v>
      </c>
      <c r="L17" s="245">
        <v>-251.6002031766741</v>
      </c>
      <c r="M17" s="245">
        <v>-254.63175820351486</v>
      </c>
      <c r="N17" s="245">
        <v>-757.6062608795424</v>
      </c>
      <c r="O17" s="245">
        <v>-231.63252664483906</v>
      </c>
      <c r="P17" s="245">
        <v>-228.0690033346483</v>
      </c>
      <c r="Q17" s="245">
        <v>-261.59840326485806</v>
      </c>
      <c r="R17" s="245">
        <v>-721.2999332443455</v>
      </c>
      <c r="S17" s="246">
        <v>-2638.40200136454</v>
      </c>
      <c r="T17" s="247">
        <v>-216.40476621520025</v>
      </c>
      <c r="U17" s="245">
        <v>-181.99640039297165</v>
      </c>
      <c r="V17" s="245">
        <v>-227.07525684053974</v>
      </c>
      <c r="W17" s="245">
        <v>-625.4764234487117</v>
      </c>
      <c r="X17" s="245">
        <v>-228.90054613502033</v>
      </c>
      <c r="Y17" s="245">
        <v>-247.62776377631948</v>
      </c>
      <c r="Z17" s="245">
        <v>-266.63970303986054</v>
      </c>
      <c r="AA17" s="245">
        <v>-743.1680129512004</v>
      </c>
      <c r="AB17" s="246">
        <f t="shared" si="1"/>
        <v>-1368.6444363999121</v>
      </c>
    </row>
    <row r="18" spans="1:28" ht="14.25">
      <c r="A18" s="244" t="s">
        <v>224</v>
      </c>
      <c r="B18" s="245">
        <v>-79.52373584426904</v>
      </c>
      <c r="C18" s="245">
        <v>-79.48304371376229</v>
      </c>
      <c r="D18" s="245">
        <v>-90.95300655065768</v>
      </c>
      <c r="E18" s="245">
        <v>-249.959786108689</v>
      </c>
      <c r="F18" s="245">
        <v>-97.91534437481683</v>
      </c>
      <c r="G18" s="245">
        <v>-101.42157203447483</v>
      </c>
      <c r="H18" s="245">
        <v>-105.58037010120836</v>
      </c>
      <c r="I18" s="245">
        <v>-304.9172865105</v>
      </c>
      <c r="J18" s="245">
        <f t="shared" si="0"/>
        <v>-554.877072619189</v>
      </c>
      <c r="K18" s="245">
        <v>-111.21956130605442</v>
      </c>
      <c r="L18" s="245">
        <v>-110.07864177604328</v>
      </c>
      <c r="M18" s="245">
        <v>-110.57568172994229</v>
      </c>
      <c r="N18" s="245">
        <v>-331.87388481204</v>
      </c>
      <c r="O18" s="245">
        <v>-111.00313659717199</v>
      </c>
      <c r="P18" s="245">
        <v>-116.02640543933582</v>
      </c>
      <c r="Q18" s="245">
        <v>-117.66433616431932</v>
      </c>
      <c r="R18" s="245">
        <v>-344.69387820082716</v>
      </c>
      <c r="S18" s="246">
        <v>-1231.4448356320563</v>
      </c>
      <c r="T18" s="247">
        <v>-98.3684592041849</v>
      </c>
      <c r="U18" s="245">
        <v>-89.58531442860127</v>
      </c>
      <c r="V18" s="245">
        <v>-109.15706973633856</v>
      </c>
      <c r="W18" s="245">
        <v>-297.1108433691247</v>
      </c>
      <c r="X18" s="245">
        <v>-111.27171399652545</v>
      </c>
      <c r="Y18" s="245">
        <v>-124.43535845151114</v>
      </c>
      <c r="Z18" s="245">
        <v>-130.29411184652602</v>
      </c>
      <c r="AA18" s="245">
        <v>-366.0011842945626</v>
      </c>
      <c r="AB18" s="246">
        <f t="shared" si="1"/>
        <v>-663.1120276636873</v>
      </c>
    </row>
    <row r="19" spans="1:28" ht="14.25">
      <c r="A19" s="244" t="s">
        <v>225</v>
      </c>
      <c r="B19" s="245">
        <v>-61.56269092953202</v>
      </c>
      <c r="C19" s="245">
        <v>-45.16244286823021</v>
      </c>
      <c r="D19" s="245">
        <v>-48.26017852117929</v>
      </c>
      <c r="E19" s="245">
        <v>-154.9853123189415</v>
      </c>
      <c r="F19" s="245">
        <v>-58.917228599084595</v>
      </c>
      <c r="G19" s="245">
        <v>-59.65173187000001</v>
      </c>
      <c r="H19" s="245">
        <v>-67.58491481395957</v>
      </c>
      <c r="I19" s="245">
        <v>-186.1538752830442</v>
      </c>
      <c r="J19" s="245">
        <f t="shared" si="0"/>
        <v>-341.13918760198567</v>
      </c>
      <c r="K19" s="245">
        <v>-77.4539775090253</v>
      </c>
      <c r="L19" s="245">
        <v>-91.42214700328024</v>
      </c>
      <c r="M19" s="245">
        <v>-82.08287690535111</v>
      </c>
      <c r="N19" s="245">
        <v>-250.95900141765665</v>
      </c>
      <c r="O19" s="245">
        <v>-64.25115729803044</v>
      </c>
      <c r="P19" s="245">
        <v>-55.137946878741005</v>
      </c>
      <c r="Q19" s="245">
        <v>-64.12372518531367</v>
      </c>
      <c r="R19" s="245">
        <v>-183.51282936208514</v>
      </c>
      <c r="S19" s="246">
        <v>-775.6110183817275</v>
      </c>
      <c r="T19" s="247">
        <v>-67.23894364823424</v>
      </c>
      <c r="U19" s="245">
        <v>-41.97832170983236</v>
      </c>
      <c r="V19" s="245">
        <v>-51.05655947605332</v>
      </c>
      <c r="W19" s="245">
        <v>-160.27382483411992</v>
      </c>
      <c r="X19" s="245">
        <v>-57.599697297946534</v>
      </c>
      <c r="Y19" s="245">
        <v>-67.50268265137638</v>
      </c>
      <c r="Z19" s="245">
        <v>-69.230446667982</v>
      </c>
      <c r="AA19" s="245">
        <v>-194.33282661730487</v>
      </c>
      <c r="AB19" s="246">
        <f t="shared" si="1"/>
        <v>-354.6066514514248</v>
      </c>
    </row>
    <row r="20" spans="1:28" ht="12.75">
      <c r="A20" s="244" t="s">
        <v>1098</v>
      </c>
      <c r="B20" s="245">
        <v>-35.65877205227528</v>
      </c>
      <c r="C20" s="245">
        <v>-33.27966287634722</v>
      </c>
      <c r="D20" s="245">
        <v>-48.48768425174628</v>
      </c>
      <c r="E20" s="245">
        <v>-117.42611918036877</v>
      </c>
      <c r="F20" s="245">
        <v>-51.639207030923586</v>
      </c>
      <c r="G20" s="245">
        <v>-45.54684669414211</v>
      </c>
      <c r="H20" s="245">
        <v>-48.86737411404225</v>
      </c>
      <c r="I20" s="245">
        <v>-146.05342783910794</v>
      </c>
      <c r="J20" s="245">
        <f t="shared" si="0"/>
        <v>-263.47954701947674</v>
      </c>
      <c r="K20" s="245">
        <v>-62.70076068427379</v>
      </c>
      <c r="L20" s="245">
        <v>-50.099414397350614</v>
      </c>
      <c r="M20" s="245">
        <v>-61.97319956822147</v>
      </c>
      <c r="N20" s="245">
        <v>-174.77337464984586</v>
      </c>
      <c r="O20" s="245">
        <v>-56.37823274963664</v>
      </c>
      <c r="P20" s="245">
        <v>-56.904651016571464</v>
      </c>
      <c r="Q20" s="245">
        <v>-79.81034191522511</v>
      </c>
      <c r="R20" s="245">
        <v>-193.09322568143324</v>
      </c>
      <c r="S20" s="246">
        <v>-631.3461473507558</v>
      </c>
      <c r="T20" s="247">
        <v>-50.797363362781134</v>
      </c>
      <c r="U20" s="245">
        <v>-50.43276425453803</v>
      </c>
      <c r="V20" s="245">
        <v>-66.86162762814787</v>
      </c>
      <c r="W20" s="245">
        <v>-168.09175524546706</v>
      </c>
      <c r="X20" s="245">
        <v>-60.029134840548366</v>
      </c>
      <c r="Y20" s="245">
        <v>-55.689722673431966</v>
      </c>
      <c r="Z20" s="245">
        <v>-67.11514452535255</v>
      </c>
      <c r="AA20" s="245">
        <v>-182.83400203933286</v>
      </c>
      <c r="AB20" s="246">
        <f t="shared" si="1"/>
        <v>-350.92575728479994</v>
      </c>
    </row>
    <row r="21" spans="1:28" ht="5.25" customHeight="1">
      <c r="A21" s="244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6"/>
      <c r="T21" s="247"/>
      <c r="U21" s="245"/>
      <c r="V21" s="245"/>
      <c r="W21" s="245"/>
      <c r="X21" s="245"/>
      <c r="Y21" s="245"/>
      <c r="Z21" s="245"/>
      <c r="AA21" s="245"/>
      <c r="AB21" s="246"/>
    </row>
    <row r="22" spans="1:28" s="252" customFormat="1" ht="12.75">
      <c r="A22" s="248" t="s">
        <v>1100</v>
      </c>
      <c r="B22" s="249">
        <v>-20.238543501687268</v>
      </c>
      <c r="C22" s="249">
        <v>0.6723054740898416</v>
      </c>
      <c r="D22" s="249">
        <v>-8.827240458350174</v>
      </c>
      <c r="E22" s="249">
        <v>-28.39347848594751</v>
      </c>
      <c r="F22" s="249">
        <v>-44.56740065673624</v>
      </c>
      <c r="G22" s="249">
        <v>67.02405025168846</v>
      </c>
      <c r="H22" s="249">
        <v>181.32582502150734</v>
      </c>
      <c r="I22" s="249">
        <v>203.7824746164594</v>
      </c>
      <c r="J22" s="249">
        <f>E22+I22</f>
        <v>175.38899613051188</v>
      </c>
      <c r="K22" s="249">
        <v>279.44678911050624</v>
      </c>
      <c r="L22" s="249">
        <v>258.87085444669924</v>
      </c>
      <c r="M22" s="249">
        <v>116.64605134628992</v>
      </c>
      <c r="N22" s="249">
        <v>654.9636949034954</v>
      </c>
      <c r="O22" s="249">
        <v>-23.24603315822324</v>
      </c>
      <c r="P22" s="249">
        <v>-45.748348359692415</v>
      </c>
      <c r="Q22" s="249">
        <v>-38.20106043404674</v>
      </c>
      <c r="R22" s="249">
        <v>-107.19544195196245</v>
      </c>
      <c r="S22" s="250">
        <v>723.1572490820446</v>
      </c>
      <c r="T22" s="251">
        <v>-26.707880456269436</v>
      </c>
      <c r="U22" s="249">
        <v>-22.54323246908326</v>
      </c>
      <c r="V22" s="249">
        <v>-26.24208285479643</v>
      </c>
      <c r="W22" s="249">
        <v>-75.49319578014912</v>
      </c>
      <c r="X22" s="249">
        <v>-53.2358233031651</v>
      </c>
      <c r="Y22" s="249">
        <v>43.31018132612461</v>
      </c>
      <c r="Z22" s="249">
        <v>170.80842753686719</v>
      </c>
      <c r="AA22" s="249">
        <v>160.8827855598265</v>
      </c>
      <c r="AB22" s="250">
        <f>W22+AA22</f>
        <v>85.38958977967737</v>
      </c>
    </row>
    <row r="23" spans="1:28" ht="5.25" customHeight="1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6"/>
      <c r="T23" s="247"/>
      <c r="U23" s="245"/>
      <c r="V23" s="245"/>
      <c r="W23" s="245"/>
      <c r="X23" s="245"/>
      <c r="Y23" s="245"/>
      <c r="Z23" s="245"/>
      <c r="AA23" s="245"/>
      <c r="AB23" s="246"/>
    </row>
    <row r="24" spans="1:28" s="252" customFormat="1" ht="12.75">
      <c r="A24" s="253" t="s">
        <v>1101</v>
      </c>
      <c r="B24" s="249">
        <v>-174.83102802232534</v>
      </c>
      <c r="C24" s="249">
        <v>-145.23814844061707</v>
      </c>
      <c r="D24" s="249">
        <v>-217.6441541369434</v>
      </c>
      <c r="E24" s="249">
        <v>-537.7133305998857</v>
      </c>
      <c r="F24" s="249">
        <v>-313.88304667913906</v>
      </c>
      <c r="G24" s="249">
        <v>-241.87183456447593</v>
      </c>
      <c r="H24" s="249">
        <v>-36.39993764702891</v>
      </c>
      <c r="I24" s="249">
        <v>-592.154818890644</v>
      </c>
      <c r="J24" s="249">
        <f>E24+I24</f>
        <v>-1129.8681494905297</v>
      </c>
      <c r="K24" s="249">
        <v>145.23645702642818</v>
      </c>
      <c r="L24" s="249">
        <v>83.57975362505141</v>
      </c>
      <c r="M24" s="249">
        <v>-41.39216399962517</v>
      </c>
      <c r="N24" s="249">
        <v>187.42404665185364</v>
      </c>
      <c r="O24" s="249">
        <v>-260.7970849163006</v>
      </c>
      <c r="P24" s="249">
        <v>-404.19602209411727</v>
      </c>
      <c r="Q24" s="249">
        <v>-398.3457349098477</v>
      </c>
      <c r="R24" s="249">
        <v>-1063.3388419202654</v>
      </c>
      <c r="S24" s="250">
        <v>-2005.7829447589409</v>
      </c>
      <c r="T24" s="251">
        <v>-225.278846599223</v>
      </c>
      <c r="U24" s="249">
        <v>-232.6006378059483</v>
      </c>
      <c r="V24" s="249">
        <v>-269.16500182015653</v>
      </c>
      <c r="W24" s="249">
        <v>-727.0444862253277</v>
      </c>
      <c r="X24" s="249">
        <v>-332.61492064728077</v>
      </c>
      <c r="Y24" s="249">
        <v>-349.81208647834666</v>
      </c>
      <c r="Z24" s="249">
        <v>-198.09385165919247</v>
      </c>
      <c r="AA24" s="249">
        <v>-880.52085878482</v>
      </c>
      <c r="AB24" s="250">
        <f>W24+AA24</f>
        <v>-1607.5653450101477</v>
      </c>
    </row>
    <row r="25" spans="1:28" ht="5.2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6"/>
      <c r="T25" s="247"/>
      <c r="U25" s="245"/>
      <c r="V25" s="245"/>
      <c r="W25" s="245"/>
      <c r="X25" s="245"/>
      <c r="Y25" s="245"/>
      <c r="Z25" s="245"/>
      <c r="AA25" s="245"/>
      <c r="AB25" s="246"/>
    </row>
    <row r="26" spans="1:28" ht="12.75">
      <c r="A26" s="244" t="s">
        <v>1102</v>
      </c>
      <c r="B26" s="245">
        <v>32.118405695863174</v>
      </c>
      <c r="C26" s="245">
        <v>18.119362718762808</v>
      </c>
      <c r="D26" s="245">
        <v>19.844372115622026</v>
      </c>
      <c r="E26" s="245">
        <v>70.082140530248</v>
      </c>
      <c r="F26" s="245">
        <v>21.268333621265693</v>
      </c>
      <c r="G26" s="245">
        <v>19.673531099252546</v>
      </c>
      <c r="H26" s="245">
        <v>22.220995717590647</v>
      </c>
      <c r="I26" s="245">
        <v>63.162860438108886</v>
      </c>
      <c r="J26" s="245">
        <f aca="true" t="shared" si="2" ref="J26:J37">E26+I26</f>
        <v>133.2450009683569</v>
      </c>
      <c r="K26" s="245">
        <v>35.11351975730627</v>
      </c>
      <c r="L26" s="245">
        <v>26.08929009012897</v>
      </c>
      <c r="M26" s="245">
        <v>21.514202975314777</v>
      </c>
      <c r="N26" s="245">
        <v>82.71701282275002</v>
      </c>
      <c r="O26" s="245">
        <v>23.337568412542307</v>
      </c>
      <c r="P26" s="245">
        <v>22.24632721543329</v>
      </c>
      <c r="Q26" s="245">
        <v>25.375959065865786</v>
      </c>
      <c r="R26" s="245">
        <v>70.9598546938414</v>
      </c>
      <c r="S26" s="246">
        <v>286.92186848494833</v>
      </c>
      <c r="T26" s="247">
        <v>40.99427453679756</v>
      </c>
      <c r="U26" s="245">
        <v>28.82423735925715</v>
      </c>
      <c r="V26" s="245">
        <v>27.699179511844388</v>
      </c>
      <c r="W26" s="245">
        <v>97.5176914078991</v>
      </c>
      <c r="X26" s="245">
        <v>31.494753269175778</v>
      </c>
      <c r="Y26" s="245">
        <v>28.995700867157787</v>
      </c>
      <c r="Z26" s="245">
        <v>30.444584890482137</v>
      </c>
      <c r="AA26" s="245">
        <v>90.9350390268157</v>
      </c>
      <c r="AB26" s="246">
        <f aca="true" t="shared" si="3" ref="AB26:AB37">W26+AA26</f>
        <v>188.4527304347148</v>
      </c>
    </row>
    <row r="27" spans="1:28" ht="12.75">
      <c r="A27" s="244" t="s">
        <v>45</v>
      </c>
      <c r="B27" s="245">
        <v>4.696115062032487</v>
      </c>
      <c r="C27" s="245">
        <v>5.09108014963642</v>
      </c>
      <c r="D27" s="245">
        <v>7.058695995896321</v>
      </c>
      <c r="E27" s="245">
        <v>16.84589120756523</v>
      </c>
      <c r="F27" s="245">
        <v>7.25590790087344</v>
      </c>
      <c r="G27" s="245">
        <v>7.128117320217555</v>
      </c>
      <c r="H27" s="245">
        <v>7.585871704801593</v>
      </c>
      <c r="I27" s="245">
        <v>21.969896925892588</v>
      </c>
      <c r="J27" s="245">
        <f t="shared" si="2"/>
        <v>38.815788133457815</v>
      </c>
      <c r="K27" s="245">
        <v>7.042150838884668</v>
      </c>
      <c r="L27" s="245">
        <v>10.418136101323682</v>
      </c>
      <c r="M27" s="245">
        <v>7.3780181184265</v>
      </c>
      <c r="N27" s="245">
        <v>24.83830505863485</v>
      </c>
      <c r="O27" s="245">
        <v>6.5318737296414815</v>
      </c>
      <c r="P27" s="245">
        <v>7.023215071736808</v>
      </c>
      <c r="Q27" s="245">
        <v>6.801292339057842</v>
      </c>
      <c r="R27" s="245">
        <v>20.356381140436135</v>
      </c>
      <c r="S27" s="246">
        <v>84.0104743325288</v>
      </c>
      <c r="T27" s="247">
        <v>6.243391463938533</v>
      </c>
      <c r="U27" s="245">
        <v>6.477755750212954</v>
      </c>
      <c r="V27" s="245">
        <v>7.541898118368572</v>
      </c>
      <c r="W27" s="245">
        <v>20.263045332520058</v>
      </c>
      <c r="X27" s="245">
        <v>9.37897186410864</v>
      </c>
      <c r="Y27" s="245">
        <v>6.890400094950072</v>
      </c>
      <c r="Z27" s="245">
        <v>8.491548052951996</v>
      </c>
      <c r="AA27" s="245">
        <v>24.76092001201071</v>
      </c>
      <c r="AB27" s="246">
        <f t="shared" si="3"/>
        <v>45.023965344530765</v>
      </c>
    </row>
    <row r="28" spans="1:28" ht="12.75">
      <c r="A28" s="244" t="s">
        <v>46</v>
      </c>
      <c r="B28" s="245">
        <v>27.422290633830688</v>
      </c>
      <c r="C28" s="245">
        <v>13.028282569126386</v>
      </c>
      <c r="D28" s="245">
        <v>12.785676119725704</v>
      </c>
      <c r="E28" s="245">
        <v>53.23624932268278</v>
      </c>
      <c r="F28" s="245">
        <v>14.012425720392253</v>
      </c>
      <c r="G28" s="245">
        <v>12.54541377903499</v>
      </c>
      <c r="H28" s="245">
        <v>14.635124012789056</v>
      </c>
      <c r="I28" s="245">
        <v>41.1929635122163</v>
      </c>
      <c r="J28" s="245">
        <f t="shared" si="2"/>
        <v>94.42921283489909</v>
      </c>
      <c r="K28" s="245">
        <v>28.071368918421605</v>
      </c>
      <c r="L28" s="245">
        <v>15.671153988805287</v>
      </c>
      <c r="M28" s="245">
        <v>14.13618485688828</v>
      </c>
      <c r="N28" s="245">
        <v>57.87870776411517</v>
      </c>
      <c r="O28" s="245">
        <v>16.80569468290082</v>
      </c>
      <c r="P28" s="245">
        <v>15.223112143696483</v>
      </c>
      <c r="Q28" s="245">
        <v>18.574666726807944</v>
      </c>
      <c r="R28" s="245">
        <v>50.60347355340525</v>
      </c>
      <c r="S28" s="246">
        <v>202.9113941524195</v>
      </c>
      <c r="T28" s="247">
        <v>34.750883072859025</v>
      </c>
      <c r="U28" s="245">
        <v>22.346481609044197</v>
      </c>
      <c r="V28" s="245">
        <v>20.157281393475817</v>
      </c>
      <c r="W28" s="245">
        <v>77.25464607537904</v>
      </c>
      <c r="X28" s="245">
        <v>22.11578140506714</v>
      </c>
      <c r="Y28" s="245">
        <v>22.105300772207713</v>
      </c>
      <c r="Z28" s="245">
        <v>21.953036837530142</v>
      </c>
      <c r="AA28" s="245">
        <v>66.174119014805</v>
      </c>
      <c r="AB28" s="246">
        <f t="shared" si="3"/>
        <v>143.42876509018404</v>
      </c>
    </row>
    <row r="29" spans="1:28" ht="12.75">
      <c r="A29" s="244" t="s">
        <v>47</v>
      </c>
      <c r="B29" s="245">
        <v>0.04789526697105576</v>
      </c>
      <c r="C29" s="245">
        <v>0.015999856838273267</v>
      </c>
      <c r="D29" s="245">
        <v>0</v>
      </c>
      <c r="E29" s="245">
        <v>0.06389512380932903</v>
      </c>
      <c r="F29" s="245">
        <v>0.1776227995275663</v>
      </c>
      <c r="G29" s="245">
        <v>0.08966985883231161</v>
      </c>
      <c r="H29" s="245">
        <v>0.006749052831790084</v>
      </c>
      <c r="I29" s="245">
        <v>0.274041711191668</v>
      </c>
      <c r="J29" s="245">
        <f t="shared" si="2"/>
        <v>0.337936835000997</v>
      </c>
      <c r="K29" s="245">
        <v>0.0025564594059810926</v>
      </c>
      <c r="L29" s="245">
        <v>0</v>
      </c>
      <c r="M29" s="245">
        <v>0.00464117602194465</v>
      </c>
      <c r="N29" s="245">
        <v>0.007197635427925743</v>
      </c>
      <c r="O29" s="245">
        <v>0.004090335049569748</v>
      </c>
      <c r="P29" s="245">
        <v>0.03706866138672584</v>
      </c>
      <c r="Q29" s="245">
        <v>0.011248421386316806</v>
      </c>
      <c r="R29" s="245">
        <v>0.0524074178226124</v>
      </c>
      <c r="S29" s="246">
        <v>0.39754188825153514</v>
      </c>
      <c r="T29" s="247">
        <v>0.017895215841867648</v>
      </c>
      <c r="U29" s="245">
        <v>7E-06</v>
      </c>
      <c r="V29" s="245">
        <v>0.18731421608217483</v>
      </c>
      <c r="W29" s="245">
        <v>0.2052164319240425</v>
      </c>
      <c r="X29" s="245">
        <v>0.000326</v>
      </c>
      <c r="Y29" s="245">
        <v>0.07992008570274513</v>
      </c>
      <c r="Z29" s="245">
        <v>0.2408972865739865</v>
      </c>
      <c r="AA29" s="245">
        <v>0.3211433722767316</v>
      </c>
      <c r="AB29" s="246">
        <f t="shared" si="3"/>
        <v>0.5263598042007741</v>
      </c>
    </row>
    <row r="30" spans="1:28" ht="12.75">
      <c r="A30" s="244" t="s">
        <v>48</v>
      </c>
      <c r="B30" s="245">
        <v>10.445897920275701</v>
      </c>
      <c r="C30" s="245">
        <v>6.878114983452548</v>
      </c>
      <c r="D30" s="245">
        <v>7.526238348795841</v>
      </c>
      <c r="E30" s="245">
        <v>24.850251252524092</v>
      </c>
      <c r="F30" s="245">
        <v>7.993569822864715</v>
      </c>
      <c r="G30" s="245">
        <v>9.01533358138756</v>
      </c>
      <c r="H30" s="245">
        <v>9.512857926789087</v>
      </c>
      <c r="I30" s="245">
        <v>26.521761331041358</v>
      </c>
      <c r="J30" s="245">
        <f t="shared" si="2"/>
        <v>51.37201258356545</v>
      </c>
      <c r="K30" s="245">
        <v>9.967739082786995</v>
      </c>
      <c r="L30" s="245">
        <v>10.168654618643929</v>
      </c>
      <c r="M30" s="245">
        <v>9.2173175636399</v>
      </c>
      <c r="N30" s="245">
        <v>29.35371126507082</v>
      </c>
      <c r="O30" s="245">
        <v>10.272077263904372</v>
      </c>
      <c r="P30" s="245">
        <v>9.595564205477972</v>
      </c>
      <c r="Q30" s="245">
        <v>10.350722806087447</v>
      </c>
      <c r="R30" s="245">
        <v>30.218364275469792</v>
      </c>
      <c r="S30" s="246">
        <v>110.94408812410606</v>
      </c>
      <c r="T30" s="247">
        <v>17.45888418388091</v>
      </c>
      <c r="U30" s="245">
        <v>15.582045693910054</v>
      </c>
      <c r="V30" s="245">
        <v>14.36959512574416</v>
      </c>
      <c r="W30" s="245">
        <v>47.41052500353513</v>
      </c>
      <c r="X30" s="245">
        <v>16.681822275442173</v>
      </c>
      <c r="Y30" s="245">
        <v>16.624804386803124</v>
      </c>
      <c r="Z30" s="245">
        <v>15.927691236749684</v>
      </c>
      <c r="AA30" s="245">
        <v>49.23431789899498</v>
      </c>
      <c r="AB30" s="246">
        <f t="shared" si="3"/>
        <v>96.64484290253012</v>
      </c>
    </row>
    <row r="31" spans="1:28" ht="12.75">
      <c r="A31" s="244" t="s">
        <v>49</v>
      </c>
      <c r="B31" s="245">
        <v>16.92849744658393</v>
      </c>
      <c r="C31" s="245">
        <v>6.134167728835566</v>
      </c>
      <c r="D31" s="245">
        <v>5.259437770929863</v>
      </c>
      <c r="E31" s="245">
        <v>28.32210294634936</v>
      </c>
      <c r="F31" s="245">
        <v>5.841233097999973</v>
      </c>
      <c r="G31" s="245">
        <v>3.440410338815117</v>
      </c>
      <c r="H31" s="245">
        <v>5.11551703316818</v>
      </c>
      <c r="I31" s="245">
        <v>14.397160469983271</v>
      </c>
      <c r="J31" s="245">
        <f t="shared" si="2"/>
        <v>42.71926341633263</v>
      </c>
      <c r="K31" s="245">
        <v>18.101073376228626</v>
      </c>
      <c r="L31" s="245">
        <v>5.502499370161359</v>
      </c>
      <c r="M31" s="245">
        <v>4.914226117226436</v>
      </c>
      <c r="N31" s="245">
        <v>28.51779886361642</v>
      </c>
      <c r="O31" s="245">
        <v>6.529527083946882</v>
      </c>
      <c r="P31" s="245">
        <v>5.590479276831783</v>
      </c>
      <c r="Q31" s="245">
        <v>8.21269549933418</v>
      </c>
      <c r="R31" s="245">
        <v>20.332701860112845</v>
      </c>
      <c r="S31" s="246">
        <v>91.5697641400619</v>
      </c>
      <c r="T31" s="247">
        <v>17.274103673136256</v>
      </c>
      <c r="U31" s="245">
        <v>6.7644289151341415</v>
      </c>
      <c r="V31" s="245">
        <v>5.600372051649479</v>
      </c>
      <c r="W31" s="245">
        <v>29.638904639919875</v>
      </c>
      <c r="X31" s="245">
        <v>5.433633129624968</v>
      </c>
      <c r="Y31" s="245">
        <v>5.400576299701841</v>
      </c>
      <c r="Z31" s="245">
        <v>5.784448314206471</v>
      </c>
      <c r="AA31" s="245">
        <v>16.61865774353328</v>
      </c>
      <c r="AB31" s="246">
        <f t="shared" si="3"/>
        <v>46.257562383453156</v>
      </c>
    </row>
    <row r="32" spans="1:28" ht="12.75">
      <c r="A32" s="244" t="s">
        <v>1103</v>
      </c>
      <c r="B32" s="245">
        <v>-148.7964479467247</v>
      </c>
      <c r="C32" s="245">
        <v>-56.49236560125334</v>
      </c>
      <c r="D32" s="245">
        <v>-39.66506999468982</v>
      </c>
      <c r="E32" s="245">
        <v>-244.95388354266785</v>
      </c>
      <c r="F32" s="245">
        <v>-28.41461556128825</v>
      </c>
      <c r="G32" s="245">
        <v>-64.86120550638888</v>
      </c>
      <c r="H32" s="245">
        <v>-67.99803046431508</v>
      </c>
      <c r="I32" s="245">
        <v>-161.2738515319922</v>
      </c>
      <c r="J32" s="245">
        <f t="shared" si="2"/>
        <v>-406.22773507466</v>
      </c>
      <c r="K32" s="245">
        <v>-102.81316656956079</v>
      </c>
      <c r="L32" s="245">
        <v>-65.03272318353844</v>
      </c>
      <c r="M32" s="245">
        <v>-52.44790268583276</v>
      </c>
      <c r="N32" s="245">
        <v>-220.293792438932</v>
      </c>
      <c r="O32" s="245">
        <v>-65.71839189984554</v>
      </c>
      <c r="P32" s="245">
        <v>-67.08325633091368</v>
      </c>
      <c r="Q32" s="245">
        <v>-58.204715567257956</v>
      </c>
      <c r="R32" s="245">
        <v>-191.00636379801716</v>
      </c>
      <c r="S32" s="246">
        <v>-817.5278913116092</v>
      </c>
      <c r="T32" s="247">
        <v>-139.92845984417082</v>
      </c>
      <c r="U32" s="245">
        <v>-41.915086075095</v>
      </c>
      <c r="V32" s="245">
        <v>-57.67352372334939</v>
      </c>
      <c r="W32" s="245">
        <v>-239.5170696426152</v>
      </c>
      <c r="X32" s="245">
        <v>-45.81071251034409</v>
      </c>
      <c r="Y32" s="245">
        <v>-43.69865316857286</v>
      </c>
      <c r="Z32" s="245">
        <v>-97.04944349267932</v>
      </c>
      <c r="AA32" s="245">
        <v>-186.55880917159627</v>
      </c>
      <c r="AB32" s="246">
        <f t="shared" si="3"/>
        <v>-426.0758788142115</v>
      </c>
    </row>
    <row r="33" spans="1:28" ht="12.75">
      <c r="A33" s="244" t="s">
        <v>45</v>
      </c>
      <c r="B33" s="245">
        <v>-1.0000661053568052</v>
      </c>
      <c r="C33" s="245">
        <v>-0.4124744692474294</v>
      </c>
      <c r="D33" s="245">
        <v>-0.6207287449171073</v>
      </c>
      <c r="E33" s="245">
        <v>-2.033269319521342</v>
      </c>
      <c r="F33" s="245">
        <v>-0.441142108720952</v>
      </c>
      <c r="G33" s="245">
        <v>-1.0039776433469678</v>
      </c>
      <c r="H33" s="245">
        <v>-0.703496180589315</v>
      </c>
      <c r="I33" s="245">
        <v>-2.148615932657235</v>
      </c>
      <c r="J33" s="245">
        <f t="shared" si="2"/>
        <v>-4.181885252178577</v>
      </c>
      <c r="K33" s="245">
        <v>-0.732522275636942</v>
      </c>
      <c r="L33" s="245">
        <v>-0.8340129903668047</v>
      </c>
      <c r="M33" s="245">
        <v>-0.7103126178157614</v>
      </c>
      <c r="N33" s="245">
        <v>-2.276847883819508</v>
      </c>
      <c r="O33" s="245">
        <v>-0.6659633640435517</v>
      </c>
      <c r="P33" s="245">
        <v>-0.657869930842251</v>
      </c>
      <c r="Q33" s="245">
        <v>-0.903914573984907</v>
      </c>
      <c r="R33" s="245">
        <v>-2.2277478688707095</v>
      </c>
      <c r="S33" s="246">
        <v>-8.686481004868794</v>
      </c>
      <c r="T33" s="247">
        <v>-0.38863524842348773</v>
      </c>
      <c r="U33" s="245">
        <v>-0.6082658865443521</v>
      </c>
      <c r="V33" s="245">
        <v>-1.1635794433281932</v>
      </c>
      <c r="W33" s="245">
        <v>-2.160480578296033</v>
      </c>
      <c r="X33" s="245">
        <v>-2.125468763016213</v>
      </c>
      <c r="Y33" s="245">
        <v>-0.7194193125197997</v>
      </c>
      <c r="Z33" s="245">
        <v>-0.8331627101615681</v>
      </c>
      <c r="AA33" s="245">
        <v>-3.6780507856975806</v>
      </c>
      <c r="AB33" s="246">
        <f t="shared" si="3"/>
        <v>-5.838531363993614</v>
      </c>
    </row>
    <row r="34" spans="1:28" ht="12.75">
      <c r="A34" s="244" t="s">
        <v>46</v>
      </c>
      <c r="B34" s="245">
        <v>-147.7963818413679</v>
      </c>
      <c r="C34" s="245">
        <v>-56.07989113200591</v>
      </c>
      <c r="D34" s="245">
        <v>-39.04434124977272</v>
      </c>
      <c r="E34" s="245">
        <v>-242.92061422314652</v>
      </c>
      <c r="F34" s="245">
        <v>-27.9734734525673</v>
      </c>
      <c r="G34" s="245">
        <v>-63.85722786304191</v>
      </c>
      <c r="H34" s="245">
        <v>-67.29453428372575</v>
      </c>
      <c r="I34" s="245">
        <v>-159.12523559933499</v>
      </c>
      <c r="J34" s="245">
        <f t="shared" si="2"/>
        <v>-402.0458498224815</v>
      </c>
      <c r="K34" s="245">
        <v>-102.08064429392385</v>
      </c>
      <c r="L34" s="245">
        <v>-64.19871019317162</v>
      </c>
      <c r="M34" s="245">
        <v>-51.737590068017</v>
      </c>
      <c r="N34" s="245">
        <v>-218.0169445551125</v>
      </c>
      <c r="O34" s="245">
        <v>-65.05242853580198</v>
      </c>
      <c r="P34" s="245">
        <v>-66.42538640007143</v>
      </c>
      <c r="Q34" s="245">
        <v>-57.30080099327305</v>
      </c>
      <c r="R34" s="245">
        <v>-188.77861592914647</v>
      </c>
      <c r="S34" s="246">
        <v>-808.8414103067405</v>
      </c>
      <c r="T34" s="247">
        <v>-139.53982459574732</v>
      </c>
      <c r="U34" s="245">
        <v>-41.306820188550645</v>
      </c>
      <c r="V34" s="245">
        <v>-56.509944280021195</v>
      </c>
      <c r="W34" s="245">
        <v>-237.3565890643191</v>
      </c>
      <c r="X34" s="245">
        <v>-43.685243747327874</v>
      </c>
      <c r="Y34" s="245">
        <v>-42.97923385605306</v>
      </c>
      <c r="Z34" s="245">
        <v>-96.21628078251774</v>
      </c>
      <c r="AA34" s="245">
        <v>-182.88075838589864</v>
      </c>
      <c r="AB34" s="246">
        <f t="shared" si="3"/>
        <v>-420.2373474502177</v>
      </c>
    </row>
    <row r="35" spans="1:28" ht="12.75">
      <c r="A35" s="244" t="s">
        <v>47</v>
      </c>
      <c r="B35" s="245">
        <v>-28.679884327717325</v>
      </c>
      <c r="C35" s="245">
        <v>-28.33689623765571</v>
      </c>
      <c r="D35" s="245">
        <v>-26.82627791258269</v>
      </c>
      <c r="E35" s="245">
        <v>-83.84305847795572</v>
      </c>
      <c r="F35" s="245">
        <v>-23.79934531351976</v>
      </c>
      <c r="G35" s="245">
        <v>-50.90284993566479</v>
      </c>
      <c r="H35" s="245">
        <v>-42.491370433743604</v>
      </c>
      <c r="I35" s="245">
        <v>-117.19356568292815</v>
      </c>
      <c r="J35" s="245">
        <f t="shared" si="2"/>
        <v>-201.0366241608839</v>
      </c>
      <c r="K35" s="245">
        <v>-35.52508915252293</v>
      </c>
      <c r="L35" s="245">
        <v>-45.7644678603391</v>
      </c>
      <c r="M35" s="245">
        <v>-36.06389759825008</v>
      </c>
      <c r="N35" s="245">
        <v>-117.35345461111211</v>
      </c>
      <c r="O35" s="245">
        <v>-58.06947509391329</v>
      </c>
      <c r="P35" s="245">
        <v>-44.58283490119462</v>
      </c>
      <c r="Q35" s="245">
        <v>-35.099968058746306</v>
      </c>
      <c r="R35" s="245">
        <v>-137.7522780538542</v>
      </c>
      <c r="S35" s="246">
        <v>-456.14235682585024</v>
      </c>
      <c r="T35" s="247">
        <v>-21.4091399332825</v>
      </c>
      <c r="U35" s="245">
        <v>-10.790363342663664</v>
      </c>
      <c r="V35" s="245">
        <v>-35.32658444005629</v>
      </c>
      <c r="W35" s="245">
        <v>-67.52608771600245</v>
      </c>
      <c r="X35" s="245">
        <v>-37.661177136705774</v>
      </c>
      <c r="Y35" s="245">
        <v>-19.568489996184315</v>
      </c>
      <c r="Z35" s="245">
        <v>-65.09880842857653</v>
      </c>
      <c r="AA35" s="245">
        <v>-122.32847556146662</v>
      </c>
      <c r="AB35" s="246">
        <f t="shared" si="3"/>
        <v>-189.85456327746908</v>
      </c>
    </row>
    <row r="36" spans="1:28" ht="12.75">
      <c r="A36" s="244" t="s">
        <v>48</v>
      </c>
      <c r="B36" s="245">
        <v>-111.11547802184391</v>
      </c>
      <c r="C36" s="245">
        <v>-13.848448473936882</v>
      </c>
      <c r="D36" s="245">
        <v>-0.37452201249217776</v>
      </c>
      <c r="E36" s="245">
        <v>-125.33844850827296</v>
      </c>
      <c r="F36" s="245">
        <v>-0.21923616890449077</v>
      </c>
      <c r="G36" s="245">
        <v>-0.8099925682717942</v>
      </c>
      <c r="H36" s="245">
        <v>-0.5004250903345709</v>
      </c>
      <c r="I36" s="245">
        <v>-1.5296538275108558</v>
      </c>
      <c r="J36" s="245">
        <f t="shared" si="2"/>
        <v>-126.86810233578382</v>
      </c>
      <c r="K36" s="245">
        <v>-60.35249963004152</v>
      </c>
      <c r="L36" s="245">
        <v>-0.32406380293692694</v>
      </c>
      <c r="M36" s="245">
        <v>-0.3039090404191891</v>
      </c>
      <c r="N36" s="245">
        <v>-60.98047247339764</v>
      </c>
      <c r="O36" s="245">
        <v>-1.2796581169301586</v>
      </c>
      <c r="P36" s="245">
        <v>-1.9979483722938962</v>
      </c>
      <c r="Q36" s="245">
        <v>-1.7579973413658991</v>
      </c>
      <c r="R36" s="245">
        <v>-5.035603830589953</v>
      </c>
      <c r="S36" s="246">
        <v>-192.88417863977142</v>
      </c>
      <c r="T36" s="247">
        <v>-111.35213116799801</v>
      </c>
      <c r="U36" s="245">
        <v>-13.645796066310268</v>
      </c>
      <c r="V36" s="245">
        <v>-0.38482925143213953</v>
      </c>
      <c r="W36" s="245">
        <v>-125.38275648574042</v>
      </c>
      <c r="X36" s="245">
        <v>-0.3690961595232302</v>
      </c>
      <c r="Y36" s="245">
        <v>-1.2994899285664172</v>
      </c>
      <c r="Z36" s="245">
        <v>-0.6093263910943018</v>
      </c>
      <c r="AA36" s="245">
        <v>-2.277912479183949</v>
      </c>
      <c r="AB36" s="246">
        <f t="shared" si="3"/>
        <v>-127.66066896492437</v>
      </c>
    </row>
    <row r="37" spans="1:28" ht="12.75">
      <c r="A37" s="244" t="s">
        <v>49</v>
      </c>
      <c r="B37" s="245">
        <v>-8.001019491806659</v>
      </c>
      <c r="C37" s="245">
        <v>-13.894546420413317</v>
      </c>
      <c r="D37" s="245">
        <v>-11.843541324697853</v>
      </c>
      <c r="E37" s="245">
        <v>-33.73910723691783</v>
      </c>
      <c r="F37" s="245">
        <v>-3.954891970143053</v>
      </c>
      <c r="G37" s="245">
        <v>-12.144385359105327</v>
      </c>
      <c r="H37" s="245">
        <v>-24.30273875964757</v>
      </c>
      <c r="I37" s="245">
        <v>-40.402016088895955</v>
      </c>
      <c r="J37" s="245">
        <f t="shared" si="2"/>
        <v>-74.1411233258138</v>
      </c>
      <c r="K37" s="245">
        <v>-6.203055511359404</v>
      </c>
      <c r="L37" s="245">
        <v>-18.1101785298956</v>
      </c>
      <c r="M37" s="245">
        <v>-15.36978342934773</v>
      </c>
      <c r="N37" s="245">
        <v>-39.683017470602735</v>
      </c>
      <c r="O37" s="245">
        <v>-5.70329532495854</v>
      </c>
      <c r="P37" s="245">
        <v>-19.844603126582903</v>
      </c>
      <c r="Q37" s="245">
        <v>-20.442835593160847</v>
      </c>
      <c r="R37" s="245">
        <v>-45.99073404470229</v>
      </c>
      <c r="S37" s="246">
        <v>-159.8148748411188</v>
      </c>
      <c r="T37" s="247">
        <v>-6.778553494466782</v>
      </c>
      <c r="U37" s="245">
        <v>-16.87066077957671</v>
      </c>
      <c r="V37" s="245">
        <v>-20.798530588532763</v>
      </c>
      <c r="W37" s="245">
        <v>-44.44774486257626</v>
      </c>
      <c r="X37" s="245">
        <v>-5.654970451098869</v>
      </c>
      <c r="Y37" s="245">
        <v>-22.111253931302322</v>
      </c>
      <c r="Z37" s="245">
        <v>-30.5081459628469</v>
      </c>
      <c r="AA37" s="245">
        <v>-58.274370345248094</v>
      </c>
      <c r="AB37" s="246">
        <f t="shared" si="3"/>
        <v>-102.72211520782434</v>
      </c>
    </row>
    <row r="38" spans="1:28" ht="5.25" customHeight="1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6"/>
      <c r="T38" s="247"/>
      <c r="U38" s="245"/>
      <c r="V38" s="245"/>
      <c r="W38" s="245"/>
      <c r="X38" s="245"/>
      <c r="Y38" s="245"/>
      <c r="Z38" s="245"/>
      <c r="AA38" s="245"/>
      <c r="AB38" s="246"/>
    </row>
    <row r="39" spans="1:28" s="252" customFormat="1" ht="12.75">
      <c r="A39" s="248" t="s">
        <v>1104</v>
      </c>
      <c r="B39" s="249">
        <v>-116.67804225086151</v>
      </c>
      <c r="C39" s="249">
        <v>-38.37300288249053</v>
      </c>
      <c r="D39" s="249">
        <v>-19.8206978790678</v>
      </c>
      <c r="E39" s="249">
        <v>-174.87174301241984</v>
      </c>
      <c r="F39" s="249">
        <v>-7.146281940022558</v>
      </c>
      <c r="G39" s="249">
        <v>-45.187674407136335</v>
      </c>
      <c r="H39" s="249">
        <v>-45.77703474672443</v>
      </c>
      <c r="I39" s="249">
        <v>-98.11099109388331</v>
      </c>
      <c r="J39" s="249">
        <f>E39+I39</f>
        <v>-272.98273410630316</v>
      </c>
      <c r="K39" s="249">
        <v>-67.69964681225453</v>
      </c>
      <c r="L39" s="249">
        <v>-38.94343309340947</v>
      </c>
      <c r="M39" s="249">
        <v>-30.93369971051798</v>
      </c>
      <c r="N39" s="249">
        <v>-137.57677961618197</v>
      </c>
      <c r="O39" s="249">
        <v>-42.38082348730323</v>
      </c>
      <c r="P39" s="249">
        <v>-44.8369291154804</v>
      </c>
      <c r="Q39" s="249">
        <v>-32.82875650139217</v>
      </c>
      <c r="R39" s="249">
        <v>-120.04650910417577</v>
      </c>
      <c r="S39" s="250">
        <v>-530.6060228266608</v>
      </c>
      <c r="T39" s="251">
        <v>-98.93418530737326</v>
      </c>
      <c r="U39" s="249">
        <v>-13.090848715837847</v>
      </c>
      <c r="V39" s="249">
        <v>-29.974344211505002</v>
      </c>
      <c r="W39" s="249">
        <v>-141.9993782347161</v>
      </c>
      <c r="X39" s="249">
        <v>-14.315959241168308</v>
      </c>
      <c r="Y39" s="249">
        <v>-14.702952301415074</v>
      </c>
      <c r="Z39" s="249">
        <v>-66.60485860219717</v>
      </c>
      <c r="AA39" s="249">
        <v>-95.62377014478056</v>
      </c>
      <c r="AB39" s="250">
        <f>W39+AA39</f>
        <v>-237.62314837949666</v>
      </c>
    </row>
    <row r="40" spans="1:28" ht="5.25" customHeight="1">
      <c r="A40" s="244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6"/>
      <c r="T40" s="247"/>
      <c r="U40" s="245"/>
      <c r="V40" s="245"/>
      <c r="W40" s="245"/>
      <c r="X40" s="245"/>
      <c r="Y40" s="245"/>
      <c r="Z40" s="245"/>
      <c r="AA40" s="245"/>
      <c r="AB40" s="246"/>
    </row>
    <row r="41" spans="1:28" s="252" customFormat="1" ht="10.5" customHeight="1">
      <c r="A41" s="248" t="s">
        <v>1105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50"/>
      <c r="T41" s="251"/>
      <c r="U41" s="249"/>
      <c r="V41" s="249"/>
      <c r="W41" s="249"/>
      <c r="X41" s="249"/>
      <c r="Y41" s="249"/>
      <c r="Z41" s="249"/>
      <c r="AA41" s="249"/>
      <c r="AB41" s="250"/>
    </row>
    <row r="42" spans="1:28" s="252" customFormat="1" ht="12" customHeight="1">
      <c r="A42" s="248" t="s">
        <v>1106</v>
      </c>
      <c r="B42" s="249">
        <v>-291.50907027318686</v>
      </c>
      <c r="C42" s="249">
        <v>-183.61115132310758</v>
      </c>
      <c r="D42" s="249">
        <v>-237.4648520160112</v>
      </c>
      <c r="E42" s="249">
        <v>-712.5850736123055</v>
      </c>
      <c r="F42" s="249">
        <v>-321.0293286191616</v>
      </c>
      <c r="G42" s="249">
        <v>-287.0595089716123</v>
      </c>
      <c r="H42" s="249">
        <v>-82.17697239375335</v>
      </c>
      <c r="I42" s="249">
        <v>-690.2658099845273</v>
      </c>
      <c r="J42" s="249">
        <f>E42+I42</f>
        <v>-1402.8508835968328</v>
      </c>
      <c r="K42" s="249">
        <v>77.53681021417367</v>
      </c>
      <c r="L42" s="249">
        <v>44.636320531641935</v>
      </c>
      <c r="M42" s="249">
        <v>-72.32586371014315</v>
      </c>
      <c r="N42" s="249">
        <v>49.847267035671685</v>
      </c>
      <c r="O42" s="249">
        <v>-303.17790840360385</v>
      </c>
      <c r="P42" s="249">
        <v>-449.0329512095976</v>
      </c>
      <c r="Q42" s="249">
        <v>-431.17449141123984</v>
      </c>
      <c r="R42" s="249">
        <v>-1183.3853510244412</v>
      </c>
      <c r="S42" s="250">
        <v>-2536.3889675856017</v>
      </c>
      <c r="T42" s="251">
        <v>-324.2130319065962</v>
      </c>
      <c r="U42" s="249">
        <v>-245.69148652178617</v>
      </c>
      <c r="V42" s="249">
        <v>-299.1393460316615</v>
      </c>
      <c r="W42" s="249">
        <v>-869.0438644600438</v>
      </c>
      <c r="X42" s="249">
        <v>-346.9308798884491</v>
      </c>
      <c r="Y42" s="249">
        <v>-364.5150387797617</v>
      </c>
      <c r="Z42" s="249">
        <v>-264.69871026138964</v>
      </c>
      <c r="AA42" s="249">
        <v>-976.1446289296006</v>
      </c>
      <c r="AB42" s="250">
        <f>W42+AA42</f>
        <v>-1845.1884933896445</v>
      </c>
    </row>
    <row r="43" spans="1:28" ht="5.25" customHeight="1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6"/>
      <c r="T43" s="247"/>
      <c r="U43" s="245"/>
      <c r="V43" s="245"/>
      <c r="W43" s="245"/>
      <c r="X43" s="245"/>
      <c r="Y43" s="245"/>
      <c r="Z43" s="245"/>
      <c r="AA43" s="245"/>
      <c r="AB43" s="246"/>
    </row>
    <row r="44" spans="1:28" ht="12.75">
      <c r="A44" s="248" t="s">
        <v>1328</v>
      </c>
      <c r="B44" s="245">
        <v>46.43506126818776</v>
      </c>
      <c r="C44" s="245">
        <v>42.548027275901646</v>
      </c>
      <c r="D44" s="245">
        <v>84.91687848150218</v>
      </c>
      <c r="E44" s="245">
        <v>173.8999670255916</v>
      </c>
      <c r="F44" s="245">
        <v>82.24796644220393</v>
      </c>
      <c r="G44" s="245">
        <v>54.904970312428155</v>
      </c>
      <c r="H44" s="245">
        <v>43.10689956901441</v>
      </c>
      <c r="I44" s="245">
        <v>180.25983632364648</v>
      </c>
      <c r="J44" s="245">
        <f>E44+I44</f>
        <v>354.1598033492381</v>
      </c>
      <c r="K44" s="245">
        <v>120.74545108269577</v>
      </c>
      <c r="L44" s="245">
        <v>84.40885364499222</v>
      </c>
      <c r="M44" s="245">
        <v>96.10874935341919</v>
      </c>
      <c r="N44" s="245">
        <v>301.26305408110716</v>
      </c>
      <c r="O44" s="245">
        <v>82.15496189129368</v>
      </c>
      <c r="P44" s="245">
        <v>75.44236810399805</v>
      </c>
      <c r="Q44" s="245">
        <v>75.18984374434893</v>
      </c>
      <c r="R44" s="245">
        <v>232.78717373964062</v>
      </c>
      <c r="S44" s="246">
        <v>888.2100311699859</v>
      </c>
      <c r="T44" s="247">
        <v>44.57708363084778</v>
      </c>
      <c r="U44" s="245">
        <v>61.188097350285666</v>
      </c>
      <c r="V44" s="245">
        <v>66.86906665351134</v>
      </c>
      <c r="W44" s="245">
        <v>172.6342476346448</v>
      </c>
      <c r="X44" s="245">
        <v>64.24357059870536</v>
      </c>
      <c r="Y44" s="245">
        <v>86.6031070474024</v>
      </c>
      <c r="Z44" s="245">
        <v>88.5431315065715</v>
      </c>
      <c r="AA44" s="245">
        <v>239.38980915267925</v>
      </c>
      <c r="AB44" s="246">
        <f>W44+AA44</f>
        <v>412.02405678732407</v>
      </c>
    </row>
    <row r="45" spans="1:28" ht="12.75">
      <c r="A45" s="244" t="s">
        <v>1107</v>
      </c>
      <c r="B45" s="245">
        <v>57.01254279476164</v>
      </c>
      <c r="C45" s="245">
        <v>51.36770448168225</v>
      </c>
      <c r="D45" s="245">
        <v>95.26627601019281</v>
      </c>
      <c r="E45" s="245">
        <v>203.64652328663672</v>
      </c>
      <c r="F45" s="245">
        <v>94.43874605187952</v>
      </c>
      <c r="G45" s="245">
        <v>66.06295809529462</v>
      </c>
      <c r="H45" s="245">
        <v>65.87890952800916</v>
      </c>
      <c r="I45" s="245">
        <v>226.38061367518327</v>
      </c>
      <c r="J45" s="245">
        <f>E45+I45</f>
        <v>430.02713696182</v>
      </c>
      <c r="K45" s="245">
        <v>134.7218285606804</v>
      </c>
      <c r="L45" s="245">
        <v>98.61113183939808</v>
      </c>
      <c r="M45" s="245">
        <v>108.62181273999379</v>
      </c>
      <c r="N45" s="245">
        <v>341.9547731400723</v>
      </c>
      <c r="O45" s="245">
        <v>96.8428760645507</v>
      </c>
      <c r="P45" s="245">
        <v>89.15817513202124</v>
      </c>
      <c r="Q45" s="245">
        <v>90.39635638779163</v>
      </c>
      <c r="R45" s="245">
        <v>276.3974075843636</v>
      </c>
      <c r="S45" s="246">
        <v>1048.3793176862557</v>
      </c>
      <c r="T45" s="247">
        <v>60.0380513946884</v>
      </c>
      <c r="U45" s="245">
        <v>73.59405626271865</v>
      </c>
      <c r="V45" s="245">
        <v>86.91231297006625</v>
      </c>
      <c r="W45" s="245">
        <v>220.5444206274733</v>
      </c>
      <c r="X45" s="245">
        <v>91.4217906773595</v>
      </c>
      <c r="Y45" s="245">
        <v>98.14315612195546</v>
      </c>
      <c r="Z45" s="245">
        <v>101.2369336303006</v>
      </c>
      <c r="AA45" s="245">
        <v>290.80188042961555</v>
      </c>
      <c r="AB45" s="246">
        <f>W45+AA45</f>
        <v>511.34630105708885</v>
      </c>
    </row>
    <row r="46" spans="1:28" ht="12.75">
      <c r="A46" s="244" t="s">
        <v>1108</v>
      </c>
      <c r="B46" s="245">
        <v>-10.577481526573886</v>
      </c>
      <c r="C46" s="245">
        <v>-8.819677205780614</v>
      </c>
      <c r="D46" s="245">
        <v>-10.349397528690632</v>
      </c>
      <c r="E46" s="245">
        <v>-29.74655626104513</v>
      </c>
      <c r="F46" s="245">
        <v>-12.190779609675587</v>
      </c>
      <c r="G46" s="245">
        <v>-11.157987782866456</v>
      </c>
      <c r="H46" s="245">
        <v>-22.77200995899475</v>
      </c>
      <c r="I46" s="245">
        <v>-46.12077735153679</v>
      </c>
      <c r="J46" s="245">
        <f>E46+I46</f>
        <v>-75.86733361258192</v>
      </c>
      <c r="K46" s="245">
        <v>-13.976377477984641</v>
      </c>
      <c r="L46" s="245">
        <v>-14.202278194405855</v>
      </c>
      <c r="M46" s="245">
        <v>-12.5130633865746</v>
      </c>
      <c r="N46" s="245">
        <v>-40.6917190589651</v>
      </c>
      <c r="O46" s="245">
        <v>-14.687914173257031</v>
      </c>
      <c r="P46" s="245">
        <v>-13.715807028023194</v>
      </c>
      <c r="Q46" s="245">
        <v>-15.206512643442682</v>
      </c>
      <c r="R46" s="245">
        <v>-43.610233844722906</v>
      </c>
      <c r="S46" s="246">
        <v>-160.16928651626992</v>
      </c>
      <c r="T46" s="247">
        <v>-15.460967763840623</v>
      </c>
      <c r="U46" s="245">
        <v>-12.405958912432983</v>
      </c>
      <c r="V46" s="245">
        <v>-20.04324631655492</v>
      </c>
      <c r="W46" s="245">
        <v>-47.91017299282852</v>
      </c>
      <c r="X46" s="245">
        <v>-27.178220078654128</v>
      </c>
      <c r="Y46" s="245">
        <v>-11.540049074553053</v>
      </c>
      <c r="Z46" s="245">
        <v>-12.693802123729107</v>
      </c>
      <c r="AA46" s="245">
        <v>-51.41207127693629</v>
      </c>
      <c r="AB46" s="246">
        <f>W46+AA46</f>
        <v>-99.32224426976481</v>
      </c>
    </row>
    <row r="47" spans="1:28" ht="5.25" customHeight="1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6"/>
      <c r="T47" s="247"/>
      <c r="U47" s="245"/>
      <c r="V47" s="245"/>
      <c r="W47" s="245"/>
      <c r="X47" s="245"/>
      <c r="Y47" s="245"/>
      <c r="Z47" s="245"/>
      <c r="AA47" s="245"/>
      <c r="AB47" s="246"/>
    </row>
    <row r="48" spans="1:28" s="243" customFormat="1" ht="14.25">
      <c r="A48" s="239" t="s">
        <v>226</v>
      </c>
      <c r="B48" s="240">
        <v>0</v>
      </c>
      <c r="C48" s="240">
        <v>0</v>
      </c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  <c r="J48" s="240">
        <f>E48+I48</f>
        <v>0</v>
      </c>
      <c r="K48" s="240">
        <v>0</v>
      </c>
      <c r="L48" s="240">
        <v>-0.02149419939360783</v>
      </c>
      <c r="M48" s="240">
        <v>0</v>
      </c>
      <c r="N48" s="240">
        <v>-0.02149419939360783</v>
      </c>
      <c r="O48" s="240">
        <v>-0.025933030989400918</v>
      </c>
      <c r="P48" s="240">
        <v>0</v>
      </c>
      <c r="Q48" s="240">
        <v>-0.006401374352576656</v>
      </c>
      <c r="R48" s="240">
        <v>-0.032334405341977575</v>
      </c>
      <c r="S48" s="241">
        <v>-0.05382860473558541</v>
      </c>
      <c r="T48" s="242">
        <v>-0.015511573091730877</v>
      </c>
      <c r="U48" s="240">
        <v>0.04667261469555125</v>
      </c>
      <c r="V48" s="240">
        <v>-0.0021984528307675004</v>
      </c>
      <c r="W48" s="240">
        <v>0.028962588773052866</v>
      </c>
      <c r="X48" s="240">
        <v>-0.915678714407694</v>
      </c>
      <c r="Y48" s="240">
        <v>-0.0018266822781121067</v>
      </c>
      <c r="Z48" s="240">
        <v>0</v>
      </c>
      <c r="AA48" s="240">
        <v>-0.917505396685806</v>
      </c>
      <c r="AB48" s="241">
        <f>W48+AA48</f>
        <v>-0.8885428079127531</v>
      </c>
    </row>
    <row r="49" spans="1:28" s="243" customFormat="1" ht="5.25" customHeight="1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  <c r="T49" s="242"/>
      <c r="U49" s="240"/>
      <c r="V49" s="240"/>
      <c r="W49" s="240"/>
      <c r="X49" s="240"/>
      <c r="Y49" s="240"/>
      <c r="Z49" s="240"/>
      <c r="AA49" s="240"/>
      <c r="AB49" s="241"/>
    </row>
    <row r="50" spans="1:28" ht="12.75">
      <c r="A50" s="244" t="s">
        <v>50</v>
      </c>
      <c r="B50" s="245">
        <v>0</v>
      </c>
      <c r="C50" s="245">
        <v>0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f>E50+I50</f>
        <v>0</v>
      </c>
      <c r="K50" s="245">
        <v>0</v>
      </c>
      <c r="L50" s="245">
        <v>-0.02149419939360783</v>
      </c>
      <c r="M50" s="245">
        <v>0</v>
      </c>
      <c r="N50" s="245">
        <v>-0.02149419939360783</v>
      </c>
      <c r="O50" s="245">
        <v>-0.025933030989400918</v>
      </c>
      <c r="P50" s="245">
        <v>0</v>
      </c>
      <c r="Q50" s="245">
        <v>-0.006401374352576656</v>
      </c>
      <c r="R50" s="245">
        <v>-0.032334405341977575</v>
      </c>
      <c r="S50" s="246">
        <v>-0.05382860473558541</v>
      </c>
      <c r="T50" s="247">
        <v>-0.015511573091730877</v>
      </c>
      <c r="U50" s="245">
        <v>0.04667261469555125</v>
      </c>
      <c r="V50" s="245">
        <v>-0.0021984528307675004</v>
      </c>
      <c r="W50" s="245">
        <v>0.028962588773052866</v>
      </c>
      <c r="X50" s="245">
        <v>-0.915678714407694</v>
      </c>
      <c r="Y50" s="245">
        <v>-0.0018266822781121067</v>
      </c>
      <c r="Z50" s="245">
        <v>0</v>
      </c>
      <c r="AA50" s="245">
        <v>-0.917505396685806</v>
      </c>
      <c r="AB50" s="246">
        <f>W50+AA50</f>
        <v>-0.8885428079127531</v>
      </c>
    </row>
    <row r="51" spans="1:28" ht="5.25" customHeight="1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6"/>
      <c r="T51" s="247"/>
      <c r="U51" s="245"/>
      <c r="V51" s="245"/>
      <c r="W51" s="245"/>
      <c r="X51" s="245"/>
      <c r="Y51" s="245"/>
      <c r="Z51" s="245"/>
      <c r="AA51" s="245"/>
      <c r="AB51" s="246"/>
    </row>
    <row r="52" spans="1:28" s="252" customFormat="1" ht="12.75">
      <c r="A52" s="248" t="s">
        <v>1109</v>
      </c>
      <c r="B52" s="249">
        <v>-245.07400900499917</v>
      </c>
      <c r="C52" s="249">
        <v>-141.06312404720595</v>
      </c>
      <c r="D52" s="249">
        <v>-152.54797353450903</v>
      </c>
      <c r="E52" s="249">
        <v>-538.6851065867141</v>
      </c>
      <c r="F52" s="249">
        <v>-238.78136217695766</v>
      </c>
      <c r="G52" s="249">
        <v>-232.15453865918397</v>
      </c>
      <c r="H52" s="249">
        <v>-39.0700728247387</v>
      </c>
      <c r="I52" s="249">
        <v>-510.00597366088033</v>
      </c>
      <c r="J52" s="249">
        <f>E52+I52</f>
        <v>-1048.6910802475945</v>
      </c>
      <c r="K52" s="249">
        <v>198.28226129686945</v>
      </c>
      <c r="L52" s="249">
        <v>129.02367997724042</v>
      </c>
      <c r="M52" s="249">
        <v>23.782885643276025</v>
      </c>
      <c r="N52" s="249">
        <v>351.08882691738586</v>
      </c>
      <c r="O52" s="249">
        <v>-221.04887954329956</v>
      </c>
      <c r="P52" s="249">
        <v>-373.59058310559965</v>
      </c>
      <c r="Q52" s="249">
        <v>-355.9910490412437</v>
      </c>
      <c r="R52" s="249">
        <v>-950.6305116901428</v>
      </c>
      <c r="S52" s="250">
        <v>-1648.2327650203515</v>
      </c>
      <c r="T52" s="251">
        <v>-279.65145984884043</v>
      </c>
      <c r="U52" s="249">
        <v>-184.45671655680493</v>
      </c>
      <c r="V52" s="249">
        <v>-232.272477830981</v>
      </c>
      <c r="W52" s="249">
        <v>-696.3806542366264</v>
      </c>
      <c r="X52" s="249">
        <v>-283.6029880041515</v>
      </c>
      <c r="Y52" s="249">
        <v>-277.9137584146376</v>
      </c>
      <c r="Z52" s="249">
        <v>-176.15557875481804</v>
      </c>
      <c r="AA52" s="249">
        <v>-737.6723251736071</v>
      </c>
      <c r="AB52" s="250">
        <f>W52+AA52</f>
        <v>-1434.0529794102335</v>
      </c>
    </row>
    <row r="53" spans="1:28" ht="5.25" customHeight="1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6"/>
      <c r="T53" s="247"/>
      <c r="U53" s="245"/>
      <c r="V53" s="245"/>
      <c r="W53" s="245"/>
      <c r="X53" s="245"/>
      <c r="Y53" s="245"/>
      <c r="Z53" s="245"/>
      <c r="AA53" s="245"/>
      <c r="AB53" s="246"/>
    </row>
    <row r="54" spans="1:28" s="243" customFormat="1" ht="14.25">
      <c r="A54" s="239" t="s">
        <v>227</v>
      </c>
      <c r="B54" s="240">
        <v>-63.686600365900226</v>
      </c>
      <c r="C54" s="240">
        <v>310.90561161753936</v>
      </c>
      <c r="D54" s="240">
        <v>214.12055773727852</v>
      </c>
      <c r="E54" s="240">
        <v>461.3395689889176</v>
      </c>
      <c r="F54" s="240">
        <v>128.09123381640356</v>
      </c>
      <c r="G54" s="240">
        <v>420.24708990589045</v>
      </c>
      <c r="H54" s="240">
        <v>483.4361779070267</v>
      </c>
      <c r="I54" s="240">
        <v>1031.7745016293209</v>
      </c>
      <c r="J54" s="240">
        <f>E54+I54</f>
        <v>1493.1140706182384</v>
      </c>
      <c r="K54" s="240">
        <v>-741.2063002946725</v>
      </c>
      <c r="L54" s="240">
        <v>180.67330889123676</v>
      </c>
      <c r="M54" s="240">
        <v>216.73452369558808</v>
      </c>
      <c r="N54" s="240">
        <v>-343.79846770784764</v>
      </c>
      <c r="O54" s="240">
        <v>311.77849944068015</v>
      </c>
      <c r="P54" s="240">
        <v>457.2290900337374</v>
      </c>
      <c r="Q54" s="240">
        <v>568.2310170036635</v>
      </c>
      <c r="R54" s="240">
        <v>1337.2386064780812</v>
      </c>
      <c r="S54" s="241">
        <v>2486.5542093884715</v>
      </c>
      <c r="T54" s="242">
        <v>-131.5734224234644</v>
      </c>
      <c r="U54" s="240">
        <v>601.146986386558</v>
      </c>
      <c r="V54" s="240">
        <v>575.0536700373099</v>
      </c>
      <c r="W54" s="240">
        <v>1044.6272340004036</v>
      </c>
      <c r="X54" s="240">
        <v>250.91415538658256</v>
      </c>
      <c r="Y54" s="240">
        <v>437.65218964682373</v>
      </c>
      <c r="Z54" s="240">
        <v>202.11948123770705</v>
      </c>
      <c r="AA54" s="240">
        <v>890.6858262711133</v>
      </c>
      <c r="AB54" s="241">
        <f>W54+AA54</f>
        <v>1935.3130602715169</v>
      </c>
    </row>
    <row r="55" spans="1:28" s="243" customFormat="1" ht="5.25" customHeight="1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1"/>
      <c r="T55" s="242"/>
      <c r="U55" s="240"/>
      <c r="V55" s="240"/>
      <c r="W55" s="240"/>
      <c r="X55" s="240"/>
      <c r="Y55" s="240"/>
      <c r="Z55" s="240"/>
      <c r="AA55" s="240"/>
      <c r="AB55" s="241"/>
    </row>
    <row r="56" spans="1:28" s="243" customFormat="1" ht="12.75" customHeight="1">
      <c r="A56" s="254" t="s">
        <v>1329</v>
      </c>
      <c r="B56" s="240">
        <v>135.59455608209308</v>
      </c>
      <c r="C56" s="240">
        <v>115.32493038842198</v>
      </c>
      <c r="D56" s="240">
        <v>129.325175253245</v>
      </c>
      <c r="E56" s="240">
        <v>380.24466172376003</v>
      </c>
      <c r="F56" s="240">
        <v>49.56471987571279</v>
      </c>
      <c r="G56" s="240">
        <v>115.5947773670934</v>
      </c>
      <c r="H56" s="240">
        <v>542.6603769155014</v>
      </c>
      <c r="I56" s="240">
        <v>707.8198741583076</v>
      </c>
      <c r="J56" s="240">
        <f aca="true" t="shared" si="4" ref="J56:J65">E56+I56</f>
        <v>1088.0645358820675</v>
      </c>
      <c r="K56" s="240">
        <v>-685.1419722712269</v>
      </c>
      <c r="L56" s="240">
        <v>72.7955983439409</v>
      </c>
      <c r="M56" s="240">
        <v>39.84495923324837</v>
      </c>
      <c r="N56" s="240">
        <v>-572.5014146940376</v>
      </c>
      <c r="O56" s="240">
        <v>206.75688083111083</v>
      </c>
      <c r="P56" s="240">
        <v>323.4085651521606</v>
      </c>
      <c r="Q56" s="240">
        <v>751.3297899514496</v>
      </c>
      <c r="R56" s="240">
        <v>1281.4952359347208</v>
      </c>
      <c r="S56" s="241">
        <v>1797.0583571227507</v>
      </c>
      <c r="T56" s="242">
        <v>106.28953733559136</v>
      </c>
      <c r="U56" s="240">
        <v>32.043166095678686</v>
      </c>
      <c r="V56" s="240">
        <v>212.57488173843518</v>
      </c>
      <c r="W56" s="240">
        <v>350.90758516970516</v>
      </c>
      <c r="X56" s="240">
        <v>139.1975234760619</v>
      </c>
      <c r="Y56" s="240">
        <v>133.2209804902233</v>
      </c>
      <c r="Z56" s="240">
        <v>33.11816001566393</v>
      </c>
      <c r="AA56" s="240">
        <v>305.5366639819491</v>
      </c>
      <c r="AB56" s="241">
        <f aca="true" t="shared" si="5" ref="AB56:AB65">W56+AA56</f>
        <v>656.4442491516543</v>
      </c>
    </row>
    <row r="57" spans="1:28" ht="12.75">
      <c r="A57" s="255" t="s">
        <v>1330</v>
      </c>
      <c r="B57" s="245">
        <v>-5.680933101906301</v>
      </c>
      <c r="C57" s="245">
        <v>-2.126298360197324</v>
      </c>
      <c r="D57" s="245">
        <v>-4.528636839720909</v>
      </c>
      <c r="E57" s="245">
        <v>-12.335868301824533</v>
      </c>
      <c r="F57" s="245">
        <v>-0.9707135558104666</v>
      </c>
      <c r="G57" s="245">
        <v>-1.265877765075713</v>
      </c>
      <c r="H57" s="245">
        <v>-2.2889908073212104</v>
      </c>
      <c r="I57" s="245">
        <v>-4.52558212820739</v>
      </c>
      <c r="J57" s="245">
        <f t="shared" si="4"/>
        <v>-16.861450430031923</v>
      </c>
      <c r="K57" s="245">
        <v>-2.549225271730348</v>
      </c>
      <c r="L57" s="245">
        <v>-0.18268869372290453</v>
      </c>
      <c r="M57" s="245">
        <v>-2.40389718750304</v>
      </c>
      <c r="N57" s="245">
        <v>-5.135811152956292</v>
      </c>
      <c r="O57" s="245">
        <v>-5.232082438765792</v>
      </c>
      <c r="P57" s="245">
        <v>195.90875729349213</v>
      </c>
      <c r="Q57" s="245">
        <v>-0.3341209911571791</v>
      </c>
      <c r="R57" s="245">
        <v>190.34255386356915</v>
      </c>
      <c r="S57" s="246">
        <v>168.34529228058094</v>
      </c>
      <c r="T57" s="247">
        <v>-6.537114484914255</v>
      </c>
      <c r="U57" s="245">
        <v>-5.6527584852845445</v>
      </c>
      <c r="V57" s="245">
        <v>-3.548274305529995</v>
      </c>
      <c r="W57" s="245">
        <v>-15.738147275728794</v>
      </c>
      <c r="X57" s="245">
        <v>-2.9053322575343112</v>
      </c>
      <c r="Y57" s="245">
        <v>-1.9475327549988495</v>
      </c>
      <c r="Z57" s="245">
        <v>-0.043701064513377984</v>
      </c>
      <c r="AA57" s="245">
        <v>-4.896566077046539</v>
      </c>
      <c r="AB57" s="246">
        <f t="shared" si="5"/>
        <v>-20.634713352775332</v>
      </c>
    </row>
    <row r="58" spans="1:28" ht="12.75">
      <c r="A58" s="256" t="s">
        <v>51</v>
      </c>
      <c r="B58" s="245">
        <v>-4.708164601924941</v>
      </c>
      <c r="C58" s="245">
        <v>-1.171919413768068</v>
      </c>
      <c r="D58" s="245">
        <v>-3.190640344385295</v>
      </c>
      <c r="E58" s="245">
        <v>-9.070724360078305</v>
      </c>
      <c r="F58" s="245">
        <v>-1.27789236252949</v>
      </c>
      <c r="G58" s="245">
        <v>-0.5568333796509061</v>
      </c>
      <c r="H58" s="245">
        <v>-2.301751678789242</v>
      </c>
      <c r="I58" s="245">
        <v>-4.136477420969638</v>
      </c>
      <c r="J58" s="245">
        <f t="shared" si="4"/>
        <v>-13.207201781047942</v>
      </c>
      <c r="K58" s="245">
        <v>-2.3061644644031625</v>
      </c>
      <c r="L58" s="245">
        <v>-0.11776962686848133</v>
      </c>
      <c r="M58" s="245">
        <v>-1.8514868648962337</v>
      </c>
      <c r="N58" s="245">
        <v>-4.275420956167878</v>
      </c>
      <c r="O58" s="245">
        <v>-4.63048422151039</v>
      </c>
      <c r="P58" s="245">
        <v>-1.7663128625473894</v>
      </c>
      <c r="Q58" s="245">
        <v>-1.1730514786375532</v>
      </c>
      <c r="R58" s="245">
        <v>-7.5698485626953325</v>
      </c>
      <c r="S58" s="246">
        <v>-25.05247129991115</v>
      </c>
      <c r="T58" s="247">
        <v>-7.645926886978555</v>
      </c>
      <c r="U58" s="245">
        <v>-5.948982357769183</v>
      </c>
      <c r="V58" s="245">
        <v>-5.08137805813471</v>
      </c>
      <c r="W58" s="245">
        <v>-18.67628730288245</v>
      </c>
      <c r="X58" s="245">
        <v>-3.8236082575343113</v>
      </c>
      <c r="Y58" s="245">
        <v>-2.8848805749988498</v>
      </c>
      <c r="Z58" s="245">
        <v>-1.09839557468553</v>
      </c>
      <c r="AA58" s="245">
        <v>-7.806884407218691</v>
      </c>
      <c r="AB58" s="246">
        <f t="shared" si="5"/>
        <v>-26.48317171010114</v>
      </c>
    </row>
    <row r="59" spans="1:28" ht="12.75">
      <c r="A59" s="256" t="s">
        <v>52</v>
      </c>
      <c r="B59" s="245">
        <v>-1.069448347633422</v>
      </c>
      <c r="C59" s="245">
        <v>-1.0510587940813187</v>
      </c>
      <c r="D59" s="245">
        <v>-1.4346763429876768</v>
      </c>
      <c r="E59" s="245">
        <v>-3.5551834847024173</v>
      </c>
      <c r="F59" s="245">
        <v>0.210498959066961</v>
      </c>
      <c r="G59" s="245">
        <v>-0.8057242330768695</v>
      </c>
      <c r="H59" s="245">
        <v>-0.08391897618403084</v>
      </c>
      <c r="I59" s="245">
        <v>-0.6791442501939392</v>
      </c>
      <c r="J59" s="245">
        <f t="shared" si="4"/>
        <v>-4.234327734896357</v>
      </c>
      <c r="K59" s="245">
        <v>-0.33974065497924844</v>
      </c>
      <c r="L59" s="245">
        <v>-0.1615989145064857</v>
      </c>
      <c r="M59" s="245">
        <v>-0.6490901702588688</v>
      </c>
      <c r="N59" s="245">
        <v>-1.150429739744603</v>
      </c>
      <c r="O59" s="245">
        <v>-0.6982780649074648</v>
      </c>
      <c r="P59" s="245">
        <v>197.57839030838747</v>
      </c>
      <c r="Q59" s="245">
        <v>0.7422506398283115</v>
      </c>
      <c r="R59" s="245">
        <v>197.6223628833083</v>
      </c>
      <c r="S59" s="246">
        <v>192.23760540866738</v>
      </c>
      <c r="T59" s="247">
        <v>1.108812402064299</v>
      </c>
      <c r="U59" s="245">
        <v>0.2962238724846388</v>
      </c>
      <c r="V59" s="245">
        <v>1.5331037526047153</v>
      </c>
      <c r="W59" s="245">
        <v>2.9381400271536533</v>
      </c>
      <c r="X59" s="245">
        <v>0.9182760000000001</v>
      </c>
      <c r="Y59" s="245">
        <v>0.93734782</v>
      </c>
      <c r="Z59" s="245">
        <v>1.0546945101721519</v>
      </c>
      <c r="AA59" s="245">
        <v>2.910318330172152</v>
      </c>
      <c r="AB59" s="246">
        <f t="shared" si="5"/>
        <v>5.848458357325805</v>
      </c>
    </row>
    <row r="60" spans="1:28" ht="12.75">
      <c r="A60" s="256" t="s">
        <v>53</v>
      </c>
      <c r="B60" s="245">
        <v>0.09667984765206253</v>
      </c>
      <c r="C60" s="245">
        <v>0.09667984765206253</v>
      </c>
      <c r="D60" s="245">
        <v>0.09667984765206253</v>
      </c>
      <c r="E60" s="245">
        <v>0.2900395429561876</v>
      </c>
      <c r="F60" s="245">
        <v>0.09667984765206253</v>
      </c>
      <c r="G60" s="245">
        <v>0.09667984765206253</v>
      </c>
      <c r="H60" s="245">
        <v>0.09667984765206253</v>
      </c>
      <c r="I60" s="245">
        <v>0.2900395429561876</v>
      </c>
      <c r="J60" s="245">
        <f t="shared" si="4"/>
        <v>0.5800790859123752</v>
      </c>
      <c r="K60" s="245">
        <v>0.09667984765206253</v>
      </c>
      <c r="L60" s="245">
        <v>0.09667984765206253</v>
      </c>
      <c r="M60" s="245">
        <v>0.09667984765206253</v>
      </c>
      <c r="N60" s="245">
        <v>0.2900395429561876</v>
      </c>
      <c r="O60" s="245">
        <v>0.09667984765206253</v>
      </c>
      <c r="P60" s="245">
        <v>0.09667984765206253</v>
      </c>
      <c r="Q60" s="245">
        <v>0.09667984765206253</v>
      </c>
      <c r="R60" s="245">
        <v>0.2900395429561876</v>
      </c>
      <c r="S60" s="246">
        <v>1.1601581718247505</v>
      </c>
      <c r="T60" s="247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0</v>
      </c>
      <c r="AA60" s="245">
        <v>0</v>
      </c>
      <c r="AB60" s="246">
        <f t="shared" si="5"/>
        <v>0</v>
      </c>
    </row>
    <row r="61" spans="1:28" ht="15" customHeight="1">
      <c r="A61" s="255" t="s">
        <v>228</v>
      </c>
      <c r="B61" s="245">
        <v>141.27548918399938</v>
      </c>
      <c r="C61" s="245">
        <v>117.4512287486193</v>
      </c>
      <c r="D61" s="245">
        <v>133.85381209296588</v>
      </c>
      <c r="E61" s="245">
        <v>392.5805300255846</v>
      </c>
      <c r="F61" s="245">
        <v>50.53543343152326</v>
      </c>
      <c r="G61" s="245">
        <v>116.86065513216911</v>
      </c>
      <c r="H61" s="245">
        <v>364.94936772282256</v>
      </c>
      <c r="I61" s="245">
        <v>532.345456286515</v>
      </c>
      <c r="J61" s="245">
        <f t="shared" si="4"/>
        <v>924.9259863120996</v>
      </c>
      <c r="K61" s="245">
        <v>146.89231729266854</v>
      </c>
      <c r="L61" s="245">
        <v>72.9782870376638</v>
      </c>
      <c r="M61" s="245">
        <v>42.24885642075141</v>
      </c>
      <c r="N61" s="245">
        <v>262.11946075108375</v>
      </c>
      <c r="O61" s="245">
        <v>211.98896326987662</v>
      </c>
      <c r="P61" s="245">
        <v>127.49980785866843</v>
      </c>
      <c r="Q61" s="245">
        <v>751.6639109426068</v>
      </c>
      <c r="R61" s="245">
        <v>1091.1526820711517</v>
      </c>
      <c r="S61" s="246">
        <v>2278.1981291343354</v>
      </c>
      <c r="T61" s="247">
        <v>112.82665182050562</v>
      </c>
      <c r="U61" s="245">
        <v>37.69592458096323</v>
      </c>
      <c r="V61" s="245">
        <v>216.12315604396517</v>
      </c>
      <c r="W61" s="245">
        <v>366.645732445434</v>
      </c>
      <c r="X61" s="245">
        <v>142.10285573359621</v>
      </c>
      <c r="Y61" s="245">
        <v>135.16851324522213</v>
      </c>
      <c r="Z61" s="245">
        <v>76.47394086216245</v>
      </c>
      <c r="AA61" s="245">
        <v>353.7453098409808</v>
      </c>
      <c r="AB61" s="246">
        <f t="shared" si="5"/>
        <v>720.3910422864149</v>
      </c>
    </row>
    <row r="62" spans="1:28" ht="12.75">
      <c r="A62" s="256" t="s">
        <v>51</v>
      </c>
      <c r="B62" s="245">
        <v>19.979531268474787</v>
      </c>
      <c r="C62" s="245">
        <v>52.52357630253021</v>
      </c>
      <c r="D62" s="245">
        <v>33.017819663554555</v>
      </c>
      <c r="E62" s="245">
        <v>105.52092723455954</v>
      </c>
      <c r="F62" s="245">
        <v>10.178862282440438</v>
      </c>
      <c r="G62" s="245">
        <v>-14.139233687898145</v>
      </c>
      <c r="H62" s="245">
        <v>287.0377986547271</v>
      </c>
      <c r="I62" s="245">
        <v>283.0774272492694</v>
      </c>
      <c r="J62" s="245">
        <f t="shared" si="4"/>
        <v>388.598354483829</v>
      </c>
      <c r="K62" s="245">
        <v>34.149106748364495</v>
      </c>
      <c r="L62" s="245">
        <v>26.02461693684291</v>
      </c>
      <c r="M62" s="245">
        <v>50.6243152230117</v>
      </c>
      <c r="N62" s="245">
        <v>110.7980389082191</v>
      </c>
      <c r="O62" s="245">
        <v>154.33893738145193</v>
      </c>
      <c r="P62" s="245">
        <v>119.59824097655896</v>
      </c>
      <c r="Q62" s="245">
        <v>806.026494633065</v>
      </c>
      <c r="R62" s="245">
        <v>1079.9636729910758</v>
      </c>
      <c r="S62" s="246">
        <v>1579.3600663831237</v>
      </c>
      <c r="T62" s="247">
        <v>40.74589067059625</v>
      </c>
      <c r="U62" s="245">
        <v>20.20917956703201</v>
      </c>
      <c r="V62" s="245">
        <v>63.38654974975393</v>
      </c>
      <c r="W62" s="245">
        <v>124.3416199873822</v>
      </c>
      <c r="X62" s="245">
        <v>49.83903845249703</v>
      </c>
      <c r="Y62" s="245">
        <v>9.536897578217866</v>
      </c>
      <c r="Z62" s="245">
        <v>21.33409608737959</v>
      </c>
      <c r="AA62" s="245">
        <v>80.71003211809449</v>
      </c>
      <c r="AB62" s="246">
        <f t="shared" si="5"/>
        <v>205.0516521054767</v>
      </c>
    </row>
    <row r="63" spans="1:28" ht="14.25">
      <c r="A63" s="256" t="s">
        <v>229</v>
      </c>
      <c r="B63" s="245">
        <v>95.32190965661945</v>
      </c>
      <c r="C63" s="245">
        <v>40.68930551096192</v>
      </c>
      <c r="D63" s="245">
        <v>77.4497094201319</v>
      </c>
      <c r="E63" s="245">
        <v>213.46092458771327</v>
      </c>
      <c r="F63" s="245">
        <v>19.794748635659573</v>
      </c>
      <c r="G63" s="245">
        <v>107.49978455804933</v>
      </c>
      <c r="H63" s="245">
        <v>49.747039374678295</v>
      </c>
      <c r="I63" s="245">
        <v>177.04157256838718</v>
      </c>
      <c r="J63" s="245">
        <f t="shared" si="4"/>
        <v>390.50249715610045</v>
      </c>
      <c r="K63" s="245">
        <v>88.88133024969659</v>
      </c>
      <c r="L63" s="245">
        <v>20.87408524474324</v>
      </c>
      <c r="M63" s="245">
        <v>-32.21401950341577</v>
      </c>
      <c r="N63" s="245">
        <v>77.54139599102406</v>
      </c>
      <c r="O63" s="245">
        <v>35.71312957478868</v>
      </c>
      <c r="P63" s="245">
        <v>-21.091267296433337</v>
      </c>
      <c r="Q63" s="245">
        <v>-69.81121346483019</v>
      </c>
      <c r="R63" s="245">
        <v>-55.18935118647484</v>
      </c>
      <c r="S63" s="246">
        <v>412.8545419606497</v>
      </c>
      <c r="T63" s="247">
        <v>53.05314996588562</v>
      </c>
      <c r="U63" s="245">
        <v>9.710417661920935</v>
      </c>
      <c r="V63" s="245">
        <v>136.66079319255067</v>
      </c>
      <c r="W63" s="245">
        <v>199.42436082035724</v>
      </c>
      <c r="X63" s="245">
        <v>68.65551318979234</v>
      </c>
      <c r="Y63" s="245">
        <v>110.83543190078115</v>
      </c>
      <c r="Z63" s="245">
        <v>34.6654609308866</v>
      </c>
      <c r="AA63" s="245">
        <v>214.1564060214601</v>
      </c>
      <c r="AB63" s="246">
        <f t="shared" si="5"/>
        <v>413.5807668418173</v>
      </c>
    </row>
    <row r="64" spans="1:28" ht="12.75">
      <c r="A64" s="256" t="s">
        <v>53</v>
      </c>
      <c r="B64" s="245">
        <v>25.974048258905157</v>
      </c>
      <c r="C64" s="245">
        <v>24.238346935127172</v>
      </c>
      <c r="D64" s="245">
        <v>23.386283009279445</v>
      </c>
      <c r="E64" s="245">
        <v>73.59867820331176</v>
      </c>
      <c r="F64" s="245">
        <v>20.561822513423248</v>
      </c>
      <c r="G64" s="245">
        <v>23.500104262017935</v>
      </c>
      <c r="H64" s="245">
        <v>28.164529693417183</v>
      </c>
      <c r="I64" s="245">
        <v>72.22645646885837</v>
      </c>
      <c r="J64" s="245">
        <f t="shared" si="4"/>
        <v>145.82513467217012</v>
      </c>
      <c r="K64" s="245">
        <v>23.86188029460745</v>
      </c>
      <c r="L64" s="245">
        <v>26.07958485607765</v>
      </c>
      <c r="M64" s="245">
        <v>23.838560701155476</v>
      </c>
      <c r="N64" s="245">
        <v>73.78002585184058</v>
      </c>
      <c r="O64" s="245">
        <v>21.936896313636023</v>
      </c>
      <c r="P64" s="245">
        <v>28.992834178542815</v>
      </c>
      <c r="Q64" s="245">
        <v>15.448629774371842</v>
      </c>
      <c r="R64" s="245">
        <v>66.37836026655067</v>
      </c>
      <c r="S64" s="246">
        <v>285.98352079056133</v>
      </c>
      <c r="T64" s="247">
        <v>19.027611184023744</v>
      </c>
      <c r="U64" s="245">
        <v>7.7763273520102825</v>
      </c>
      <c r="V64" s="245">
        <v>16.075813101660568</v>
      </c>
      <c r="W64" s="245">
        <v>42.879751637694596</v>
      </c>
      <c r="X64" s="245">
        <v>23.608304091306834</v>
      </c>
      <c r="Y64" s="245">
        <v>14.79618376622312</v>
      </c>
      <c r="Z64" s="245">
        <v>20.47438384389626</v>
      </c>
      <c r="AA64" s="245">
        <v>58.87887170142622</v>
      </c>
      <c r="AB64" s="246">
        <f t="shared" si="5"/>
        <v>101.75862333912082</v>
      </c>
    </row>
    <row r="65" spans="1:28" ht="14.25">
      <c r="A65" s="256" t="s">
        <v>230</v>
      </c>
      <c r="B65" s="245">
        <v>0</v>
      </c>
      <c r="C65" s="245">
        <v>0</v>
      </c>
      <c r="D65" s="245">
        <v>0</v>
      </c>
      <c r="E65" s="245">
        <v>0</v>
      </c>
      <c r="F65" s="245">
        <v>0</v>
      </c>
      <c r="G65" s="245">
        <v>0</v>
      </c>
      <c r="H65" s="245">
        <v>180</v>
      </c>
      <c r="I65" s="245">
        <v>180</v>
      </c>
      <c r="J65" s="245">
        <f t="shared" si="4"/>
        <v>180</v>
      </c>
      <c r="K65" s="245">
        <v>-829.4850642921651</v>
      </c>
      <c r="L65" s="245">
        <v>0</v>
      </c>
      <c r="M65" s="245">
        <v>0</v>
      </c>
      <c r="N65" s="245">
        <v>-829.4850642921651</v>
      </c>
      <c r="O65" s="245">
        <v>0</v>
      </c>
      <c r="P65" s="245">
        <v>0</v>
      </c>
      <c r="Q65" s="245">
        <v>0</v>
      </c>
      <c r="R65" s="245">
        <v>0</v>
      </c>
      <c r="S65" s="246">
        <v>-649.4850642921651</v>
      </c>
      <c r="T65" s="247">
        <v>0</v>
      </c>
      <c r="U65" s="245">
        <v>0</v>
      </c>
      <c r="V65" s="245">
        <v>0</v>
      </c>
      <c r="W65" s="245">
        <v>0</v>
      </c>
      <c r="X65" s="245">
        <v>0</v>
      </c>
      <c r="Y65" s="245">
        <v>0</v>
      </c>
      <c r="Z65" s="245">
        <v>-43.31207978198515</v>
      </c>
      <c r="AA65" s="245">
        <v>-43.31207978198515</v>
      </c>
      <c r="AB65" s="246">
        <f t="shared" si="5"/>
        <v>-43.31207978198515</v>
      </c>
    </row>
    <row r="66" spans="1:28" ht="5.25" customHeight="1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6"/>
      <c r="T66" s="247"/>
      <c r="U66" s="245"/>
      <c r="V66" s="245"/>
      <c r="W66" s="245"/>
      <c r="X66" s="245"/>
      <c r="Y66" s="245"/>
      <c r="Z66" s="245"/>
      <c r="AA66" s="245"/>
      <c r="AB66" s="246"/>
    </row>
    <row r="67" spans="1:28" ht="14.25">
      <c r="A67" s="244" t="s">
        <v>231</v>
      </c>
      <c r="B67" s="245">
        <v>-51.1078785767811</v>
      </c>
      <c r="C67" s="245">
        <v>-13.719338451118189</v>
      </c>
      <c r="D67" s="245">
        <v>29.835630243040782</v>
      </c>
      <c r="E67" s="245">
        <v>-34.9915867848585</v>
      </c>
      <c r="F67" s="245">
        <v>-60.06176031466874</v>
      </c>
      <c r="G67" s="245">
        <v>22.983425527178486</v>
      </c>
      <c r="H67" s="245">
        <v>23.206317293443607</v>
      </c>
      <c r="I67" s="245">
        <v>-13.872017494046643</v>
      </c>
      <c r="J67" s="245">
        <f aca="true" t="shared" si="6" ref="J67:J72">E67+I67</f>
        <v>-48.86360427890514</v>
      </c>
      <c r="K67" s="245">
        <v>35.8145324775305</v>
      </c>
      <c r="L67" s="245">
        <v>14.982703269296833</v>
      </c>
      <c r="M67" s="245">
        <v>28.93517007596971</v>
      </c>
      <c r="N67" s="245">
        <v>79.73240582279703</v>
      </c>
      <c r="O67" s="245">
        <v>20.611227659437493</v>
      </c>
      <c r="P67" s="245">
        <v>191.72443153809323</v>
      </c>
      <c r="Q67" s="245">
        <v>-244.53793078060275</v>
      </c>
      <c r="R67" s="245">
        <v>-32.202271583072026</v>
      </c>
      <c r="S67" s="246">
        <v>-1.3334700391801269</v>
      </c>
      <c r="T67" s="247">
        <v>190.33311412419494</v>
      </c>
      <c r="U67" s="245">
        <v>-132.778518315763</v>
      </c>
      <c r="V67" s="245">
        <v>-85.23787864083498</v>
      </c>
      <c r="W67" s="245">
        <v>-27.683282832403055</v>
      </c>
      <c r="X67" s="245">
        <v>105.23751289970062</v>
      </c>
      <c r="Y67" s="245">
        <v>38.29488014563779</v>
      </c>
      <c r="Z67" s="245">
        <v>-26.970565671556027</v>
      </c>
      <c r="AA67" s="245">
        <v>116.56182737378238</v>
      </c>
      <c r="AB67" s="246">
        <f aca="true" t="shared" si="7" ref="AB67:AB72">W67+AA67</f>
        <v>88.87854454137933</v>
      </c>
    </row>
    <row r="68" spans="1:28" ht="12.75">
      <c r="A68" s="244" t="s">
        <v>1110</v>
      </c>
      <c r="B68" s="245">
        <v>-0.3230520623764957</v>
      </c>
      <c r="C68" s="245">
        <v>-0.594579686210262</v>
      </c>
      <c r="D68" s="245">
        <v>-0.06606924136514296</v>
      </c>
      <c r="E68" s="245">
        <v>-0.9837009899519006</v>
      </c>
      <c r="F68" s="245">
        <v>-4.682576805185171</v>
      </c>
      <c r="G68" s="245">
        <v>-0.2806995416997459</v>
      </c>
      <c r="H68" s="245">
        <v>2.504196590939683</v>
      </c>
      <c r="I68" s="245">
        <v>-2.459079755945235</v>
      </c>
      <c r="J68" s="245">
        <f t="shared" si="6"/>
        <v>-3.4427807458971356</v>
      </c>
      <c r="K68" s="245">
        <v>-1.342618707343726</v>
      </c>
      <c r="L68" s="245">
        <v>0.4881091754102779</v>
      </c>
      <c r="M68" s="245">
        <v>0.09607869003536045</v>
      </c>
      <c r="N68" s="245">
        <v>-0.7584308418980876</v>
      </c>
      <c r="O68" s="245">
        <v>-0.3271468749323926</v>
      </c>
      <c r="P68" s="245">
        <v>-0.5949581447558816</v>
      </c>
      <c r="Q68" s="245">
        <v>-16.669971760804568</v>
      </c>
      <c r="R68" s="245">
        <v>-17.592076780492846</v>
      </c>
      <c r="S68" s="246">
        <v>-21.793288368288067</v>
      </c>
      <c r="T68" s="247">
        <v>-0.4742645384984528</v>
      </c>
      <c r="U68" s="245">
        <v>-0.5784329534734614</v>
      </c>
      <c r="V68" s="245">
        <v>-0.6018420167386922</v>
      </c>
      <c r="W68" s="245">
        <v>-1.654539508710606</v>
      </c>
      <c r="X68" s="245">
        <v>-0.8370493078271727</v>
      </c>
      <c r="Y68" s="245">
        <v>-0.036748146729736794</v>
      </c>
      <c r="Z68" s="245">
        <v>-0.4966598017033458</v>
      </c>
      <c r="AA68" s="245">
        <v>-1.3704572562602553</v>
      </c>
      <c r="AB68" s="246">
        <f t="shared" si="7"/>
        <v>-3.0249967649708616</v>
      </c>
    </row>
    <row r="69" spans="1:28" ht="12.75">
      <c r="A69" s="244" t="s">
        <v>1111</v>
      </c>
      <c r="B69" s="245">
        <v>-50.7848265144046</v>
      </c>
      <c r="C69" s="245">
        <v>-13.124758764907927</v>
      </c>
      <c r="D69" s="245">
        <v>29.901699484405928</v>
      </c>
      <c r="E69" s="245">
        <v>-34.0078857949066</v>
      </c>
      <c r="F69" s="245">
        <v>-55.37918350948356</v>
      </c>
      <c r="G69" s="245">
        <v>23.264125068878233</v>
      </c>
      <c r="H69" s="245">
        <v>20.702120702503926</v>
      </c>
      <c r="I69" s="245">
        <v>-11.412937738101407</v>
      </c>
      <c r="J69" s="245">
        <f t="shared" si="6"/>
        <v>-45.420823533008004</v>
      </c>
      <c r="K69" s="245">
        <v>37.15715118487422</v>
      </c>
      <c r="L69" s="245">
        <v>14.494594093886555</v>
      </c>
      <c r="M69" s="245">
        <v>28.839091385934353</v>
      </c>
      <c r="N69" s="245">
        <v>80.49083666469512</v>
      </c>
      <c r="O69" s="245">
        <v>20.93837453436989</v>
      </c>
      <c r="P69" s="245">
        <v>192.3193896828491</v>
      </c>
      <c r="Q69" s="245">
        <v>-227.86795901979818</v>
      </c>
      <c r="R69" s="245">
        <v>-14.610194802579185</v>
      </c>
      <c r="S69" s="246">
        <v>20.45981832910794</v>
      </c>
      <c r="T69" s="247">
        <v>190.8073786626934</v>
      </c>
      <c r="U69" s="245">
        <v>-132.20008536228954</v>
      </c>
      <c r="V69" s="245">
        <v>-84.63603662409629</v>
      </c>
      <c r="W69" s="245">
        <v>-26.02874332369245</v>
      </c>
      <c r="X69" s="245">
        <v>106.07456220752779</v>
      </c>
      <c r="Y69" s="245">
        <v>38.331628292367526</v>
      </c>
      <c r="Z69" s="245">
        <v>-26.473905869852683</v>
      </c>
      <c r="AA69" s="245">
        <v>117.93228463004263</v>
      </c>
      <c r="AB69" s="246">
        <f t="shared" si="7"/>
        <v>91.90354130635018</v>
      </c>
    </row>
    <row r="70" spans="1:28" ht="12.75">
      <c r="A70" s="244" t="s">
        <v>1112</v>
      </c>
      <c r="B70" s="245">
        <v>-84.22281721810619</v>
      </c>
      <c r="C70" s="245">
        <v>-38.679953572633714</v>
      </c>
      <c r="D70" s="245">
        <v>35.14643560247857</v>
      </c>
      <c r="E70" s="245">
        <v>-87.75633518826133</v>
      </c>
      <c r="F70" s="245">
        <v>-13.11683720460419</v>
      </c>
      <c r="G70" s="245">
        <v>6.760963552027136</v>
      </c>
      <c r="H70" s="245">
        <v>103.01350552849358</v>
      </c>
      <c r="I70" s="245">
        <v>96.65763187591652</v>
      </c>
      <c r="J70" s="245">
        <f t="shared" si="6"/>
        <v>8.90129668765519</v>
      </c>
      <c r="K70" s="245">
        <v>-609.735673922317</v>
      </c>
      <c r="L70" s="245">
        <v>-9.46359344747756</v>
      </c>
      <c r="M70" s="245">
        <v>20.94999729947114</v>
      </c>
      <c r="N70" s="245">
        <v>-598.2492700703234</v>
      </c>
      <c r="O70" s="245">
        <v>-3.3581424756647773</v>
      </c>
      <c r="P70" s="245">
        <v>21.73729108011377</v>
      </c>
      <c r="Q70" s="245">
        <v>15.35289723593374</v>
      </c>
      <c r="R70" s="245">
        <v>33.73204584038274</v>
      </c>
      <c r="S70" s="246">
        <v>-555.6159275422854</v>
      </c>
      <c r="T70" s="247">
        <v>-735.661832882237</v>
      </c>
      <c r="U70" s="245">
        <v>34.802262683827</v>
      </c>
      <c r="V70" s="245">
        <v>0.4963930434502802</v>
      </c>
      <c r="W70" s="245">
        <v>-700.3631771549595</v>
      </c>
      <c r="X70" s="245">
        <v>14.269227552382219</v>
      </c>
      <c r="Y70" s="245">
        <v>74.07769158020625</v>
      </c>
      <c r="Z70" s="245">
        <v>62.85380038474014</v>
      </c>
      <c r="AA70" s="245">
        <v>151.2007195173286</v>
      </c>
      <c r="AB70" s="246">
        <f t="shared" si="7"/>
        <v>-549.162457637631</v>
      </c>
    </row>
    <row r="71" spans="1:28" ht="12.75">
      <c r="A71" s="244" t="s">
        <v>1110</v>
      </c>
      <c r="B71" s="245">
        <v>-14.58005805441852</v>
      </c>
      <c r="C71" s="245">
        <v>-5.1685601030342765</v>
      </c>
      <c r="D71" s="245">
        <v>-2.8763030674475245</v>
      </c>
      <c r="E71" s="245">
        <v>-22.624921224900323</v>
      </c>
      <c r="F71" s="245">
        <v>9.316233438426238</v>
      </c>
      <c r="G71" s="245">
        <v>-0.28382985469845917</v>
      </c>
      <c r="H71" s="245">
        <v>4.777516506298324</v>
      </c>
      <c r="I71" s="245">
        <v>13.809920090026102</v>
      </c>
      <c r="J71" s="245">
        <f t="shared" si="6"/>
        <v>-8.81500113487422</v>
      </c>
      <c r="K71" s="245">
        <v>3.4738722267192093</v>
      </c>
      <c r="L71" s="245">
        <v>0.710725358692778</v>
      </c>
      <c r="M71" s="245">
        <v>0.23789418154322778</v>
      </c>
      <c r="N71" s="245">
        <v>4.422491766955215</v>
      </c>
      <c r="O71" s="245">
        <v>0</v>
      </c>
      <c r="P71" s="245">
        <v>2.9036681281894388</v>
      </c>
      <c r="Q71" s="245">
        <v>2.4109057202454878</v>
      </c>
      <c r="R71" s="245">
        <v>5.314573848434927</v>
      </c>
      <c r="S71" s="246">
        <v>0.9220644805159208</v>
      </c>
      <c r="T71" s="247">
        <v>37.03741304389314</v>
      </c>
      <c r="U71" s="245">
        <v>2.080094692156544</v>
      </c>
      <c r="V71" s="245">
        <v>-14.761237199146068</v>
      </c>
      <c r="W71" s="245">
        <v>24.35627053690361</v>
      </c>
      <c r="X71" s="245">
        <v>-0.28655113692275824</v>
      </c>
      <c r="Y71" s="245">
        <v>66.16757459492904</v>
      </c>
      <c r="Z71" s="245">
        <v>1.700225663784681</v>
      </c>
      <c r="AA71" s="245">
        <v>67.58124912179095</v>
      </c>
      <c r="AB71" s="246">
        <f t="shared" si="7"/>
        <v>91.93751965869455</v>
      </c>
    </row>
    <row r="72" spans="1:28" ht="12.75">
      <c r="A72" s="244" t="s">
        <v>1111</v>
      </c>
      <c r="B72" s="245">
        <v>-69.64275916368767</v>
      </c>
      <c r="C72" s="245">
        <v>-33.51139346959944</v>
      </c>
      <c r="D72" s="245">
        <v>38.0227386699261</v>
      </c>
      <c r="E72" s="245">
        <v>-65.13141396336101</v>
      </c>
      <c r="F72" s="245">
        <v>-22.43307064303043</v>
      </c>
      <c r="G72" s="245">
        <v>7.044793406725595</v>
      </c>
      <c r="H72" s="245">
        <v>98.23598902219526</v>
      </c>
      <c r="I72" s="245">
        <v>82.84771178589043</v>
      </c>
      <c r="J72" s="245">
        <f t="shared" si="6"/>
        <v>17.716297822529413</v>
      </c>
      <c r="K72" s="245">
        <v>-613.2095461490362</v>
      </c>
      <c r="L72" s="245">
        <v>-10.174318806170337</v>
      </c>
      <c r="M72" s="245">
        <v>20.712103117927914</v>
      </c>
      <c r="N72" s="245">
        <v>-602.6717618372786</v>
      </c>
      <c r="O72" s="245">
        <v>-3.3581424756647773</v>
      </c>
      <c r="P72" s="245">
        <v>18.83362295192433</v>
      </c>
      <c r="Q72" s="245">
        <v>12.941991515688253</v>
      </c>
      <c r="R72" s="245">
        <v>28.417471991947806</v>
      </c>
      <c r="S72" s="246">
        <v>-556.5379920228013</v>
      </c>
      <c r="T72" s="247">
        <v>-772.6992459261301</v>
      </c>
      <c r="U72" s="245">
        <v>32.72216799167046</v>
      </c>
      <c r="V72" s="245">
        <v>15.257630242596349</v>
      </c>
      <c r="W72" s="245">
        <v>-724.7194476918633</v>
      </c>
      <c r="X72" s="245">
        <v>14.555778689304976</v>
      </c>
      <c r="Y72" s="245">
        <v>7.910116985277218</v>
      </c>
      <c r="Z72" s="245">
        <v>61.15357472095546</v>
      </c>
      <c r="AA72" s="245">
        <v>83.61947039553765</v>
      </c>
      <c r="AB72" s="246">
        <f t="shared" si="7"/>
        <v>-641.0999772963256</v>
      </c>
    </row>
    <row r="73" spans="1:28" ht="5.25" customHeight="1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6"/>
      <c r="T73" s="247"/>
      <c r="U73" s="245"/>
      <c r="V73" s="245"/>
      <c r="W73" s="245"/>
      <c r="X73" s="245"/>
      <c r="Y73" s="245"/>
      <c r="Z73" s="245"/>
      <c r="AA73" s="245"/>
      <c r="AB73" s="246"/>
    </row>
    <row r="74" spans="1:28" ht="12.75">
      <c r="A74" s="244" t="s">
        <v>1113</v>
      </c>
      <c r="B74" s="245">
        <v>-146.49194418000098</v>
      </c>
      <c r="C74" s="245">
        <v>57.229937824162946</v>
      </c>
      <c r="D74" s="245">
        <v>-100.49149210084326</v>
      </c>
      <c r="E74" s="245">
        <v>-189.75349845668137</v>
      </c>
      <c r="F74" s="245">
        <v>89.14862121153169</v>
      </c>
      <c r="G74" s="245">
        <v>79.94437158813504</v>
      </c>
      <c r="H74" s="245">
        <v>-344.59403299594675</v>
      </c>
      <c r="I74" s="245">
        <v>-175.50104019628003</v>
      </c>
      <c r="J74" s="245">
        <f aca="true" t="shared" si="8" ref="J74:J82">E74+I74</f>
        <v>-365.2545386529614</v>
      </c>
      <c r="K74" s="245">
        <v>14.994315234178021</v>
      </c>
      <c r="L74" s="245">
        <v>4.119852132890067</v>
      </c>
      <c r="M74" s="245">
        <v>-51.633239739171</v>
      </c>
      <c r="N74" s="245">
        <v>-32.51907237210291</v>
      </c>
      <c r="O74" s="245">
        <v>-57.55205091955864</v>
      </c>
      <c r="P74" s="245">
        <v>55.73041068671055</v>
      </c>
      <c r="Q74" s="245">
        <v>-353.67172121721075</v>
      </c>
      <c r="R74" s="245">
        <v>-355.4933614500588</v>
      </c>
      <c r="S74" s="246">
        <v>-753.2669724751232</v>
      </c>
      <c r="T74" s="247">
        <v>393.442617347003</v>
      </c>
      <c r="U74" s="245">
        <v>215.4034609613245</v>
      </c>
      <c r="V74" s="245">
        <v>-100.53273457484106</v>
      </c>
      <c r="W74" s="245">
        <v>508.3133437334865</v>
      </c>
      <c r="X74" s="245">
        <v>46.155103990897835</v>
      </c>
      <c r="Y74" s="245">
        <v>-2.4841545538606775</v>
      </c>
      <c r="Z74" s="245">
        <v>-107.68660751400874</v>
      </c>
      <c r="AA74" s="245">
        <v>-64.0156580769716</v>
      </c>
      <c r="AB74" s="246">
        <f aca="true" t="shared" si="9" ref="AB74:AB82">W74+AA74</f>
        <v>444.2976856565149</v>
      </c>
    </row>
    <row r="75" spans="1:28" ht="14.25">
      <c r="A75" s="244" t="s">
        <v>232</v>
      </c>
      <c r="B75" s="245">
        <v>-7.074628919158618</v>
      </c>
      <c r="C75" s="245">
        <v>-7.068445596132896</v>
      </c>
      <c r="D75" s="245">
        <v>-7.262531622716699</v>
      </c>
      <c r="E75" s="245">
        <v>-21.405606138008213</v>
      </c>
      <c r="F75" s="245">
        <v>-16.263191690555416</v>
      </c>
      <c r="G75" s="245">
        <v>-16.254479462937987</v>
      </c>
      <c r="H75" s="245">
        <v>-16.206960043066267</v>
      </c>
      <c r="I75" s="245">
        <v>-48.72463119655967</v>
      </c>
      <c r="J75" s="245">
        <f t="shared" si="8"/>
        <v>-70.13023733456788</v>
      </c>
      <c r="K75" s="245">
        <v>-8.593200494732875</v>
      </c>
      <c r="L75" s="245">
        <v>-8.586825155509427</v>
      </c>
      <c r="M75" s="245">
        <v>-8.588740411514959</v>
      </c>
      <c r="N75" s="245">
        <v>-25.768766061757262</v>
      </c>
      <c r="O75" s="245">
        <v>-20.949747138559893</v>
      </c>
      <c r="P75" s="245">
        <v>-20.427554165662812</v>
      </c>
      <c r="Q75" s="245">
        <v>-20.02237116373729</v>
      </c>
      <c r="R75" s="245">
        <v>-61.39967246796</v>
      </c>
      <c r="S75" s="246">
        <v>-157.29867586428517</v>
      </c>
      <c r="T75" s="247">
        <v>-6.015135308839521</v>
      </c>
      <c r="U75" s="245">
        <v>-6.012671778458915</v>
      </c>
      <c r="V75" s="245">
        <v>-6.025789201575751</v>
      </c>
      <c r="W75" s="245">
        <v>-18.053596288874186</v>
      </c>
      <c r="X75" s="245">
        <v>-25.581753494896745</v>
      </c>
      <c r="Y75" s="245">
        <v>-26.014665122360277</v>
      </c>
      <c r="Z75" s="245">
        <v>-26.908778776815623</v>
      </c>
      <c r="AA75" s="245">
        <v>-78.50519739407265</v>
      </c>
      <c r="AB75" s="246">
        <f t="shared" si="9"/>
        <v>-96.55879368294684</v>
      </c>
    </row>
    <row r="76" spans="1:28" ht="12.75">
      <c r="A76" s="244" t="s">
        <v>1114</v>
      </c>
      <c r="B76" s="245">
        <v>-7.0932515889963845</v>
      </c>
      <c r="C76" s="245">
        <v>-20.46373025197435</v>
      </c>
      <c r="D76" s="245">
        <v>-9.01822024311854</v>
      </c>
      <c r="E76" s="245">
        <v>-36.57520208408928</v>
      </c>
      <c r="F76" s="245">
        <v>-4.632708614743562</v>
      </c>
      <c r="G76" s="245">
        <v>-4.200319724643756</v>
      </c>
      <c r="H76" s="245">
        <v>-13.188279972057899</v>
      </c>
      <c r="I76" s="245">
        <v>-22.021308311445217</v>
      </c>
      <c r="J76" s="245">
        <f t="shared" si="8"/>
        <v>-58.596510395534494</v>
      </c>
      <c r="K76" s="245">
        <v>2.095130414759973</v>
      </c>
      <c r="L76" s="245">
        <v>-7.467928503694085</v>
      </c>
      <c r="M76" s="245">
        <v>-12.857592507360044</v>
      </c>
      <c r="N76" s="245">
        <v>-18.230390596294153</v>
      </c>
      <c r="O76" s="245">
        <v>-1.3535872596289047</v>
      </c>
      <c r="P76" s="245">
        <v>-2.1125240946299018</v>
      </c>
      <c r="Q76" s="245">
        <v>-2.0523728695285417</v>
      </c>
      <c r="R76" s="245">
        <v>-5.518484223787349</v>
      </c>
      <c r="S76" s="246">
        <v>-82.345385215616</v>
      </c>
      <c r="T76" s="247">
        <v>10.723698708653332</v>
      </c>
      <c r="U76" s="245">
        <v>-47.288218947771526</v>
      </c>
      <c r="V76" s="245">
        <v>-48.848035895277896</v>
      </c>
      <c r="W76" s="245">
        <v>-85.41255613439611</v>
      </c>
      <c r="X76" s="245">
        <v>58.869025021785795</v>
      </c>
      <c r="Y76" s="245">
        <v>5.902302171123978</v>
      </c>
      <c r="Z76" s="245">
        <v>10.282942553547855</v>
      </c>
      <c r="AA76" s="245">
        <v>75.05426974645763</v>
      </c>
      <c r="AB76" s="246">
        <f t="shared" si="9"/>
        <v>-10.358286387938477</v>
      </c>
    </row>
    <row r="77" spans="1:28" ht="12.75">
      <c r="A77" s="256" t="s">
        <v>1115</v>
      </c>
      <c r="B77" s="245">
        <v>0.18940701104656335</v>
      </c>
      <c r="C77" s="245">
        <v>-0.6842349538303434</v>
      </c>
      <c r="D77" s="245">
        <v>-4.4390302329191185</v>
      </c>
      <c r="E77" s="245">
        <v>-4.933858175702898</v>
      </c>
      <c r="F77" s="245">
        <v>-2.7624011513658653</v>
      </c>
      <c r="G77" s="245">
        <v>-1.0870599131826384</v>
      </c>
      <c r="H77" s="245">
        <v>-4.699228803116836</v>
      </c>
      <c r="I77" s="245">
        <v>-8.54868986766534</v>
      </c>
      <c r="J77" s="245">
        <f t="shared" si="8"/>
        <v>-13.482548043368238</v>
      </c>
      <c r="K77" s="245">
        <v>-3.2035936763420136</v>
      </c>
      <c r="L77" s="245">
        <v>-4.205172034379267</v>
      </c>
      <c r="M77" s="245">
        <v>-2.293593901310441</v>
      </c>
      <c r="N77" s="245">
        <v>-9.70235961203172</v>
      </c>
      <c r="O77" s="245">
        <v>-0.05725629016836866</v>
      </c>
      <c r="P77" s="245">
        <v>-2.551905840487159</v>
      </c>
      <c r="Q77" s="245">
        <v>-3.843459196351421</v>
      </c>
      <c r="R77" s="245">
        <v>-6.452621327006949</v>
      </c>
      <c r="S77" s="246">
        <v>-29.63752898240691</v>
      </c>
      <c r="T77" s="247">
        <v>4.154626872060354</v>
      </c>
      <c r="U77" s="245">
        <v>-2.451101511890093</v>
      </c>
      <c r="V77" s="245">
        <v>-95.23639540938792</v>
      </c>
      <c r="W77" s="245">
        <v>-93.53287004921766</v>
      </c>
      <c r="X77" s="245">
        <v>59.7422138472512</v>
      </c>
      <c r="Y77" s="245">
        <v>6.876211211474111</v>
      </c>
      <c r="Z77" s="245">
        <v>-0.2747165450573427</v>
      </c>
      <c r="AA77" s="245">
        <v>66.34370851366798</v>
      </c>
      <c r="AB77" s="246">
        <f t="shared" si="9"/>
        <v>-27.189161535549687</v>
      </c>
    </row>
    <row r="78" spans="1:28" ht="12.75">
      <c r="A78" s="256" t="s">
        <v>1116</v>
      </c>
      <c r="B78" s="245">
        <v>-7.282658600042947</v>
      </c>
      <c r="C78" s="245">
        <v>-19.77949529814401</v>
      </c>
      <c r="D78" s="245">
        <v>-4.579190010199421</v>
      </c>
      <c r="E78" s="245">
        <v>-31.641343908386375</v>
      </c>
      <c r="F78" s="245">
        <v>-1.8703074633776964</v>
      </c>
      <c r="G78" s="245">
        <v>-3.1132598114611176</v>
      </c>
      <c r="H78" s="245">
        <v>-8.489051168941064</v>
      </c>
      <c r="I78" s="245">
        <v>-13.472618443779877</v>
      </c>
      <c r="J78" s="245">
        <f t="shared" si="8"/>
        <v>-45.113962352166254</v>
      </c>
      <c r="K78" s="245">
        <v>5.298724091101986</v>
      </c>
      <c r="L78" s="245">
        <v>-3.2627564693148177</v>
      </c>
      <c r="M78" s="245">
        <v>-10.563998606049603</v>
      </c>
      <c r="N78" s="245">
        <v>-8.528030984262434</v>
      </c>
      <c r="O78" s="245">
        <v>-1.296330969460536</v>
      </c>
      <c r="P78" s="245">
        <v>0.4393817458572576</v>
      </c>
      <c r="Q78" s="245">
        <v>1.7910863268228792</v>
      </c>
      <c r="R78" s="245">
        <v>0.934137103219601</v>
      </c>
      <c r="S78" s="246">
        <v>-52.707856233209085</v>
      </c>
      <c r="T78" s="247">
        <v>6.569071836592976</v>
      </c>
      <c r="U78" s="245">
        <v>-44.83711743588144</v>
      </c>
      <c r="V78" s="245">
        <v>46.38835951411002</v>
      </c>
      <c r="W78" s="245">
        <v>8.12031391482156</v>
      </c>
      <c r="X78" s="245">
        <v>-0.8731888254654037</v>
      </c>
      <c r="Y78" s="245">
        <v>-0.9739090403501327</v>
      </c>
      <c r="Z78" s="245">
        <v>10.557659098605196</v>
      </c>
      <c r="AA78" s="245">
        <v>8.710561232789662</v>
      </c>
      <c r="AB78" s="246">
        <f t="shared" si="9"/>
        <v>16.830875147611223</v>
      </c>
    </row>
    <row r="79" spans="1:28" ht="12.75">
      <c r="A79" s="256" t="s">
        <v>1117</v>
      </c>
      <c r="B79" s="245">
        <v>-116.067072518697</v>
      </c>
      <c r="C79" s="245">
        <v>75.9886305014425</v>
      </c>
      <c r="D79" s="245">
        <v>-91.86821115091396</v>
      </c>
      <c r="E79" s="245">
        <v>-131.94665316816847</v>
      </c>
      <c r="F79" s="245">
        <v>92.57809286387693</v>
      </c>
      <c r="G79" s="245">
        <v>102.51700855755772</v>
      </c>
      <c r="H79" s="245">
        <v>-353.38905684154685</v>
      </c>
      <c r="I79" s="245">
        <v>-158.2939554201122</v>
      </c>
      <c r="J79" s="245">
        <f t="shared" si="8"/>
        <v>-290.2406085882807</v>
      </c>
      <c r="K79" s="245">
        <v>38.716058393847796</v>
      </c>
      <c r="L79" s="245">
        <v>32.67721542696131</v>
      </c>
      <c r="M79" s="245">
        <v>-34.65797050450874</v>
      </c>
      <c r="N79" s="245">
        <v>36.735303316300374</v>
      </c>
      <c r="O79" s="245">
        <v>-23.315357042715558</v>
      </c>
      <c r="P79" s="245">
        <v>11.827359288340096</v>
      </c>
      <c r="Q79" s="245">
        <v>-345.80038894242284</v>
      </c>
      <c r="R79" s="245">
        <v>-357.2883866967983</v>
      </c>
      <c r="S79" s="246">
        <v>-610.7936919687786</v>
      </c>
      <c r="T79" s="247">
        <v>-32.12933293623068</v>
      </c>
      <c r="U79" s="245">
        <v>152.64684866977805</v>
      </c>
      <c r="V79" s="245">
        <v>-39.810780824508385</v>
      </c>
      <c r="W79" s="245">
        <v>80.70673490903899</v>
      </c>
      <c r="X79" s="245">
        <v>13.53117593499072</v>
      </c>
      <c r="Y79" s="245">
        <v>27.912639083063794</v>
      </c>
      <c r="Z79" s="245">
        <v>-102.351889773636</v>
      </c>
      <c r="AA79" s="245">
        <v>-60.90807475558149</v>
      </c>
      <c r="AB79" s="246">
        <f t="shared" si="9"/>
        <v>19.798660153457497</v>
      </c>
    </row>
    <row r="80" spans="1:28" ht="12.75">
      <c r="A80" s="256" t="s">
        <v>1118</v>
      </c>
      <c r="B80" s="245">
        <v>-87.53374465463745</v>
      </c>
      <c r="C80" s="245">
        <v>104.52195836550206</v>
      </c>
      <c r="D80" s="245">
        <v>-63.33488328685441</v>
      </c>
      <c r="E80" s="245">
        <v>-46.3466695759898</v>
      </c>
      <c r="F80" s="245">
        <v>82.17279126057173</v>
      </c>
      <c r="G80" s="245">
        <v>92.11170695425251</v>
      </c>
      <c r="H80" s="245">
        <v>-363.79435844485204</v>
      </c>
      <c r="I80" s="245">
        <v>-189.50986023002778</v>
      </c>
      <c r="J80" s="245">
        <f t="shared" si="8"/>
        <v>-235.8565298060176</v>
      </c>
      <c r="K80" s="245">
        <v>52.78008816030384</v>
      </c>
      <c r="L80" s="245">
        <v>25.55737617882247</v>
      </c>
      <c r="M80" s="245">
        <v>-41.777809752647585</v>
      </c>
      <c r="N80" s="245">
        <v>36.55965458647872</v>
      </c>
      <c r="O80" s="245">
        <v>-48.26567271897111</v>
      </c>
      <c r="P80" s="245">
        <v>25.717364601127557</v>
      </c>
      <c r="Q80" s="245">
        <v>-331.91038362963536</v>
      </c>
      <c r="R80" s="245">
        <v>-354.4586917474789</v>
      </c>
      <c r="S80" s="246">
        <v>-553.7555669670178</v>
      </c>
      <c r="T80" s="247">
        <v>-26.28048257393513</v>
      </c>
      <c r="U80" s="245">
        <v>158.4956990320736</v>
      </c>
      <c r="V80" s="245">
        <v>-33.961930462212834</v>
      </c>
      <c r="W80" s="245">
        <v>98.25328599592564</v>
      </c>
      <c r="X80" s="245">
        <v>11.443180515649418</v>
      </c>
      <c r="Y80" s="245">
        <v>27.10678074786488</v>
      </c>
      <c r="Z80" s="245">
        <v>-102.32789853729057</v>
      </c>
      <c r="AA80" s="245">
        <v>-63.77793727377627</v>
      </c>
      <c r="AB80" s="246">
        <f t="shared" si="9"/>
        <v>34.47534872214937</v>
      </c>
    </row>
    <row r="81" spans="1:28" ht="14.25">
      <c r="A81" s="256" t="s">
        <v>233</v>
      </c>
      <c r="B81" s="245">
        <v>-28.533327864059554</v>
      </c>
      <c r="C81" s="245">
        <v>-28.533327864059554</v>
      </c>
      <c r="D81" s="245">
        <v>-28.533327864059554</v>
      </c>
      <c r="E81" s="245">
        <v>-85.59998359217867</v>
      </c>
      <c r="F81" s="245">
        <v>10.405301603305196</v>
      </c>
      <c r="G81" s="245">
        <v>10.405301603305196</v>
      </c>
      <c r="H81" s="245">
        <v>10.405301603305196</v>
      </c>
      <c r="I81" s="245">
        <v>31.215904809915585</v>
      </c>
      <c r="J81" s="245">
        <f t="shared" si="8"/>
        <v>-54.38407878226309</v>
      </c>
      <c r="K81" s="245">
        <v>7.119839248138846</v>
      </c>
      <c r="L81" s="245">
        <v>7.119839248138846</v>
      </c>
      <c r="M81" s="245">
        <v>7.119839248138846</v>
      </c>
      <c r="N81" s="245">
        <v>21.35951774441654</v>
      </c>
      <c r="O81" s="245">
        <v>-13.89000531278746</v>
      </c>
      <c r="P81" s="245">
        <v>-13.89000531278746</v>
      </c>
      <c r="Q81" s="245">
        <v>-13.89000531278746</v>
      </c>
      <c r="R81" s="245">
        <v>-41.67001593836238</v>
      </c>
      <c r="S81" s="246">
        <v>-74.69457697620892</v>
      </c>
      <c r="T81" s="247">
        <v>-5.848850362295548</v>
      </c>
      <c r="U81" s="245">
        <v>-5.848850362295548</v>
      </c>
      <c r="V81" s="245">
        <v>-5.848850362295548</v>
      </c>
      <c r="W81" s="245">
        <v>-17.546551086886645</v>
      </c>
      <c r="X81" s="245">
        <v>2.0879954193413033</v>
      </c>
      <c r="Y81" s="245">
        <v>0.8058583351989117</v>
      </c>
      <c r="Z81" s="245">
        <v>-0.023991236345433656</v>
      </c>
      <c r="AA81" s="245">
        <v>2.869862518194781</v>
      </c>
      <c r="AB81" s="246">
        <f t="shared" si="9"/>
        <v>-14.676688568691864</v>
      </c>
    </row>
    <row r="82" spans="1:28" ht="12.75">
      <c r="A82" s="256" t="s">
        <v>1119</v>
      </c>
      <c r="B82" s="245">
        <v>-16.256991153149013</v>
      </c>
      <c r="C82" s="245">
        <v>8.773483170827694</v>
      </c>
      <c r="D82" s="245">
        <v>7.657470915905941</v>
      </c>
      <c r="E82" s="245">
        <v>0.1739629335846223</v>
      </c>
      <c r="F82" s="245">
        <v>17.466428652953734</v>
      </c>
      <c r="G82" s="245">
        <v>-2.117837781840919</v>
      </c>
      <c r="H82" s="245">
        <v>38.19026386072423</v>
      </c>
      <c r="I82" s="245">
        <v>53.53885473183705</v>
      </c>
      <c r="J82" s="245">
        <f t="shared" si="8"/>
        <v>53.71281766542167</v>
      </c>
      <c r="K82" s="245">
        <v>-17.223673079696873</v>
      </c>
      <c r="L82" s="245">
        <v>-12.502609634867738</v>
      </c>
      <c r="M82" s="245">
        <v>4.471063684212739</v>
      </c>
      <c r="N82" s="245">
        <v>-25.25521903035187</v>
      </c>
      <c r="O82" s="245">
        <v>-11.933359478654284</v>
      </c>
      <c r="P82" s="245">
        <v>66.44312965866317</v>
      </c>
      <c r="Q82" s="245">
        <v>14.20341175847793</v>
      </c>
      <c r="R82" s="245">
        <v>68.71318193848681</v>
      </c>
      <c r="S82" s="246">
        <v>97.1707805735566</v>
      </c>
      <c r="T82" s="247">
        <v>420.8633868834199</v>
      </c>
      <c r="U82" s="245">
        <v>116.05750301777687</v>
      </c>
      <c r="V82" s="245">
        <v>-5.8481286534790184</v>
      </c>
      <c r="W82" s="245">
        <v>531.0727612477178</v>
      </c>
      <c r="X82" s="245">
        <v>-0.6633434709819365</v>
      </c>
      <c r="Y82" s="245">
        <v>-10.284430685688173</v>
      </c>
      <c r="Z82" s="245">
        <v>11.291118482895017</v>
      </c>
      <c r="AA82" s="245">
        <v>0.3433443262249061</v>
      </c>
      <c r="AB82" s="246">
        <f t="shared" si="9"/>
        <v>531.4161055739428</v>
      </c>
    </row>
    <row r="83" spans="1:28" ht="6.75" customHeight="1">
      <c r="A83" s="257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6"/>
      <c r="T83" s="247"/>
      <c r="U83" s="245"/>
      <c r="V83" s="245"/>
      <c r="W83" s="245"/>
      <c r="X83" s="245"/>
      <c r="Y83" s="245"/>
      <c r="Z83" s="245"/>
      <c r="AA83" s="245"/>
      <c r="AB83" s="246"/>
    </row>
    <row r="84" spans="1:28" ht="12.75">
      <c r="A84" s="244" t="s">
        <v>1120</v>
      </c>
      <c r="B84" s="245">
        <v>82.54148352689498</v>
      </c>
      <c r="C84" s="245">
        <v>190.75003542870633</v>
      </c>
      <c r="D84" s="245">
        <v>120.30480873935745</v>
      </c>
      <c r="E84" s="245">
        <v>393.5963276949588</v>
      </c>
      <c r="F84" s="245">
        <v>62.55649024843198</v>
      </c>
      <c r="G84" s="245">
        <v>194.96355187145642</v>
      </c>
      <c r="H84" s="245">
        <v>159.15001116553486</v>
      </c>
      <c r="I84" s="245">
        <v>416.67005328542325</v>
      </c>
      <c r="J84" s="245">
        <f aca="true" t="shared" si="10" ref="J84:J91">E84+I84</f>
        <v>810.2663809803821</v>
      </c>
      <c r="K84" s="245">
        <v>502.862498187163</v>
      </c>
      <c r="L84" s="245">
        <v>98.23874859258653</v>
      </c>
      <c r="M84" s="245">
        <v>178.63763682606984</v>
      </c>
      <c r="N84" s="245">
        <v>779.7388836058195</v>
      </c>
      <c r="O84" s="245">
        <v>145.3205843453553</v>
      </c>
      <c r="P84" s="245">
        <v>-135.37160842334063</v>
      </c>
      <c r="Q84" s="245">
        <v>399.7579818140936</v>
      </c>
      <c r="R84" s="245">
        <v>409.7069577361084</v>
      </c>
      <c r="S84" s="246">
        <v>1999.7122223223105</v>
      </c>
      <c r="T84" s="247">
        <v>-85.9768583480166</v>
      </c>
      <c r="U84" s="245">
        <v>451.6766149614907</v>
      </c>
      <c r="V84" s="245">
        <v>547.7530084711004</v>
      </c>
      <c r="W84" s="245">
        <v>913.4527650845746</v>
      </c>
      <c r="X84" s="245">
        <v>-53.94521253245998</v>
      </c>
      <c r="Y84" s="245">
        <v>194.54279198461708</v>
      </c>
      <c r="Z84" s="245">
        <v>240.80469402286778</v>
      </c>
      <c r="AA84" s="245">
        <v>381.40227347502463</v>
      </c>
      <c r="AB84" s="246">
        <f aca="true" t="shared" si="11" ref="AB84:AB91">W84+AA84</f>
        <v>1294.8550385595993</v>
      </c>
    </row>
    <row r="85" spans="1:28" ht="14.25">
      <c r="A85" s="244" t="s">
        <v>234</v>
      </c>
      <c r="B85" s="245">
        <v>13.027717132879648</v>
      </c>
      <c r="C85" s="245">
        <v>13.022604214067684</v>
      </c>
      <c r="D85" s="245">
        <v>13.119749671494967</v>
      </c>
      <c r="E85" s="245">
        <v>39.1700710184423</v>
      </c>
      <c r="F85" s="245">
        <v>18.657669951546094</v>
      </c>
      <c r="G85" s="245">
        <v>18.64970093348067</v>
      </c>
      <c r="H85" s="245">
        <v>18.592238648740484</v>
      </c>
      <c r="I85" s="245">
        <v>55.89960953376725</v>
      </c>
      <c r="J85" s="245">
        <f t="shared" si="10"/>
        <v>95.06968055220955</v>
      </c>
      <c r="K85" s="245">
        <v>11.120297519987833</v>
      </c>
      <c r="L85" s="245">
        <v>11.12917987712976</v>
      </c>
      <c r="M85" s="245">
        <v>11.126580136621639</v>
      </c>
      <c r="N85" s="245">
        <v>33.37605753373923</v>
      </c>
      <c r="O85" s="245">
        <v>14.936318982531304</v>
      </c>
      <c r="P85" s="245">
        <v>14.6832598504415</v>
      </c>
      <c r="Q85" s="245">
        <v>14.499244198877408</v>
      </c>
      <c r="R85" s="245">
        <v>44.11882303185021</v>
      </c>
      <c r="S85" s="246">
        <v>172.564561117799</v>
      </c>
      <c r="T85" s="247">
        <v>39.274817395825146</v>
      </c>
      <c r="U85" s="245">
        <v>39.31534812068242</v>
      </c>
      <c r="V85" s="245">
        <v>39.249785808766255</v>
      </c>
      <c r="W85" s="245">
        <v>117.83995132527383</v>
      </c>
      <c r="X85" s="245">
        <v>93.4618011301335</v>
      </c>
      <c r="Y85" s="245">
        <v>95.16776187701282</v>
      </c>
      <c r="Z85" s="245">
        <v>98.67319892666694</v>
      </c>
      <c r="AA85" s="245">
        <v>287.30276193381326</v>
      </c>
      <c r="AB85" s="246">
        <f t="shared" si="11"/>
        <v>405.1427132590871</v>
      </c>
    </row>
    <row r="86" spans="1:28" ht="12.75">
      <c r="A86" s="244" t="s">
        <v>1114</v>
      </c>
      <c r="B86" s="245">
        <v>75.60986741201963</v>
      </c>
      <c r="C86" s="245">
        <v>25.4060661456134</v>
      </c>
      <c r="D86" s="245">
        <v>120.62865016106278</v>
      </c>
      <c r="E86" s="245">
        <v>221.64458371869583</v>
      </c>
      <c r="F86" s="245">
        <v>47.80990357847696</v>
      </c>
      <c r="G86" s="245">
        <v>52.841835517062776</v>
      </c>
      <c r="H86" s="245">
        <v>93.34225336147432</v>
      </c>
      <c r="I86" s="245">
        <v>193.99399245701406</v>
      </c>
      <c r="J86" s="245">
        <f t="shared" si="10"/>
        <v>415.6385761757099</v>
      </c>
      <c r="K86" s="245">
        <v>492.5468205762545</v>
      </c>
      <c r="L86" s="245">
        <v>112.55629537361499</v>
      </c>
      <c r="M86" s="245">
        <v>92.96596386932404</v>
      </c>
      <c r="N86" s="245">
        <v>698.0690798191936</v>
      </c>
      <c r="O86" s="245">
        <v>38.105949819628734</v>
      </c>
      <c r="P86" s="245">
        <v>-182.0622613638273</v>
      </c>
      <c r="Q86" s="245">
        <v>258.08647113564</v>
      </c>
      <c r="R86" s="245">
        <v>114.13015959144141</v>
      </c>
      <c r="S86" s="246">
        <v>1227.8378155863452</v>
      </c>
      <c r="T86" s="247">
        <v>32.79788821478608</v>
      </c>
      <c r="U86" s="245">
        <v>36.72921562066516</v>
      </c>
      <c r="V86" s="245">
        <v>-7.536411022738853</v>
      </c>
      <c r="W86" s="245">
        <v>61.99069281271236</v>
      </c>
      <c r="X86" s="245">
        <v>59.74722872652164</v>
      </c>
      <c r="Y86" s="245">
        <v>214.67616926097634</v>
      </c>
      <c r="Z86" s="245">
        <v>301.9723224439137</v>
      </c>
      <c r="AA86" s="245">
        <v>576.3957204314116</v>
      </c>
      <c r="AB86" s="246">
        <f t="shared" si="11"/>
        <v>638.386413244124</v>
      </c>
    </row>
    <row r="87" spans="1:28" ht="12.75">
      <c r="A87" s="256" t="s">
        <v>1121</v>
      </c>
      <c r="B87" s="245">
        <v>-8.6595433185608</v>
      </c>
      <c r="C87" s="245">
        <v>-10.362538900103516</v>
      </c>
      <c r="D87" s="245">
        <v>-29.86663485547473</v>
      </c>
      <c r="E87" s="245">
        <v>-48.888717074139045</v>
      </c>
      <c r="F87" s="245">
        <v>5.174518967306701</v>
      </c>
      <c r="G87" s="245">
        <v>7.281815186451764</v>
      </c>
      <c r="H87" s="245">
        <v>-7.497491738050089</v>
      </c>
      <c r="I87" s="245">
        <v>4.958842415708375</v>
      </c>
      <c r="J87" s="245">
        <f t="shared" si="10"/>
        <v>-43.92987465843067</v>
      </c>
      <c r="K87" s="245">
        <v>18.098335550498593</v>
      </c>
      <c r="L87" s="245">
        <v>-5.880330269065805</v>
      </c>
      <c r="M87" s="245">
        <v>-11.000216024925992</v>
      </c>
      <c r="N87" s="245">
        <v>1.217789256506792</v>
      </c>
      <c r="O87" s="245">
        <v>5.223332937850645</v>
      </c>
      <c r="P87" s="245">
        <v>2.256026032602441</v>
      </c>
      <c r="Q87" s="245">
        <v>-2.773089795115541</v>
      </c>
      <c r="R87" s="245">
        <v>4.7062691753375425</v>
      </c>
      <c r="S87" s="246">
        <v>-38.00581622658633</v>
      </c>
      <c r="T87" s="247">
        <v>1.5138233693121523</v>
      </c>
      <c r="U87" s="245">
        <v>-38.201636860654986</v>
      </c>
      <c r="V87" s="245">
        <v>8.74090429484791</v>
      </c>
      <c r="W87" s="245">
        <v>-27.946909196494932</v>
      </c>
      <c r="X87" s="245">
        <v>9.766751029892204</v>
      </c>
      <c r="Y87" s="245">
        <v>16.309934196178688</v>
      </c>
      <c r="Z87" s="245">
        <v>-2.8749456333278696</v>
      </c>
      <c r="AA87" s="245">
        <v>23.201739592743024</v>
      </c>
      <c r="AB87" s="246">
        <f t="shared" si="11"/>
        <v>-4.745169603751908</v>
      </c>
    </row>
    <row r="88" spans="1:28" ht="12.75">
      <c r="A88" s="256" t="s">
        <v>1118</v>
      </c>
      <c r="B88" s="245">
        <v>6.812393952214575</v>
      </c>
      <c r="C88" s="245">
        <v>5.845999494622489</v>
      </c>
      <c r="D88" s="245">
        <v>26.137265758532475</v>
      </c>
      <c r="E88" s="245">
        <v>38.79565920536954</v>
      </c>
      <c r="F88" s="245">
        <v>12.200992697515119</v>
      </c>
      <c r="G88" s="245">
        <v>24.84347790263948</v>
      </c>
      <c r="H88" s="245">
        <v>63.43289441096353</v>
      </c>
      <c r="I88" s="245">
        <v>100.47736501111814</v>
      </c>
      <c r="J88" s="245">
        <f t="shared" si="10"/>
        <v>139.27302421648767</v>
      </c>
      <c r="K88" s="245">
        <v>63.02054373452015</v>
      </c>
      <c r="L88" s="245">
        <v>22.145449970013377</v>
      </c>
      <c r="M88" s="245">
        <v>25.22746727100515</v>
      </c>
      <c r="N88" s="245">
        <v>110.39346097553869</v>
      </c>
      <c r="O88" s="245">
        <v>5.495374364156396</v>
      </c>
      <c r="P88" s="245">
        <v>30.840003941235715</v>
      </c>
      <c r="Q88" s="245">
        <v>126.76333574621891</v>
      </c>
      <c r="R88" s="245">
        <v>163.09871405161107</v>
      </c>
      <c r="S88" s="246">
        <v>412.7651992436374</v>
      </c>
      <c r="T88" s="247">
        <v>-16.19950360172408</v>
      </c>
      <c r="U88" s="245">
        <v>26.580616185302407</v>
      </c>
      <c r="V88" s="245">
        <v>-41.83857890042132</v>
      </c>
      <c r="W88" s="245">
        <v>-31.457466316842986</v>
      </c>
      <c r="X88" s="245">
        <v>21.775910137511442</v>
      </c>
      <c r="Y88" s="245">
        <v>26.001079370396294</v>
      </c>
      <c r="Z88" s="245">
        <v>161.0804425555801</v>
      </c>
      <c r="AA88" s="245">
        <v>208.85743206348783</v>
      </c>
      <c r="AB88" s="246">
        <f t="shared" si="11"/>
        <v>177.39996574664485</v>
      </c>
    </row>
    <row r="89" spans="1:28" ht="14.25">
      <c r="A89" s="256" t="s">
        <v>235</v>
      </c>
      <c r="B89" s="245">
        <v>77.45701677836584</v>
      </c>
      <c r="C89" s="245">
        <v>29.922605551094428</v>
      </c>
      <c r="D89" s="245">
        <v>124.35801925800503</v>
      </c>
      <c r="E89" s="245">
        <v>231.73764158746533</v>
      </c>
      <c r="F89" s="245">
        <v>30.434391913655148</v>
      </c>
      <c r="G89" s="245">
        <v>20.716542427971532</v>
      </c>
      <c r="H89" s="245">
        <v>37.40685068856089</v>
      </c>
      <c r="I89" s="245">
        <v>88.55778503018756</v>
      </c>
      <c r="J89" s="245">
        <f t="shared" si="10"/>
        <v>320.2954266176529</v>
      </c>
      <c r="K89" s="245">
        <v>411.42794129123575</v>
      </c>
      <c r="L89" s="245">
        <v>96.29117567266742</v>
      </c>
      <c r="M89" s="245">
        <v>78.73871262324488</v>
      </c>
      <c r="N89" s="245">
        <v>586.4578295871481</v>
      </c>
      <c r="O89" s="245">
        <v>27.38724251762169</v>
      </c>
      <c r="P89" s="245">
        <v>-215.15829133766545</v>
      </c>
      <c r="Q89" s="245">
        <v>134.09622518453662</v>
      </c>
      <c r="R89" s="245">
        <v>-53.67482363550719</v>
      </c>
      <c r="S89" s="246">
        <v>853.0784325692941</v>
      </c>
      <c r="T89" s="247">
        <v>47.483568447198</v>
      </c>
      <c r="U89" s="245">
        <v>48.350236296017734</v>
      </c>
      <c r="V89" s="245">
        <v>25.561263582834552</v>
      </c>
      <c r="W89" s="245">
        <v>121.39506832605028</v>
      </c>
      <c r="X89" s="245">
        <v>28.204567559117997</v>
      </c>
      <c r="Y89" s="245">
        <v>172.36515569440138</v>
      </c>
      <c r="Z89" s="245">
        <v>143.76682552166142</v>
      </c>
      <c r="AA89" s="245">
        <v>344.3365487751808</v>
      </c>
      <c r="AB89" s="246">
        <f t="shared" si="11"/>
        <v>465.7316171012311</v>
      </c>
    </row>
    <row r="90" spans="1:28" ht="12.75">
      <c r="A90" s="256" t="s">
        <v>1122</v>
      </c>
      <c r="B90" s="245">
        <v>-22.604612353413863</v>
      </c>
      <c r="C90" s="245">
        <v>81.63868350009969</v>
      </c>
      <c r="D90" s="245">
        <v>17.075820806711548</v>
      </c>
      <c r="E90" s="245">
        <v>76.10989195339738</v>
      </c>
      <c r="F90" s="245">
        <v>-0.8141969053150793</v>
      </c>
      <c r="G90" s="245">
        <v>92.53226625963369</v>
      </c>
      <c r="H90" s="245">
        <v>61.852834614264914</v>
      </c>
      <c r="I90" s="245">
        <v>153.5709039685835</v>
      </c>
      <c r="J90" s="245">
        <f t="shared" si="10"/>
        <v>229.6807959219809</v>
      </c>
      <c r="K90" s="245">
        <v>0.3788821400769662</v>
      </c>
      <c r="L90" s="245">
        <v>-39.59106599095296</v>
      </c>
      <c r="M90" s="245">
        <v>47.48025809621726</v>
      </c>
      <c r="N90" s="245">
        <v>8.268074245341264</v>
      </c>
      <c r="O90" s="245">
        <v>101.38915777927156</v>
      </c>
      <c r="P90" s="245">
        <v>27.094080829380104</v>
      </c>
      <c r="Q90" s="245">
        <v>147.57278164156995</v>
      </c>
      <c r="R90" s="245">
        <v>276.05602025022165</v>
      </c>
      <c r="S90" s="246">
        <v>514.0048904175438</v>
      </c>
      <c r="T90" s="247">
        <v>-159.42255108179958</v>
      </c>
      <c r="U90" s="245">
        <v>347.12471078191544</v>
      </c>
      <c r="V90" s="245">
        <v>521.7968954282594</v>
      </c>
      <c r="W90" s="245">
        <v>709.4990551283753</v>
      </c>
      <c r="X90" s="245">
        <v>-207.10585936650463</v>
      </c>
      <c r="Y90" s="245">
        <v>-158.40967259405735</v>
      </c>
      <c r="Z90" s="245">
        <v>-165.74163861805744</v>
      </c>
      <c r="AA90" s="245">
        <v>-531.2571705786195</v>
      </c>
      <c r="AB90" s="246">
        <f t="shared" si="11"/>
        <v>178.2418845497558</v>
      </c>
    </row>
    <row r="91" spans="1:28" ht="12.75">
      <c r="A91" s="244" t="s">
        <v>1123</v>
      </c>
      <c r="B91" s="245">
        <v>16.50851133540958</v>
      </c>
      <c r="C91" s="245">
        <v>70.68268156892553</v>
      </c>
      <c r="D91" s="245">
        <v>-30.51941189991184</v>
      </c>
      <c r="E91" s="245">
        <v>56.671781004423266</v>
      </c>
      <c r="F91" s="245">
        <v>-3.0968863762759886</v>
      </c>
      <c r="G91" s="245">
        <v>30.939749161279277</v>
      </c>
      <c r="H91" s="245">
        <v>-14.63731545894484</v>
      </c>
      <c r="I91" s="245">
        <v>13.205547326058447</v>
      </c>
      <c r="J91" s="245">
        <f t="shared" si="10"/>
        <v>69.87732833048172</v>
      </c>
      <c r="K91" s="245">
        <v>-1.1835020491563046</v>
      </c>
      <c r="L91" s="245">
        <v>14.144339332794747</v>
      </c>
      <c r="M91" s="245">
        <v>27.064834723906902</v>
      </c>
      <c r="N91" s="245">
        <v>40.025672007545346</v>
      </c>
      <c r="O91" s="245">
        <v>-9.110842236076277</v>
      </c>
      <c r="P91" s="245">
        <v>4.913312260665081</v>
      </c>
      <c r="Q91" s="245">
        <v>-20.40051516199371</v>
      </c>
      <c r="R91" s="245">
        <v>-24.598045137404913</v>
      </c>
      <c r="S91" s="246">
        <v>85.30495520062215</v>
      </c>
      <c r="T91" s="247">
        <v>1.372987123171747</v>
      </c>
      <c r="U91" s="245">
        <v>28.507340438227708</v>
      </c>
      <c r="V91" s="245">
        <v>-5.757261743186373</v>
      </c>
      <c r="W91" s="245">
        <v>24.123065818213078</v>
      </c>
      <c r="X91" s="245">
        <v>-0.04838302261048466</v>
      </c>
      <c r="Y91" s="245">
        <v>43.10853344068524</v>
      </c>
      <c r="Z91" s="245">
        <v>5.900811270344575</v>
      </c>
      <c r="AA91" s="245">
        <v>48.96096168841933</v>
      </c>
      <c r="AB91" s="246">
        <f t="shared" si="11"/>
        <v>73.08402750663241</v>
      </c>
    </row>
    <row r="92" spans="1:28" ht="5.25" customHeight="1">
      <c r="A92" s="244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6"/>
      <c r="T92" s="247"/>
      <c r="U92" s="245"/>
      <c r="V92" s="245"/>
      <c r="W92" s="245"/>
      <c r="X92" s="245"/>
      <c r="Y92" s="245"/>
      <c r="Z92" s="245"/>
      <c r="AA92" s="245"/>
      <c r="AB92" s="246"/>
    </row>
    <row r="93" spans="1:28" s="252" customFormat="1" ht="12.75">
      <c r="A93" s="248" t="s">
        <v>1124</v>
      </c>
      <c r="B93" s="249">
        <v>-308.7606093708994</v>
      </c>
      <c r="C93" s="249">
        <v>169.84248757033342</v>
      </c>
      <c r="D93" s="249">
        <v>61.57258420276947</v>
      </c>
      <c r="E93" s="249">
        <v>-77.34553759779655</v>
      </c>
      <c r="F93" s="249">
        <v>-110.6901283605541</v>
      </c>
      <c r="G93" s="249">
        <v>188.09255124670645</v>
      </c>
      <c r="H93" s="249">
        <v>444.366105082288</v>
      </c>
      <c r="I93" s="249">
        <v>521.7685279684405</v>
      </c>
      <c r="J93" s="249">
        <f>E93+I93</f>
        <v>444.4229903706439</v>
      </c>
      <c r="K93" s="249">
        <v>-542.924038997803</v>
      </c>
      <c r="L93" s="249">
        <v>309.6969888684772</v>
      </c>
      <c r="M93" s="249">
        <v>240.5174093388641</v>
      </c>
      <c r="N93" s="249">
        <v>7.2903592095382415</v>
      </c>
      <c r="O93" s="249">
        <v>90.72961989738062</v>
      </c>
      <c r="P93" s="249">
        <v>83.6385069281378</v>
      </c>
      <c r="Q93" s="249">
        <v>212.23996796241977</v>
      </c>
      <c r="R93" s="249">
        <v>386.6080947879383</v>
      </c>
      <c r="S93" s="250">
        <v>838.32144436812</v>
      </c>
      <c r="T93" s="251">
        <v>-411.2248822723048</v>
      </c>
      <c r="U93" s="249">
        <v>416.6902698297531</v>
      </c>
      <c r="V93" s="249">
        <v>342.78119220632897</v>
      </c>
      <c r="W93" s="249">
        <v>348.2465797637773</v>
      </c>
      <c r="X93" s="249">
        <v>-32.688832617568956</v>
      </c>
      <c r="Y93" s="249">
        <v>159.7384312321862</v>
      </c>
      <c r="Z93" s="249">
        <v>25.963902482889</v>
      </c>
      <c r="AA93" s="249">
        <v>153.01350109750624</v>
      </c>
      <c r="AB93" s="250">
        <f>W93+AA93</f>
        <v>501.26008086128354</v>
      </c>
    </row>
    <row r="94" spans="1:28" ht="5.25" customHeight="1">
      <c r="A94" s="244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6"/>
      <c r="T94" s="247"/>
      <c r="U94" s="245"/>
      <c r="V94" s="245"/>
      <c r="W94" s="245"/>
      <c r="X94" s="245"/>
      <c r="Y94" s="245"/>
      <c r="Z94" s="245"/>
      <c r="AA94" s="245"/>
      <c r="AB94" s="246"/>
    </row>
    <row r="95" spans="1:28" s="243" customFormat="1" ht="12.75">
      <c r="A95" s="239" t="s">
        <v>1125</v>
      </c>
      <c r="B95" s="240">
        <v>5.965911936137101</v>
      </c>
      <c r="C95" s="240">
        <v>-56.88936565686954</v>
      </c>
      <c r="D95" s="240">
        <v>103.8787901731829</v>
      </c>
      <c r="E95" s="240">
        <v>52.95533645245054</v>
      </c>
      <c r="F95" s="240">
        <v>172.99639130656468</v>
      </c>
      <c r="G95" s="240">
        <v>112.5162964868114</v>
      </c>
      <c r="H95" s="240">
        <v>-33.840097982400856</v>
      </c>
      <c r="I95" s="240">
        <v>251.67258981097513</v>
      </c>
      <c r="J95" s="240">
        <f>E95+I95</f>
        <v>304.62792626342565</v>
      </c>
      <c r="K95" s="240">
        <v>73.45276564614673</v>
      </c>
      <c r="L95" s="240">
        <v>-4.924893409798428</v>
      </c>
      <c r="M95" s="240">
        <v>-39.62077249506268</v>
      </c>
      <c r="N95" s="240">
        <v>28.907099741285585</v>
      </c>
      <c r="O95" s="240">
        <v>134.35345307217898</v>
      </c>
      <c r="P95" s="240">
        <v>159.66331908923766</v>
      </c>
      <c r="Q95" s="240">
        <v>-66.27435435817135</v>
      </c>
      <c r="R95" s="240">
        <v>227.74241780324525</v>
      </c>
      <c r="S95" s="241">
        <v>561.277443807957</v>
      </c>
      <c r="T95" s="242">
        <v>-80.82116239889307</v>
      </c>
      <c r="U95" s="240">
        <v>-261.83796719388135</v>
      </c>
      <c r="V95" s="240">
        <v>-119.84782056224569</v>
      </c>
      <c r="W95" s="240">
        <v>-462.5069501550202</v>
      </c>
      <c r="X95" s="240">
        <v>193.7942899572749</v>
      </c>
      <c r="Y95" s="240">
        <v>148.5123636036982</v>
      </c>
      <c r="Z95" s="240">
        <v>208.67349737234423</v>
      </c>
      <c r="AA95" s="240">
        <v>550.9801509333174</v>
      </c>
      <c r="AB95" s="241">
        <f>W95+AA95</f>
        <v>88.47320077829721</v>
      </c>
    </row>
    <row r="96" spans="1:28" ht="5.25" customHeight="1">
      <c r="A96" s="244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6"/>
      <c r="T96" s="247"/>
      <c r="U96" s="245"/>
      <c r="V96" s="245"/>
      <c r="W96" s="245"/>
      <c r="X96" s="245"/>
      <c r="Y96" s="245"/>
      <c r="Z96" s="245"/>
      <c r="AA96" s="245"/>
      <c r="AB96" s="246"/>
    </row>
    <row r="97" spans="1:28" s="243" customFormat="1" ht="12.75">
      <c r="A97" s="258" t="s">
        <v>236</v>
      </c>
      <c r="B97" s="259">
        <v>-302.79469743476227</v>
      </c>
      <c r="C97" s="259">
        <v>112.95312191346387</v>
      </c>
      <c r="D97" s="259">
        <v>165.45137437595238</v>
      </c>
      <c r="E97" s="259">
        <v>-24.390201145346023</v>
      </c>
      <c r="F97" s="259">
        <v>62.306262946010584</v>
      </c>
      <c r="G97" s="259">
        <v>300.6088477335178</v>
      </c>
      <c r="H97" s="259">
        <v>410.5260070998872</v>
      </c>
      <c r="I97" s="259">
        <v>773.4411177794155</v>
      </c>
      <c r="J97" s="259">
        <f>E97+I97</f>
        <v>749.0509166340695</v>
      </c>
      <c r="K97" s="259">
        <v>-469.47127335165635</v>
      </c>
      <c r="L97" s="259">
        <v>304.7720954586788</v>
      </c>
      <c r="M97" s="259">
        <v>200.89663684380142</v>
      </c>
      <c r="N97" s="259">
        <v>36.19745895082381</v>
      </c>
      <c r="O97" s="259">
        <v>225.0830729695596</v>
      </c>
      <c r="P97" s="259">
        <v>243.30182601737545</v>
      </c>
      <c r="Q97" s="259">
        <v>145.96561360424843</v>
      </c>
      <c r="R97" s="259">
        <v>614.3505125911835</v>
      </c>
      <c r="S97" s="260">
        <v>1399.5988881760768</v>
      </c>
      <c r="T97" s="261">
        <v>-492.0460446711979</v>
      </c>
      <c r="U97" s="259">
        <v>154.8523026358717</v>
      </c>
      <c r="V97" s="259">
        <v>222.93337164408322</v>
      </c>
      <c r="W97" s="259">
        <v>-114.26037039124297</v>
      </c>
      <c r="X97" s="259">
        <v>161.105457339706</v>
      </c>
      <c r="Y97" s="259">
        <v>308.25079483588445</v>
      </c>
      <c r="Z97" s="259">
        <v>234.6373998552332</v>
      </c>
      <c r="AA97" s="259">
        <v>703.9936520308236</v>
      </c>
      <c r="AB97" s="260">
        <f>W97+AA97</f>
        <v>589.7332816395806</v>
      </c>
    </row>
    <row r="98" spans="1:28" ht="5.25" customHeight="1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6"/>
      <c r="T98" s="247"/>
      <c r="U98" s="245"/>
      <c r="V98" s="245"/>
      <c r="W98" s="245"/>
      <c r="X98" s="245"/>
      <c r="Y98" s="245"/>
      <c r="Z98" s="245"/>
      <c r="AA98" s="245"/>
      <c r="AB98" s="246"/>
    </row>
    <row r="99" spans="1:28" s="243" customFormat="1" ht="12.75">
      <c r="A99" s="239" t="s">
        <v>1126</v>
      </c>
      <c r="B99" s="240">
        <v>302.79469743476227</v>
      </c>
      <c r="C99" s="240">
        <v>-112.95312191346387</v>
      </c>
      <c r="D99" s="240">
        <v>-165.45137437595238</v>
      </c>
      <c r="E99" s="240">
        <v>24.390201145346023</v>
      </c>
      <c r="F99" s="240">
        <v>-62.306262946010584</v>
      </c>
      <c r="G99" s="240">
        <v>-300.6088477335178</v>
      </c>
      <c r="H99" s="240">
        <v>-410.5260070998872</v>
      </c>
      <c r="I99" s="240">
        <v>-773.4411177794155</v>
      </c>
      <c r="J99" s="240">
        <f>E99+I99</f>
        <v>-749.0509166340695</v>
      </c>
      <c r="K99" s="240">
        <v>469.47127335165635</v>
      </c>
      <c r="L99" s="240">
        <v>-304.7720954586788</v>
      </c>
      <c r="M99" s="240">
        <v>-200.89663684380142</v>
      </c>
      <c r="N99" s="240">
        <v>-36.19745895082381</v>
      </c>
      <c r="O99" s="240">
        <v>-225.0830729695596</v>
      </c>
      <c r="P99" s="240">
        <v>-243.30182601737545</v>
      </c>
      <c r="Q99" s="240">
        <v>-145.96561360424843</v>
      </c>
      <c r="R99" s="240">
        <v>-614.3505125911835</v>
      </c>
      <c r="S99" s="241">
        <v>-1399.5988881760768</v>
      </c>
      <c r="T99" s="242">
        <v>492.0460446711979</v>
      </c>
      <c r="U99" s="240">
        <v>-154.8523026358717</v>
      </c>
      <c r="V99" s="240">
        <v>-222.93337164408322</v>
      </c>
      <c r="W99" s="240">
        <v>114.26037039124297</v>
      </c>
      <c r="X99" s="240">
        <v>-161.105457339706</v>
      </c>
      <c r="Y99" s="240">
        <v>-308.25079483588445</v>
      </c>
      <c r="Z99" s="240">
        <v>-234.6373998552332</v>
      </c>
      <c r="AA99" s="240">
        <v>-703.9936520308236</v>
      </c>
      <c r="AB99" s="241">
        <f>W99+AA99</f>
        <v>-589.7332816395806</v>
      </c>
    </row>
    <row r="100" spans="1:28" ht="14.25">
      <c r="A100" s="257" t="s">
        <v>237</v>
      </c>
      <c r="B100" s="245">
        <v>282.98469743476227</v>
      </c>
      <c r="C100" s="245">
        <v>-138.56322029092954</v>
      </c>
      <c r="D100" s="245">
        <v>-186.19612306743258</v>
      </c>
      <c r="E100" s="245">
        <v>-41.77464592359985</v>
      </c>
      <c r="F100" s="245">
        <v>-50.50998148416927</v>
      </c>
      <c r="G100" s="245">
        <v>-290.5055907804305</v>
      </c>
      <c r="H100" s="245">
        <v>-400.00062957030644</v>
      </c>
      <c r="I100" s="245">
        <v>-741.0162018349063</v>
      </c>
      <c r="J100" s="245">
        <f>E100+I100</f>
        <v>-782.7908477585061</v>
      </c>
      <c r="K100" s="245">
        <v>469.47127335165635</v>
      </c>
      <c r="L100" s="245">
        <v>-295.33362335812495</v>
      </c>
      <c r="M100" s="245">
        <v>-292.91621493018766</v>
      </c>
      <c r="N100" s="245">
        <v>-118.77856493665624</v>
      </c>
      <c r="O100" s="245">
        <v>-216.08928836865525</v>
      </c>
      <c r="P100" s="245">
        <v>-229.74061891401735</v>
      </c>
      <c r="Q100" s="245">
        <v>-145.96561360424843</v>
      </c>
      <c r="R100" s="245">
        <v>-591.795520886921</v>
      </c>
      <c r="S100" s="246">
        <v>-1493.3649335820833</v>
      </c>
      <c r="T100" s="247">
        <v>495.82214400215906</v>
      </c>
      <c r="U100" s="245">
        <v>-141.31532562550427</v>
      </c>
      <c r="V100" s="245">
        <v>-207.81538598626884</v>
      </c>
      <c r="W100" s="245">
        <v>146.69143239038598</v>
      </c>
      <c r="X100" s="245">
        <v>-152.2229418572508</v>
      </c>
      <c r="Y100" s="245">
        <v>-278.9253617585934</v>
      </c>
      <c r="Z100" s="245">
        <v>-218.8654524068462</v>
      </c>
      <c r="AA100" s="245">
        <v>-650.0137560226904</v>
      </c>
      <c r="AB100" s="246">
        <f>W100+AA100</f>
        <v>-503.32232363230435</v>
      </c>
    </row>
    <row r="101" spans="1:28" ht="12.75">
      <c r="A101" s="257" t="s">
        <v>1127</v>
      </c>
      <c r="B101" s="245">
        <v>0</v>
      </c>
      <c r="C101" s="245">
        <v>25.61009837746568</v>
      </c>
      <c r="D101" s="245">
        <v>20.74474869148019</v>
      </c>
      <c r="E101" s="245">
        <v>46.354847068945865</v>
      </c>
      <c r="F101" s="245">
        <v>-11.796281461841316</v>
      </c>
      <c r="G101" s="245">
        <v>-10.103256953087303</v>
      </c>
      <c r="H101" s="245">
        <v>-10.525377529580691</v>
      </c>
      <c r="I101" s="245">
        <v>-32.42491594450931</v>
      </c>
      <c r="J101" s="245">
        <f>E101+I101</f>
        <v>13.929931124436557</v>
      </c>
      <c r="K101" s="245">
        <v>0</v>
      </c>
      <c r="L101" s="245">
        <v>-10.056972100553802</v>
      </c>
      <c r="M101" s="245">
        <v>-10.44342191361376</v>
      </c>
      <c r="N101" s="245">
        <v>-20.50039401416756</v>
      </c>
      <c r="O101" s="245">
        <v>-8.993784600904332</v>
      </c>
      <c r="P101" s="245">
        <v>-13.561207103358093</v>
      </c>
      <c r="Q101" s="245">
        <v>0</v>
      </c>
      <c r="R101" s="245">
        <v>-22.554991704262424</v>
      </c>
      <c r="S101" s="246">
        <v>-29.125454593993428</v>
      </c>
      <c r="T101" s="247">
        <v>-3.7760993309611828</v>
      </c>
      <c r="U101" s="245">
        <v>-13.53697701036743</v>
      </c>
      <c r="V101" s="245">
        <v>-15.117985657814383</v>
      </c>
      <c r="W101" s="245">
        <v>-32.431061999143</v>
      </c>
      <c r="X101" s="245">
        <v>-8.882515482455197</v>
      </c>
      <c r="Y101" s="245">
        <v>-29.325433077291052</v>
      </c>
      <c r="Z101" s="245">
        <v>-15.771947448387026</v>
      </c>
      <c r="AA101" s="245">
        <v>-53.979896008133274</v>
      </c>
      <c r="AB101" s="246">
        <f>W101+AA101</f>
        <v>-86.41095800727626</v>
      </c>
    </row>
    <row r="102" spans="1:28" ht="14.25">
      <c r="A102" s="262" t="s">
        <v>238</v>
      </c>
      <c r="B102" s="263">
        <v>19.81</v>
      </c>
      <c r="C102" s="263">
        <v>0</v>
      </c>
      <c r="D102" s="263">
        <v>0</v>
      </c>
      <c r="E102" s="263">
        <v>19.81</v>
      </c>
      <c r="F102" s="263">
        <v>0</v>
      </c>
      <c r="G102" s="263">
        <v>0</v>
      </c>
      <c r="H102" s="263">
        <v>0</v>
      </c>
      <c r="I102" s="263">
        <v>0</v>
      </c>
      <c r="J102" s="263">
        <f>E102+I102</f>
        <v>19.81</v>
      </c>
      <c r="K102" s="263">
        <v>0</v>
      </c>
      <c r="L102" s="263">
        <v>0.6185</v>
      </c>
      <c r="M102" s="263">
        <v>102.463</v>
      </c>
      <c r="N102" s="263">
        <v>103.08149999999999</v>
      </c>
      <c r="O102" s="263">
        <v>0</v>
      </c>
      <c r="P102" s="263">
        <v>0</v>
      </c>
      <c r="Q102" s="263">
        <v>0</v>
      </c>
      <c r="R102" s="263">
        <v>0</v>
      </c>
      <c r="S102" s="264">
        <v>122.8915</v>
      </c>
      <c r="T102" s="265">
        <v>0</v>
      </c>
      <c r="U102" s="263">
        <v>0</v>
      </c>
      <c r="V102" s="263">
        <v>0</v>
      </c>
      <c r="W102" s="263">
        <v>0</v>
      </c>
      <c r="X102" s="263">
        <v>0</v>
      </c>
      <c r="Y102" s="263">
        <v>0</v>
      </c>
      <c r="Z102" s="263">
        <v>0</v>
      </c>
      <c r="AA102" s="263">
        <v>0</v>
      </c>
      <c r="AB102" s="264">
        <f>W102+AA102</f>
        <v>0</v>
      </c>
    </row>
    <row r="103" ht="11.25">
      <c r="A103" s="266"/>
    </row>
    <row r="104" spans="1:27" s="269" customFormat="1" ht="11.25">
      <c r="A104" s="268" t="s">
        <v>1128</v>
      </c>
      <c r="U104" s="270"/>
      <c r="V104" s="270"/>
      <c r="W104" s="270"/>
      <c r="X104" s="270"/>
      <c r="Y104" s="270"/>
      <c r="Z104" s="270"/>
      <c r="AA104" s="270"/>
    </row>
    <row r="105" spans="1:27" s="269" customFormat="1" ht="11.25">
      <c r="A105" s="271" t="s">
        <v>54</v>
      </c>
      <c r="U105" s="270"/>
      <c r="V105" s="270"/>
      <c r="W105" s="270"/>
      <c r="X105" s="270"/>
      <c r="Y105" s="270"/>
      <c r="Z105" s="270"/>
      <c r="AA105" s="270"/>
    </row>
    <row r="106" spans="1:27" s="269" customFormat="1" ht="11.25">
      <c r="A106" s="272" t="s">
        <v>1129</v>
      </c>
      <c r="U106" s="270"/>
      <c r="V106" s="270"/>
      <c r="W106" s="270"/>
      <c r="X106" s="270"/>
      <c r="Y106" s="270"/>
      <c r="Z106" s="270"/>
      <c r="AA106" s="270"/>
    </row>
    <row r="107" spans="1:27" s="269" customFormat="1" ht="11.25">
      <c r="A107" s="271" t="s">
        <v>1130</v>
      </c>
      <c r="U107" s="270"/>
      <c r="V107" s="270"/>
      <c r="W107" s="270"/>
      <c r="X107" s="270"/>
      <c r="Y107" s="270"/>
      <c r="Z107" s="270"/>
      <c r="AA107" s="270"/>
    </row>
    <row r="108" spans="1:27" s="269" customFormat="1" ht="11.25">
      <c r="A108" s="271" t="s">
        <v>1331</v>
      </c>
      <c r="U108" s="270"/>
      <c r="V108" s="270"/>
      <c r="W108" s="270"/>
      <c r="X108" s="270"/>
      <c r="Y108" s="270"/>
      <c r="Z108" s="270"/>
      <c r="AA108" s="270"/>
    </row>
    <row r="109" spans="1:27" s="269" customFormat="1" ht="11.25">
      <c r="A109" s="271" t="s">
        <v>1332</v>
      </c>
      <c r="U109" s="270"/>
      <c r="V109" s="270"/>
      <c r="W109" s="270"/>
      <c r="X109" s="270"/>
      <c r="Y109" s="270"/>
      <c r="Z109" s="270"/>
      <c r="AA109" s="270"/>
    </row>
    <row r="110" spans="1:27" s="269" customFormat="1" ht="11.25">
      <c r="A110" s="271" t="s">
        <v>1333</v>
      </c>
      <c r="U110" s="270"/>
      <c r="V110" s="270"/>
      <c r="W110" s="270"/>
      <c r="X110" s="270"/>
      <c r="Y110" s="270"/>
      <c r="Z110" s="270"/>
      <c r="AA110" s="270"/>
    </row>
    <row r="111" spans="1:27" s="269" customFormat="1" ht="11.25">
      <c r="A111" s="271" t="s">
        <v>1334</v>
      </c>
      <c r="U111" s="270"/>
      <c r="V111" s="270"/>
      <c r="W111" s="270"/>
      <c r="X111" s="270"/>
      <c r="Y111" s="270"/>
      <c r="Z111" s="270"/>
      <c r="AA111" s="270"/>
    </row>
    <row r="112" spans="1:27" s="269" customFormat="1" ht="11.25" hidden="1">
      <c r="A112" s="271" t="s">
        <v>55</v>
      </c>
      <c r="U112" s="270"/>
      <c r="V112" s="270"/>
      <c r="W112" s="270"/>
      <c r="X112" s="270"/>
      <c r="Y112" s="270"/>
      <c r="Z112" s="270"/>
      <c r="AA112" s="270"/>
    </row>
    <row r="113" spans="1:27" s="269" customFormat="1" ht="11.25">
      <c r="A113" s="271" t="s">
        <v>1335</v>
      </c>
      <c r="U113" s="270"/>
      <c r="V113" s="270"/>
      <c r="W113" s="270"/>
      <c r="X113" s="270"/>
      <c r="Y113" s="270"/>
      <c r="Z113" s="270"/>
      <c r="AA113" s="270"/>
    </row>
    <row r="114" spans="1:27" s="269" customFormat="1" ht="11.25">
      <c r="A114" s="271" t="s">
        <v>56</v>
      </c>
      <c r="U114" s="270"/>
      <c r="V114" s="270"/>
      <c r="W114" s="270"/>
      <c r="X114" s="270"/>
      <c r="Y114" s="270"/>
      <c r="Z114" s="270"/>
      <c r="AA114" s="270"/>
    </row>
    <row r="115" spans="1:27" s="269" customFormat="1" ht="11.25">
      <c r="A115" s="271" t="s">
        <v>1131</v>
      </c>
      <c r="U115" s="270"/>
      <c r="V115" s="270"/>
      <c r="W115" s="270"/>
      <c r="X115" s="270"/>
      <c r="Y115" s="270"/>
      <c r="Z115" s="270"/>
      <c r="AA115" s="270"/>
    </row>
    <row r="116" spans="1:27" s="269" customFormat="1" ht="11.25">
      <c r="A116" s="271" t="s">
        <v>1197</v>
      </c>
      <c r="U116" s="270"/>
      <c r="V116" s="270"/>
      <c r="W116" s="270"/>
      <c r="X116" s="270"/>
      <c r="Y116" s="270"/>
      <c r="Z116" s="270"/>
      <c r="AA116" s="270"/>
    </row>
    <row r="117" spans="1:27" s="269" customFormat="1" ht="11.25">
      <c r="A117" s="271" t="s">
        <v>1132</v>
      </c>
      <c r="U117" s="270"/>
      <c r="V117" s="270"/>
      <c r="W117" s="270"/>
      <c r="X117" s="270"/>
      <c r="Y117" s="270"/>
      <c r="Z117" s="270"/>
      <c r="AA117" s="270"/>
    </row>
    <row r="118" spans="1:27" s="269" customFormat="1" ht="11.25">
      <c r="A118" s="271" t="s">
        <v>1133</v>
      </c>
      <c r="U118" s="270"/>
      <c r="V118" s="270"/>
      <c r="W118" s="270"/>
      <c r="X118" s="270"/>
      <c r="Y118" s="270"/>
      <c r="Z118" s="270"/>
      <c r="AA118" s="270"/>
    </row>
    <row r="119" ht="11.25">
      <c r="A119" s="271"/>
    </row>
  </sheetData>
  <printOptions horizontalCentered="1"/>
  <pageMargins left="0.7874015748031497" right="0" top="0" bottom="0" header="0.15748031496062992" footer="0.1968503937007874"/>
  <pageSetup fitToHeight="2" horizontalDpi="600" verticalDpi="600" orientation="landscape" paperSize="9" scale="83" r:id="rId1"/>
  <rowBreaks count="1" manualBreakCount="1">
    <brk id="60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pane xSplit="2" ySplit="5" topLeftCell="C44" activePane="bottomRight" state="frozen"/>
      <selection pane="topLeft" activeCell="B9" sqref="B9"/>
      <selection pane="topRight" activeCell="B9" sqref="B9"/>
      <selection pane="bottomLeft" activeCell="B9" sqref="B9"/>
      <selection pane="bottomRight" activeCell="D6" sqref="D6"/>
    </sheetView>
  </sheetViews>
  <sheetFormatPr defaultColWidth="9.00390625" defaultRowHeight="12.75"/>
  <cols>
    <col min="1" max="1" width="1.625" style="273" customWidth="1"/>
    <col min="2" max="2" width="69.25390625" style="273" customWidth="1"/>
    <col min="3" max="3" width="8.75390625" style="273" customWidth="1"/>
    <col min="4" max="4" width="7.25390625" style="273" customWidth="1"/>
    <col min="5" max="5" width="8.875" style="273" customWidth="1"/>
    <col min="6" max="6" width="8.125" style="273" customWidth="1"/>
    <col min="7" max="7" width="8.875" style="273" customWidth="1"/>
    <col min="8" max="8" width="11.875" style="273" customWidth="1"/>
    <col min="9" max="16384" width="9.125" style="273" customWidth="1"/>
  </cols>
  <sheetData>
    <row r="1" spans="1:8" ht="20.25" customHeight="1">
      <c r="A1" s="1669" t="s">
        <v>1388</v>
      </c>
      <c r="B1" s="160"/>
      <c r="C1" s="160"/>
      <c r="D1" s="160"/>
      <c r="E1" s="160"/>
      <c r="F1" s="160"/>
      <c r="G1" s="160"/>
      <c r="H1" s="161"/>
    </row>
    <row r="2" spans="1:8" ht="20.25" customHeight="1">
      <c r="A2" s="1662"/>
      <c r="B2" s="274"/>
      <c r="C2" s="274"/>
      <c r="D2" s="274"/>
      <c r="E2" s="274"/>
      <c r="F2" s="274"/>
      <c r="G2" s="274"/>
      <c r="H2" s="275"/>
    </row>
    <row r="3" spans="1:9" ht="12.75">
      <c r="A3" s="322"/>
      <c r="B3" s="323"/>
      <c r="C3" s="324" t="s">
        <v>1313</v>
      </c>
      <c r="D3" s="324"/>
      <c r="E3" s="324"/>
      <c r="F3" s="324"/>
      <c r="G3" s="1663" t="s">
        <v>1134</v>
      </c>
      <c r="H3" s="1664"/>
      <c r="I3" s="281"/>
    </row>
    <row r="4" spans="1:9" ht="25.5">
      <c r="A4" s="325" t="s">
        <v>1135</v>
      </c>
      <c r="B4" s="326"/>
      <c r="C4" s="327">
        <v>2004</v>
      </c>
      <c r="D4" s="327"/>
      <c r="E4" s="327">
        <v>2005</v>
      </c>
      <c r="F4" s="327"/>
      <c r="G4" s="1665" t="s">
        <v>1136</v>
      </c>
      <c r="H4" s="1666"/>
      <c r="I4" s="287"/>
    </row>
    <row r="5" spans="1:9" ht="12.75">
      <c r="A5" s="328"/>
      <c r="B5" s="329"/>
      <c r="C5" s="330" t="s">
        <v>1137</v>
      </c>
      <c r="D5" s="330" t="s">
        <v>1138</v>
      </c>
      <c r="E5" s="330" t="s">
        <v>1137</v>
      </c>
      <c r="F5" s="330" t="s">
        <v>1138</v>
      </c>
      <c r="G5" s="330" t="s">
        <v>1137</v>
      </c>
      <c r="H5" s="331" t="s">
        <v>1139</v>
      </c>
      <c r="I5" s="281"/>
    </row>
    <row r="6" spans="1:9" ht="23.25" customHeight="1">
      <c r="A6" s="332" t="s">
        <v>1140</v>
      </c>
      <c r="B6" s="333"/>
      <c r="C6" s="334">
        <v>1070.0486519789551</v>
      </c>
      <c r="D6" s="335">
        <v>0.29604121129690486</v>
      </c>
      <c r="E6" s="334">
        <v>1073.676915682856</v>
      </c>
      <c r="F6" s="335">
        <v>0.24503727305748543</v>
      </c>
      <c r="G6" s="334">
        <v>3.628263703900757</v>
      </c>
      <c r="H6" s="336">
        <v>0.0033907464835272877</v>
      </c>
      <c r="I6" s="337"/>
    </row>
    <row r="7" spans="1:9" ht="25.5">
      <c r="A7" s="322"/>
      <c r="B7" s="507" t="s">
        <v>1142</v>
      </c>
      <c r="C7" s="338">
        <v>373.5606683607472</v>
      </c>
      <c r="D7" s="339">
        <v>0.10334983605640011</v>
      </c>
      <c r="E7" s="338">
        <v>390.4641967860193</v>
      </c>
      <c r="F7" s="339">
        <v>0.08911273084992832</v>
      </c>
      <c r="G7" s="338">
        <v>16.9035284252721</v>
      </c>
      <c r="H7" s="340">
        <v>0.04524975420846067</v>
      </c>
      <c r="I7" s="281"/>
    </row>
    <row r="8" spans="1:9" ht="12.75">
      <c r="A8" s="341"/>
      <c r="B8" s="342" t="s">
        <v>1144</v>
      </c>
      <c r="C8" s="343">
        <v>324.6001395826836</v>
      </c>
      <c r="D8" s="344">
        <v>0.08980434518699992</v>
      </c>
      <c r="E8" s="343">
        <v>282.85389169815375</v>
      </c>
      <c r="F8" s="344">
        <v>0.06455363367045297</v>
      </c>
      <c r="G8" s="343">
        <v>-41.74624788452985</v>
      </c>
      <c r="H8" s="345">
        <v>-0.12860822530205987</v>
      </c>
      <c r="I8" s="281"/>
    </row>
    <row r="9" spans="1:9" ht="12.75">
      <c r="A9" s="341"/>
      <c r="B9" s="342" t="s">
        <v>1145</v>
      </c>
      <c r="C9" s="343">
        <v>89.83657833247267</v>
      </c>
      <c r="D9" s="344">
        <v>0.024854317996783514</v>
      </c>
      <c r="E9" s="343">
        <v>93.61078110060691</v>
      </c>
      <c r="F9" s="344">
        <v>0.021364090253430956</v>
      </c>
      <c r="G9" s="343">
        <v>3.774202768134245</v>
      </c>
      <c r="H9" s="345">
        <v>0.04201187131333571</v>
      </c>
      <c r="I9" s="281"/>
    </row>
    <row r="10" spans="1:9" ht="12.75">
      <c r="A10" s="341"/>
      <c r="B10" s="342" t="s">
        <v>1146</v>
      </c>
      <c r="C10" s="343">
        <v>76.41025804901244</v>
      </c>
      <c r="D10" s="344">
        <v>0.021139772763139372</v>
      </c>
      <c r="E10" s="343">
        <v>89.07826293696282</v>
      </c>
      <c r="F10" s="344">
        <v>0.020329667444595106</v>
      </c>
      <c r="G10" s="343">
        <v>12.668004887950374</v>
      </c>
      <c r="H10" s="345">
        <v>0.16578932215913517</v>
      </c>
      <c r="I10" s="281"/>
    </row>
    <row r="11" spans="1:9" ht="12.75">
      <c r="A11" s="346"/>
      <c r="B11" s="347"/>
      <c r="C11" s="348"/>
      <c r="D11" s="349"/>
      <c r="E11" s="348"/>
      <c r="F11" s="349"/>
      <c r="G11" s="348"/>
      <c r="H11" s="350"/>
      <c r="I11" s="281"/>
    </row>
    <row r="12" spans="1:9" ht="12.75">
      <c r="A12" s="351" t="s">
        <v>1147</v>
      </c>
      <c r="B12" s="352"/>
      <c r="C12" s="334">
        <v>809.5968432839256</v>
      </c>
      <c r="D12" s="335">
        <v>0.22398423632857165</v>
      </c>
      <c r="E12" s="334">
        <v>996.0237157626173</v>
      </c>
      <c r="F12" s="335">
        <v>0.2273150625165786</v>
      </c>
      <c r="G12" s="334">
        <v>186.42687247869162</v>
      </c>
      <c r="H12" s="336">
        <v>0.23027124429302118</v>
      </c>
      <c r="I12" s="281"/>
    </row>
    <row r="13" spans="1:9" ht="12.75">
      <c r="A13" s="341"/>
      <c r="B13" s="342" t="s">
        <v>1149</v>
      </c>
      <c r="C13" s="343">
        <v>374.61549265529214</v>
      </c>
      <c r="D13" s="344">
        <v>0.10364166527489871</v>
      </c>
      <c r="E13" s="343">
        <v>415.05495058363965</v>
      </c>
      <c r="F13" s="344">
        <v>0.09472489514719702</v>
      </c>
      <c r="G13" s="343">
        <v>40.43945792834751</v>
      </c>
      <c r="H13" s="345">
        <v>0.10794924054451335</v>
      </c>
      <c r="I13" s="281"/>
    </row>
    <row r="14" spans="1:9" ht="12.75">
      <c r="A14" s="341"/>
      <c r="B14" s="342" t="s">
        <v>1150</v>
      </c>
      <c r="C14" s="343">
        <v>238.1796531395878</v>
      </c>
      <c r="D14" s="344">
        <v>0.06589512812461071</v>
      </c>
      <c r="E14" s="343">
        <v>355.6376090969052</v>
      </c>
      <c r="F14" s="344">
        <v>0.08116451854081816</v>
      </c>
      <c r="G14" s="343">
        <v>117.45795595731738</v>
      </c>
      <c r="H14" s="345">
        <v>0.4931485725545156</v>
      </c>
      <c r="I14" s="281"/>
    </row>
    <row r="15" spans="1:9" ht="12.75">
      <c r="A15" s="341"/>
      <c r="B15" s="342" t="s">
        <v>1152</v>
      </c>
      <c r="C15" s="343">
        <v>67.54928240184475</v>
      </c>
      <c r="D15" s="344">
        <v>0.018688282394913113</v>
      </c>
      <c r="E15" s="343">
        <v>77.96814089159076</v>
      </c>
      <c r="F15" s="344">
        <v>0.01779408716940368</v>
      </c>
      <c r="G15" s="343">
        <v>10.418858489746015</v>
      </c>
      <c r="H15" s="345">
        <v>0.15424084637591173</v>
      </c>
      <c r="I15" s="337"/>
    </row>
    <row r="16" spans="1:9" ht="12.75">
      <c r="A16" s="341"/>
      <c r="B16" s="342" t="s">
        <v>1154</v>
      </c>
      <c r="C16" s="343">
        <v>52.212162099978</v>
      </c>
      <c r="D16" s="344">
        <v>0.014445092458106129</v>
      </c>
      <c r="E16" s="343">
        <v>55.85870551121519</v>
      </c>
      <c r="F16" s="344">
        <v>0.012748215664378058</v>
      </c>
      <c r="G16" s="343">
        <v>3.6465434112371895</v>
      </c>
      <c r="H16" s="345">
        <v>0.06984088121565696</v>
      </c>
      <c r="I16" s="309"/>
    </row>
    <row r="17" spans="1:9" ht="12.75">
      <c r="A17" s="341"/>
      <c r="B17" s="342" t="s">
        <v>1155</v>
      </c>
      <c r="C17" s="343">
        <v>36.65690218475021</v>
      </c>
      <c r="D17" s="344">
        <v>0.010141551699631539</v>
      </c>
      <c r="E17" s="343">
        <v>45.068729388546046</v>
      </c>
      <c r="F17" s="344">
        <v>0.010285699904902421</v>
      </c>
      <c r="G17" s="343">
        <v>8.411827203795838</v>
      </c>
      <c r="H17" s="345">
        <v>0.22947457920476644</v>
      </c>
      <c r="I17" s="309"/>
    </row>
    <row r="18" spans="1:9" ht="12.75">
      <c r="A18" s="346"/>
      <c r="B18" s="353"/>
      <c r="C18" s="348"/>
      <c r="D18" s="349"/>
      <c r="E18" s="348"/>
      <c r="F18" s="349"/>
      <c r="G18" s="348"/>
      <c r="H18" s="350"/>
      <c r="I18" s="309"/>
    </row>
    <row r="19" spans="1:9" ht="24.75" customHeight="1">
      <c r="A19" s="1742" t="s">
        <v>1156</v>
      </c>
      <c r="B19" s="1743"/>
      <c r="C19" s="334">
        <v>535.4914506884545</v>
      </c>
      <c r="D19" s="335">
        <v>0.14814984104485807</v>
      </c>
      <c r="E19" s="334">
        <v>722.0896450393901</v>
      </c>
      <c r="F19" s="335">
        <v>0.16479713304720447</v>
      </c>
      <c r="G19" s="334">
        <v>186.59819435093561</v>
      </c>
      <c r="H19" s="336">
        <v>0.3484615750840385</v>
      </c>
      <c r="I19" s="309"/>
    </row>
    <row r="20" spans="1:9" ht="12.75">
      <c r="A20" s="322"/>
      <c r="B20" s="323" t="s">
        <v>1158</v>
      </c>
      <c r="C20" s="338">
        <v>245.52210417060786</v>
      </c>
      <c r="D20" s="339">
        <v>0.06792650127114137</v>
      </c>
      <c r="E20" s="338">
        <v>289.6230032555949</v>
      </c>
      <c r="F20" s="339">
        <v>0.06609849750502873</v>
      </c>
      <c r="G20" s="338">
        <v>44.10089908498702</v>
      </c>
      <c r="H20" s="340">
        <v>0.17962089089274946</v>
      </c>
      <c r="I20" s="309"/>
    </row>
    <row r="21" spans="1:9" ht="12.75">
      <c r="A21" s="341"/>
      <c r="B21" s="342" t="s">
        <v>1160</v>
      </c>
      <c r="C21" s="343">
        <v>172.61642831943476</v>
      </c>
      <c r="D21" s="344">
        <v>0.04775631129941916</v>
      </c>
      <c r="E21" s="343">
        <v>209.50213310972836</v>
      </c>
      <c r="F21" s="344">
        <v>0.04781310899683887</v>
      </c>
      <c r="G21" s="343">
        <v>36.8857047902936</v>
      </c>
      <c r="H21" s="345">
        <v>0.21368594605627503</v>
      </c>
      <c r="I21" s="309"/>
    </row>
    <row r="22" spans="1:9" ht="12.75">
      <c r="A22" s="341"/>
      <c r="B22" s="342" t="s">
        <v>1318</v>
      </c>
      <c r="C22" s="343">
        <v>28.658409984507852</v>
      </c>
      <c r="D22" s="344">
        <v>0.007928677252166543</v>
      </c>
      <c r="E22" s="343">
        <v>95.89568469652271</v>
      </c>
      <c r="F22" s="344">
        <v>0.021885556756216257</v>
      </c>
      <c r="G22" s="343">
        <v>67.23727471201485</v>
      </c>
      <c r="H22" s="345">
        <v>2.346162077671509</v>
      </c>
      <c r="I22" s="309"/>
    </row>
    <row r="23" spans="1:9" ht="12.75">
      <c r="A23" s="341"/>
      <c r="B23" s="342"/>
      <c r="C23" s="343"/>
      <c r="D23" s="344"/>
      <c r="E23" s="343"/>
      <c r="F23" s="344"/>
      <c r="G23" s="343"/>
      <c r="H23" s="345"/>
      <c r="I23" s="309"/>
    </row>
    <row r="24" spans="1:9" ht="12.75">
      <c r="A24" s="351" t="s">
        <v>1161</v>
      </c>
      <c r="B24" s="352"/>
      <c r="C24" s="334">
        <v>363.2690277844598</v>
      </c>
      <c r="D24" s="335">
        <v>0.10050253585486085</v>
      </c>
      <c r="E24" s="334">
        <v>507.1362374810202</v>
      </c>
      <c r="F24" s="335">
        <v>0.11573992034833759</v>
      </c>
      <c r="G24" s="334">
        <v>143.8672096965604</v>
      </c>
      <c r="H24" s="336">
        <v>0.39603489065388153</v>
      </c>
      <c r="I24" s="309"/>
    </row>
    <row r="25" spans="1:9" ht="25.5">
      <c r="A25" s="341"/>
      <c r="B25" s="362" t="s">
        <v>1163</v>
      </c>
      <c r="C25" s="343">
        <v>323.2285943112029</v>
      </c>
      <c r="D25" s="344">
        <v>0.0894248914838746</v>
      </c>
      <c r="E25" s="343">
        <v>453.903737212592</v>
      </c>
      <c r="F25" s="344">
        <v>0.1035910639155702</v>
      </c>
      <c r="G25" s="343">
        <v>130.67514290138905</v>
      </c>
      <c r="H25" s="345">
        <v>0.4042808872768715</v>
      </c>
      <c r="I25" s="309"/>
    </row>
    <row r="26" spans="1:9" ht="12.75">
      <c r="A26" s="341"/>
      <c r="B26" s="342"/>
      <c r="C26" s="343"/>
      <c r="D26" s="344"/>
      <c r="E26" s="343"/>
      <c r="F26" s="344"/>
      <c r="G26" s="343"/>
      <c r="H26" s="345"/>
      <c r="I26" s="309"/>
    </row>
    <row r="27" spans="1:9" ht="24" customHeight="1">
      <c r="A27" s="1742" t="s">
        <v>1164</v>
      </c>
      <c r="B27" s="1743"/>
      <c r="C27" s="334">
        <v>299.590940930449</v>
      </c>
      <c r="D27" s="335">
        <v>0.08288526403225066</v>
      </c>
      <c r="E27" s="334">
        <v>454.65197659880454</v>
      </c>
      <c r="F27" s="335">
        <v>0.10376182900897367</v>
      </c>
      <c r="G27" s="334">
        <v>155.06103566835554</v>
      </c>
      <c r="H27" s="336">
        <v>0.5175758492121878</v>
      </c>
      <c r="I27" s="309"/>
    </row>
    <row r="28" spans="1:9" ht="12.75">
      <c r="A28" s="341"/>
      <c r="B28" s="342" t="s">
        <v>1166</v>
      </c>
      <c r="C28" s="343">
        <v>28.01525337069173</v>
      </c>
      <c r="D28" s="344">
        <v>0.007750740611009516</v>
      </c>
      <c r="E28" s="343">
        <v>81.18435344585166</v>
      </c>
      <c r="F28" s="344">
        <v>0.01852809936837893</v>
      </c>
      <c r="G28" s="343">
        <v>53.169100075159925</v>
      </c>
      <c r="H28" s="345">
        <v>1.897862545508262</v>
      </c>
      <c r="I28" s="309"/>
    </row>
    <row r="29" spans="1:9" ht="12.75">
      <c r="A29" s="341"/>
      <c r="B29" s="342" t="s">
        <v>1165</v>
      </c>
      <c r="C29" s="343">
        <v>1.8460817146684527</v>
      </c>
      <c r="D29" s="344">
        <v>0.0005107396434290954</v>
      </c>
      <c r="E29" s="343">
        <v>74.24764831299244</v>
      </c>
      <c r="F29" s="344">
        <v>0.01694498690229909</v>
      </c>
      <c r="G29" s="343">
        <v>72.40156659832398</v>
      </c>
      <c r="H29" s="345">
        <v>39.2190475768441</v>
      </c>
      <c r="I29" s="337"/>
    </row>
    <row r="30" spans="1:9" ht="12.75">
      <c r="A30" s="341"/>
      <c r="B30" s="342" t="s">
        <v>1202</v>
      </c>
      <c r="C30" s="343">
        <v>31.709606151863923</v>
      </c>
      <c r="D30" s="344">
        <v>0.008772825607120343</v>
      </c>
      <c r="E30" s="343">
        <v>44.142136586513146</v>
      </c>
      <c r="F30" s="344">
        <v>0.010074230541886048</v>
      </c>
      <c r="G30" s="343">
        <v>12.432530434649223</v>
      </c>
      <c r="H30" s="345">
        <v>0.39207457749892066</v>
      </c>
      <c r="I30" s="309"/>
    </row>
    <row r="31" spans="1:9" ht="12.75">
      <c r="A31" s="341"/>
      <c r="B31" s="342"/>
      <c r="C31" s="343"/>
      <c r="D31" s="344"/>
      <c r="E31" s="343"/>
      <c r="F31" s="344"/>
      <c r="G31" s="343"/>
      <c r="H31" s="345"/>
      <c r="I31" s="309"/>
    </row>
    <row r="32" spans="1:9" ht="12.75">
      <c r="A32" s="351" t="s">
        <v>1167</v>
      </c>
      <c r="B32" s="352"/>
      <c r="C32" s="334">
        <v>347.6951457948799</v>
      </c>
      <c r="D32" s="335">
        <v>0.09619384308629975</v>
      </c>
      <c r="E32" s="334">
        <v>427.22108651727405</v>
      </c>
      <c r="F32" s="335">
        <v>0.0975014815944603</v>
      </c>
      <c r="G32" s="334">
        <v>79.52594072239413</v>
      </c>
      <c r="H32" s="336">
        <v>0.22872318375508713</v>
      </c>
      <c r="I32" s="309"/>
    </row>
    <row r="33" spans="1:9" ht="12.75">
      <c r="A33" s="341"/>
      <c r="B33" s="342" t="s">
        <v>1169</v>
      </c>
      <c r="C33" s="343">
        <v>69.7771917804717</v>
      </c>
      <c r="D33" s="344">
        <v>0.019304659033385276</v>
      </c>
      <c r="E33" s="343">
        <v>93.68833571582395</v>
      </c>
      <c r="F33" s="344">
        <v>0.021381789964720472</v>
      </c>
      <c r="G33" s="343">
        <v>23.911143935352257</v>
      </c>
      <c r="H33" s="345">
        <v>0.34267850747820133</v>
      </c>
      <c r="I33" s="309"/>
    </row>
    <row r="34" spans="1:9" ht="12.75">
      <c r="A34" s="341"/>
      <c r="B34" s="342" t="s">
        <v>1170</v>
      </c>
      <c r="C34" s="343">
        <v>47.555069714648006</v>
      </c>
      <c r="D34" s="344">
        <v>0.01315665452743361</v>
      </c>
      <c r="E34" s="343">
        <v>79.90835348675499</v>
      </c>
      <c r="F34" s="344">
        <v>0.018236887416411374</v>
      </c>
      <c r="G34" s="343">
        <v>32.353283772106984</v>
      </c>
      <c r="H34" s="345">
        <v>0.6803330111014738</v>
      </c>
      <c r="I34" s="309"/>
    </row>
    <row r="35" spans="1:9" ht="12.75">
      <c r="A35" s="341"/>
      <c r="B35" s="342" t="s">
        <v>1171</v>
      </c>
      <c r="C35" s="343">
        <v>64.9034941687161</v>
      </c>
      <c r="D35" s="344">
        <v>0.017956294786759096</v>
      </c>
      <c r="E35" s="343">
        <v>70.36398715634795</v>
      </c>
      <c r="F35" s="344">
        <v>0.01605864788783103</v>
      </c>
      <c r="G35" s="343">
        <v>5.460492987631852</v>
      </c>
      <c r="H35" s="345">
        <v>0.08413249637126387</v>
      </c>
      <c r="I35" s="354"/>
    </row>
    <row r="36" spans="1:9" ht="12.75">
      <c r="A36" s="341"/>
      <c r="B36" s="342" t="s">
        <v>1319</v>
      </c>
      <c r="C36" s="343">
        <v>42.22750801450024</v>
      </c>
      <c r="D36" s="344">
        <v>0.011682723584149957</v>
      </c>
      <c r="E36" s="343">
        <v>51.691854609040675</v>
      </c>
      <c r="F36" s="344">
        <v>0.0117972463668249</v>
      </c>
      <c r="G36" s="343">
        <v>9.464346594540437</v>
      </c>
      <c r="H36" s="345">
        <v>0.22412751875603304</v>
      </c>
      <c r="I36" s="281"/>
    </row>
    <row r="37" spans="1:9" ht="12.75">
      <c r="A37" s="341"/>
      <c r="B37" s="342"/>
      <c r="C37" s="343"/>
      <c r="D37" s="344"/>
      <c r="E37" s="343"/>
      <c r="F37" s="344"/>
      <c r="G37" s="343"/>
      <c r="H37" s="345"/>
      <c r="I37" s="309"/>
    </row>
    <row r="38" spans="1:9" ht="12.75">
      <c r="A38" s="351" t="s">
        <v>1174</v>
      </c>
      <c r="B38" s="352"/>
      <c r="C38" s="334">
        <v>188.8339283066524</v>
      </c>
      <c r="D38" s="335">
        <v>0.05224306835625425</v>
      </c>
      <c r="E38" s="334">
        <v>200.8885729937725</v>
      </c>
      <c r="F38" s="335">
        <v>0.04584730042695993</v>
      </c>
      <c r="G38" s="334">
        <v>12.054644687120089</v>
      </c>
      <c r="H38" s="336">
        <v>0.06383728175979177</v>
      </c>
      <c r="I38" s="309"/>
    </row>
    <row r="39" spans="1:9" ht="12.75">
      <c r="A39" s="341"/>
      <c r="B39" s="342" t="s">
        <v>1175</v>
      </c>
      <c r="C39" s="343">
        <v>72.18001820199098</v>
      </c>
      <c r="D39" s="344">
        <v>0.019969428474519775</v>
      </c>
      <c r="E39" s="343">
        <v>74.74087351393015</v>
      </c>
      <c r="F39" s="344">
        <v>0.017057552010550616</v>
      </c>
      <c r="G39" s="343">
        <v>2.5608553119391786</v>
      </c>
      <c r="H39" s="345">
        <v>0.035478729096088554</v>
      </c>
      <c r="I39" s="281"/>
    </row>
    <row r="40" spans="1:9" ht="12.75">
      <c r="A40" s="341"/>
      <c r="B40" s="342"/>
      <c r="C40" s="343"/>
      <c r="D40" s="344"/>
      <c r="E40" s="343"/>
      <c r="F40" s="344"/>
      <c r="G40" s="343"/>
      <c r="H40" s="345"/>
      <c r="I40" s="281"/>
    </row>
    <row r="41" spans="1:9" ht="13.5" thickBot="1">
      <c r="A41" s="355" t="s">
        <v>1178</v>
      </c>
      <c r="B41" s="356"/>
      <c r="C41" s="357">
        <v>3614.525988767776</v>
      </c>
      <c r="D41" s="358">
        <v>1</v>
      </c>
      <c r="E41" s="357">
        <v>4381.6881500757345</v>
      </c>
      <c r="F41" s="358">
        <v>1</v>
      </c>
      <c r="G41" s="357">
        <v>767.1621613079583</v>
      </c>
      <c r="H41" s="359">
        <v>0.21224419569590386</v>
      </c>
      <c r="I41" s="281"/>
    </row>
    <row r="42" spans="1:9" ht="12.75">
      <c r="A42" s="360"/>
      <c r="B42" s="321"/>
      <c r="C42" s="361"/>
      <c r="D42" s="361"/>
      <c r="E42" s="361"/>
      <c r="F42" s="361"/>
      <c r="G42" s="361"/>
      <c r="H42" s="361"/>
      <c r="I42" s="281"/>
    </row>
    <row r="43" spans="1:9" ht="12.75">
      <c r="A43" s="1667" t="s">
        <v>1180</v>
      </c>
      <c r="B43" s="320"/>
      <c r="C43" s="320"/>
      <c r="D43" s="320"/>
      <c r="E43" s="320"/>
      <c r="F43" s="320"/>
      <c r="G43" s="320"/>
      <c r="H43" s="320"/>
      <c r="I43" s="320"/>
    </row>
    <row r="44" spans="1:9" ht="12.75">
      <c r="A44" s="320" t="s">
        <v>1198</v>
      </c>
      <c r="B44" s="320"/>
      <c r="C44" s="1668"/>
      <c r="D44" s="320"/>
      <c r="E44" s="1668"/>
      <c r="F44" s="320"/>
      <c r="G44" s="320"/>
      <c r="H44" s="320"/>
      <c r="I44" s="320"/>
    </row>
    <row r="45" spans="1:9" ht="22.5" customHeight="1">
      <c r="A45" s="320" t="s">
        <v>1199</v>
      </c>
      <c r="B45" s="320"/>
      <c r="C45" s="320"/>
      <c r="D45" s="320"/>
      <c r="E45" s="320"/>
      <c r="F45" s="320"/>
      <c r="G45" s="320"/>
      <c r="H45" s="320"/>
      <c r="I45" s="320"/>
    </row>
    <row r="46" spans="1:8" ht="12.75">
      <c r="A46" s="321"/>
      <c r="B46" s="321"/>
      <c r="C46" s="321"/>
      <c r="D46" s="321"/>
      <c r="E46" s="321"/>
      <c r="F46" s="321"/>
      <c r="G46" s="321"/>
      <c r="H46" s="321"/>
    </row>
    <row r="47" spans="1:8" ht="12.75">
      <c r="A47" s="321"/>
      <c r="B47" s="321"/>
      <c r="C47" s="321"/>
      <c r="D47" s="321"/>
      <c r="E47" s="321"/>
      <c r="F47" s="321"/>
      <c r="G47" s="321"/>
      <c r="H47" s="321"/>
    </row>
  </sheetData>
  <mergeCells count="2">
    <mergeCell ref="A27:B27"/>
    <mergeCell ref="A19:B19"/>
  </mergeCells>
  <printOptions/>
  <pageMargins left="0.5905511811023623" right="0.35433070866141736" top="0.5905511811023623" bottom="0.8267716535433072" header="0.15748031496062992" footer="0.196850393700787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.375" style="273" customWidth="1"/>
    <col min="2" max="2" width="3.00390625" style="273" hidden="1" customWidth="1"/>
    <col min="3" max="3" width="67.875" style="273" customWidth="1"/>
    <col min="4" max="4" width="8.375" style="273" customWidth="1"/>
    <col min="5" max="5" width="7.00390625" style="273" customWidth="1"/>
    <col min="6" max="6" width="8.25390625" style="273" customWidth="1"/>
    <col min="7" max="7" width="6.75390625" style="273" customWidth="1"/>
    <col min="8" max="8" width="8.875" style="273" customWidth="1"/>
    <col min="9" max="9" width="10.875" style="273" customWidth="1"/>
    <col min="10" max="16384" width="9.125" style="273" customWidth="1"/>
  </cols>
  <sheetData>
    <row r="1" spans="1:9" ht="15.75">
      <c r="A1" s="159" t="s">
        <v>1389</v>
      </c>
      <c r="B1" s="160"/>
      <c r="C1" s="160"/>
      <c r="D1" s="160"/>
      <c r="E1" s="160"/>
      <c r="F1" s="160"/>
      <c r="G1" s="160"/>
      <c r="H1" s="160"/>
      <c r="I1" s="161"/>
    </row>
    <row r="2" spans="1:9" ht="15.75">
      <c r="A2" s="363"/>
      <c r="B2" s="274"/>
      <c r="C2" s="274"/>
      <c r="D2" s="274"/>
      <c r="E2" s="274"/>
      <c r="F2" s="274"/>
      <c r="G2" s="274"/>
      <c r="H2" s="274"/>
      <c r="I2" s="275"/>
    </row>
    <row r="3" spans="1:9" ht="12.75">
      <c r="A3" s="276"/>
      <c r="B3" s="364"/>
      <c r="C3" s="277"/>
      <c r="D3" s="278" t="s">
        <v>1313</v>
      </c>
      <c r="E3" s="278"/>
      <c r="F3" s="278"/>
      <c r="G3" s="278"/>
      <c r="H3" s="279" t="s">
        <v>1134</v>
      </c>
      <c r="I3" s="280"/>
    </row>
    <row r="4" spans="1:9" ht="24">
      <c r="A4" s="282" t="s">
        <v>1135</v>
      </c>
      <c r="B4" s="365"/>
      <c r="C4" s="283"/>
      <c r="D4" s="284">
        <v>2004</v>
      </c>
      <c r="E4" s="284"/>
      <c r="F4" s="284">
        <v>2005</v>
      </c>
      <c r="G4" s="284"/>
      <c r="H4" s="285" t="s">
        <v>1136</v>
      </c>
      <c r="I4" s="286"/>
    </row>
    <row r="5" spans="1:9" ht="12.75">
      <c r="A5" s="366"/>
      <c r="B5" s="367"/>
      <c r="C5" s="368"/>
      <c r="D5" s="288" t="s">
        <v>1137</v>
      </c>
      <c r="E5" s="369" t="s">
        <v>1138</v>
      </c>
      <c r="F5" s="288" t="s">
        <v>1137</v>
      </c>
      <c r="G5" s="369" t="s">
        <v>1138</v>
      </c>
      <c r="H5" s="369" t="s">
        <v>1137</v>
      </c>
      <c r="I5" s="370" t="s">
        <v>1139</v>
      </c>
    </row>
    <row r="6" spans="1:9" ht="12.75">
      <c r="A6" s="307" t="s">
        <v>1156</v>
      </c>
      <c r="B6" s="371"/>
      <c r="C6" s="308"/>
      <c r="D6" s="290">
        <v>1630.4065010762608</v>
      </c>
      <c r="E6" s="372">
        <v>0.3058131227755338</v>
      </c>
      <c r="F6" s="290">
        <v>2129.5669874171062</v>
      </c>
      <c r="G6" s="372">
        <v>0.3232091458184701</v>
      </c>
      <c r="H6" s="373">
        <v>499.1604863408454</v>
      </c>
      <c r="I6" s="374">
        <v>0.3061570755583595</v>
      </c>
    </row>
    <row r="7" spans="1:9" ht="12.75">
      <c r="A7" s="276"/>
      <c r="B7" s="375" t="s">
        <v>1157</v>
      </c>
      <c r="C7" s="277" t="s">
        <v>1158</v>
      </c>
      <c r="D7" s="294">
        <v>581.2874595440298</v>
      </c>
      <c r="E7" s="376">
        <v>0.10903129564073157</v>
      </c>
      <c r="F7" s="294">
        <v>748.8768006421827</v>
      </c>
      <c r="G7" s="376">
        <v>0.11365870737524766</v>
      </c>
      <c r="H7" s="377">
        <v>167.5893410981529</v>
      </c>
      <c r="I7" s="378">
        <v>0.2883071677300803</v>
      </c>
    </row>
    <row r="8" spans="1:9" ht="12.75">
      <c r="A8" s="298"/>
      <c r="B8" s="379" t="s">
        <v>1181</v>
      </c>
      <c r="C8" s="299" t="s">
        <v>1182</v>
      </c>
      <c r="D8" s="300">
        <v>521.4637688347144</v>
      </c>
      <c r="E8" s="380">
        <v>0.09781024760167097</v>
      </c>
      <c r="F8" s="300">
        <v>696.0389517493845</v>
      </c>
      <c r="G8" s="380">
        <v>0.10563938884315502</v>
      </c>
      <c r="H8" s="381">
        <v>174.5751829146701</v>
      </c>
      <c r="I8" s="382">
        <v>0.33477912243986463</v>
      </c>
    </row>
    <row r="9" spans="1:9" ht="12.75">
      <c r="A9" s="298"/>
      <c r="B9" s="379" t="s">
        <v>1159</v>
      </c>
      <c r="C9" s="299" t="s">
        <v>1160</v>
      </c>
      <c r="D9" s="300">
        <v>384.58148714356565</v>
      </c>
      <c r="E9" s="380">
        <v>0.07213542479583838</v>
      </c>
      <c r="F9" s="300">
        <v>442.8842731730263</v>
      </c>
      <c r="G9" s="380">
        <v>0.06721753693331975</v>
      </c>
      <c r="H9" s="381">
        <v>58.30278602946066</v>
      </c>
      <c r="I9" s="382">
        <v>0.15160060475738923</v>
      </c>
    </row>
    <row r="10" spans="1:9" ht="12.75">
      <c r="A10" s="298"/>
      <c r="B10" s="379" t="s">
        <v>1183</v>
      </c>
      <c r="C10" s="299" t="s">
        <v>1184</v>
      </c>
      <c r="D10" s="300">
        <v>94.93216997387296</v>
      </c>
      <c r="E10" s="380">
        <v>0.017806297590449764</v>
      </c>
      <c r="F10" s="300">
        <v>94.56787501981256</v>
      </c>
      <c r="G10" s="380">
        <v>0.014352777953274509</v>
      </c>
      <c r="H10" s="381">
        <v>-0.3642949540603979</v>
      </c>
      <c r="I10" s="382">
        <v>-0.003837423648491954</v>
      </c>
    </row>
    <row r="11" spans="1:9" ht="12.75">
      <c r="A11" s="303"/>
      <c r="B11" s="383"/>
      <c r="C11" s="310"/>
      <c r="D11" s="304"/>
      <c r="E11" s="384"/>
      <c r="F11" s="304"/>
      <c r="G11" s="384"/>
      <c r="H11" s="385"/>
      <c r="I11" s="386"/>
    </row>
    <row r="12" spans="1:9" ht="12.75">
      <c r="A12" s="307" t="s">
        <v>1161</v>
      </c>
      <c r="B12" s="387"/>
      <c r="C12" s="308"/>
      <c r="D12" s="290">
        <v>1088.2803563024108</v>
      </c>
      <c r="E12" s="372">
        <v>0.2041272615120319</v>
      </c>
      <c r="F12" s="290">
        <v>1503.2557116357168</v>
      </c>
      <c r="G12" s="372">
        <v>0.22815248234750768</v>
      </c>
      <c r="H12" s="373">
        <v>414.97535533330597</v>
      </c>
      <c r="I12" s="374">
        <v>0.38131291530726924</v>
      </c>
    </row>
    <row r="13" spans="1:9" ht="12.75">
      <c r="A13" s="276"/>
      <c r="B13" s="375" t="s">
        <v>1162</v>
      </c>
      <c r="C13" s="277" t="s">
        <v>1163</v>
      </c>
      <c r="D13" s="294">
        <v>863.599455099341</v>
      </c>
      <c r="E13" s="376">
        <v>0.16198417144242347</v>
      </c>
      <c r="F13" s="294">
        <v>1185.7333988580215</v>
      </c>
      <c r="G13" s="376">
        <v>0.17996141059556603</v>
      </c>
      <c r="H13" s="377">
        <v>322.1339437586805</v>
      </c>
      <c r="I13" s="378">
        <v>0.37301313920077106</v>
      </c>
    </row>
    <row r="14" spans="1:9" ht="12.75">
      <c r="A14" s="298"/>
      <c r="B14" s="379" t="s">
        <v>1185</v>
      </c>
      <c r="C14" s="299" t="s">
        <v>1186</v>
      </c>
      <c r="D14" s="300">
        <v>192.6479152073544</v>
      </c>
      <c r="E14" s="380">
        <v>0.03613470659425543</v>
      </c>
      <c r="F14" s="300">
        <v>278.6845666545661</v>
      </c>
      <c r="G14" s="380">
        <v>0.04229658013738294</v>
      </c>
      <c r="H14" s="381">
        <v>86.03665144721168</v>
      </c>
      <c r="I14" s="382">
        <v>0.44660048023155147</v>
      </c>
    </row>
    <row r="15" spans="1:9" ht="12.75">
      <c r="A15" s="366"/>
      <c r="B15" s="388"/>
      <c r="C15" s="368"/>
      <c r="D15" s="389"/>
      <c r="E15" s="390"/>
      <c r="F15" s="389"/>
      <c r="G15" s="390"/>
      <c r="H15" s="390"/>
      <c r="I15" s="391"/>
    </row>
    <row r="16" spans="1:9" ht="25.5" customHeight="1">
      <c r="A16" s="1744" t="s">
        <v>1140</v>
      </c>
      <c r="B16" s="1745"/>
      <c r="C16" s="1743"/>
      <c r="D16" s="290">
        <v>879.3697954321185</v>
      </c>
      <c r="E16" s="372">
        <v>0.16494219266057739</v>
      </c>
      <c r="F16" s="290">
        <v>898.6131790595297</v>
      </c>
      <c r="G16" s="372">
        <v>0.13638453250879762</v>
      </c>
      <c r="H16" s="373">
        <v>19.243383627411163</v>
      </c>
      <c r="I16" s="374">
        <v>0.021883152829868403</v>
      </c>
    </row>
    <row r="17" spans="1:9" ht="12.75">
      <c r="A17" s="276"/>
      <c r="B17" s="375" t="s">
        <v>1143</v>
      </c>
      <c r="C17" s="277" t="s">
        <v>1144</v>
      </c>
      <c r="D17" s="294">
        <v>145.87329215729386</v>
      </c>
      <c r="E17" s="376">
        <v>0.0273612543710553</v>
      </c>
      <c r="F17" s="294">
        <v>119.01590782429966</v>
      </c>
      <c r="G17" s="376">
        <v>0.018063310585668534</v>
      </c>
      <c r="H17" s="377">
        <v>-26.8573843329942</v>
      </c>
      <c r="I17" s="378">
        <v>-0.1841144731554706</v>
      </c>
    </row>
    <row r="18" spans="1:9" ht="12.75">
      <c r="A18" s="298"/>
      <c r="B18" s="379" t="s">
        <v>1187</v>
      </c>
      <c r="C18" s="299" t="s">
        <v>1188</v>
      </c>
      <c r="D18" s="300">
        <v>115.40285965549154</v>
      </c>
      <c r="E18" s="380">
        <v>0.02164595692250726</v>
      </c>
      <c r="F18" s="300">
        <v>111.35966009315737</v>
      </c>
      <c r="G18" s="380">
        <v>0.016901304739419747</v>
      </c>
      <c r="H18" s="381">
        <v>-4.043199562334166</v>
      </c>
      <c r="I18" s="382">
        <v>-0.03503552316124748</v>
      </c>
    </row>
    <row r="19" spans="1:9" ht="12.75">
      <c r="A19" s="298"/>
      <c r="B19" s="379" t="s">
        <v>1191</v>
      </c>
      <c r="C19" s="299" t="s">
        <v>1192</v>
      </c>
      <c r="D19" s="300">
        <v>78.9459768998328</v>
      </c>
      <c r="E19" s="380">
        <v>0.014807789168140571</v>
      </c>
      <c r="F19" s="300">
        <v>90.44926246146139</v>
      </c>
      <c r="G19" s="380">
        <v>0.013727686911383194</v>
      </c>
      <c r="H19" s="381">
        <v>11.503285561628587</v>
      </c>
      <c r="I19" s="382">
        <v>0.14571085207070192</v>
      </c>
    </row>
    <row r="20" spans="1:9" ht="12.75">
      <c r="A20" s="298"/>
      <c r="B20" s="379" t="s">
        <v>1189</v>
      </c>
      <c r="C20" s="299" t="s">
        <v>1190</v>
      </c>
      <c r="D20" s="300">
        <v>87.79331230219395</v>
      </c>
      <c r="E20" s="380">
        <v>0.016467271797688823</v>
      </c>
      <c r="F20" s="300">
        <v>84.76192255973169</v>
      </c>
      <c r="G20" s="380">
        <v>0.0128645066111256</v>
      </c>
      <c r="H20" s="381">
        <v>-3.0313897424622667</v>
      </c>
      <c r="I20" s="382">
        <v>-0.03452870911200957</v>
      </c>
    </row>
    <row r="21" spans="1:9" ht="12.75">
      <c r="A21" s="298"/>
      <c r="B21" s="379" t="s">
        <v>1193</v>
      </c>
      <c r="C21" s="299" t="s">
        <v>1194</v>
      </c>
      <c r="D21" s="300">
        <v>68.55470209578542</v>
      </c>
      <c r="E21" s="380">
        <v>0.012858711931668109</v>
      </c>
      <c r="F21" s="300">
        <v>66.26056559107897</v>
      </c>
      <c r="G21" s="380">
        <v>0.010056514273878867</v>
      </c>
      <c r="H21" s="381">
        <v>-2.2941365047064437</v>
      </c>
      <c r="I21" s="382">
        <v>-0.03346432023730553</v>
      </c>
    </row>
    <row r="22" spans="1:9" ht="24">
      <c r="A22" s="298"/>
      <c r="B22" s="379" t="s">
        <v>1141</v>
      </c>
      <c r="C22" s="508" t="s">
        <v>1142</v>
      </c>
      <c r="D22" s="300">
        <v>55.967215453285824</v>
      </c>
      <c r="E22" s="380">
        <v>0.010497694237309648</v>
      </c>
      <c r="F22" s="300">
        <v>66.088900875843</v>
      </c>
      <c r="G22" s="380">
        <v>0.010030460336009609</v>
      </c>
      <c r="H22" s="381">
        <v>10.12168542255717</v>
      </c>
      <c r="I22" s="382">
        <v>0.18085025922015793</v>
      </c>
    </row>
    <row r="23" spans="1:9" ht="12.75">
      <c r="A23" s="298"/>
      <c r="B23" s="383"/>
      <c r="C23" s="310"/>
      <c r="D23" s="300"/>
      <c r="E23" s="380"/>
      <c r="F23" s="300"/>
      <c r="G23" s="380"/>
      <c r="H23" s="381"/>
      <c r="I23" s="382"/>
    </row>
    <row r="24" spans="1:9" ht="12.75">
      <c r="A24" s="307" t="s">
        <v>1167</v>
      </c>
      <c r="B24" s="387"/>
      <c r="C24" s="308"/>
      <c r="D24" s="290">
        <v>689.9656682840533</v>
      </c>
      <c r="E24" s="372">
        <v>0.12941591896657006</v>
      </c>
      <c r="F24" s="290">
        <v>771.4867928194169</v>
      </c>
      <c r="G24" s="372">
        <v>0.11709027646969045</v>
      </c>
      <c r="H24" s="373">
        <v>81.52112453536358</v>
      </c>
      <c r="I24" s="374">
        <v>0.1181524361032439</v>
      </c>
    </row>
    <row r="25" spans="1:9" ht="12.75">
      <c r="A25" s="298"/>
      <c r="B25" s="375" t="s">
        <v>1168</v>
      </c>
      <c r="C25" s="277" t="s">
        <v>1169</v>
      </c>
      <c r="D25" s="300">
        <v>200.5993118011279</v>
      </c>
      <c r="E25" s="380">
        <v>0.03762613920395335</v>
      </c>
      <c r="F25" s="300">
        <v>256.1231211301596</v>
      </c>
      <c r="G25" s="380">
        <v>0.03887237907704545</v>
      </c>
      <c r="H25" s="381">
        <v>55.52380932903168</v>
      </c>
      <c r="I25" s="382">
        <v>0.27678963018615643</v>
      </c>
    </row>
    <row r="26" spans="1:9" ht="12.75">
      <c r="A26" s="298"/>
      <c r="B26" s="379" t="s">
        <v>1172</v>
      </c>
      <c r="C26" s="299" t="s">
        <v>1173</v>
      </c>
      <c r="D26" s="300">
        <v>176.42061068702287</v>
      </c>
      <c r="E26" s="380">
        <v>0.03309097322695331</v>
      </c>
      <c r="F26" s="300">
        <v>161.80141576721903</v>
      </c>
      <c r="G26" s="380">
        <v>0.02455696284331024</v>
      </c>
      <c r="H26" s="381">
        <v>-14.619194919803846</v>
      </c>
      <c r="I26" s="382">
        <v>-0.0828655725817596</v>
      </c>
    </row>
    <row r="27" spans="1:9" ht="12.75">
      <c r="A27" s="298"/>
      <c r="B27" s="379" t="s">
        <v>1195</v>
      </c>
      <c r="C27" s="299" t="s">
        <v>1196</v>
      </c>
      <c r="D27" s="300">
        <v>67.3594039359249</v>
      </c>
      <c r="E27" s="380">
        <v>0.012634511486764649</v>
      </c>
      <c r="F27" s="300">
        <v>75.26916961085576</v>
      </c>
      <c r="G27" s="380">
        <v>0.011423770259463227</v>
      </c>
      <c r="H27" s="381">
        <v>7.909765674930853</v>
      </c>
      <c r="I27" s="382">
        <v>0.1174263014924383</v>
      </c>
    </row>
    <row r="28" spans="1:9" ht="12.75">
      <c r="A28" s="298"/>
      <c r="B28" s="317"/>
      <c r="C28" s="317"/>
      <c r="D28" s="300"/>
      <c r="E28" s="380"/>
      <c r="F28" s="300"/>
      <c r="G28" s="380"/>
      <c r="H28" s="381"/>
      <c r="I28" s="382"/>
    </row>
    <row r="29" spans="1:9" ht="12.75">
      <c r="A29" s="307" t="s">
        <v>1201</v>
      </c>
      <c r="B29" s="387"/>
      <c r="C29" s="308"/>
      <c r="D29" s="290">
        <v>435.44757264179395</v>
      </c>
      <c r="E29" s="372">
        <v>0.08167630704778722</v>
      </c>
      <c r="F29" s="290">
        <v>587.4027441035264</v>
      </c>
      <c r="G29" s="372">
        <v>0.08915142857440461</v>
      </c>
      <c r="H29" s="373">
        <v>151.95517146173245</v>
      </c>
      <c r="I29" s="374">
        <v>0.3489631841092686</v>
      </c>
    </row>
    <row r="30" spans="1:9" ht="12.75">
      <c r="A30" s="276"/>
      <c r="B30" s="375" t="s">
        <v>1148</v>
      </c>
      <c r="C30" s="277" t="s">
        <v>1149</v>
      </c>
      <c r="D30" s="294">
        <v>192.60781509640407</v>
      </c>
      <c r="E30" s="376">
        <v>0.03612718507115965</v>
      </c>
      <c r="F30" s="294">
        <v>268.44599223858927</v>
      </c>
      <c r="G30" s="376">
        <v>0.04074264879315209</v>
      </c>
      <c r="H30" s="377">
        <v>75.8381771421852</v>
      </c>
      <c r="I30" s="378">
        <v>0.39374402904797334</v>
      </c>
    </row>
    <row r="31" spans="1:9" ht="12.75">
      <c r="A31" s="298"/>
      <c r="B31" s="379" t="s">
        <v>1151</v>
      </c>
      <c r="C31" s="299" t="s">
        <v>1152</v>
      </c>
      <c r="D31" s="300">
        <v>92.70463128185986</v>
      </c>
      <c r="E31" s="380">
        <v>0.01738848119738572</v>
      </c>
      <c r="F31" s="300">
        <v>116.9288654944448</v>
      </c>
      <c r="G31" s="380">
        <v>0.017746555502261875</v>
      </c>
      <c r="H31" s="381">
        <v>24.224234212584946</v>
      </c>
      <c r="I31" s="382">
        <v>0.26130554512355914</v>
      </c>
    </row>
    <row r="32" spans="1:9" ht="12.75">
      <c r="A32" s="298"/>
      <c r="B32" s="379" t="s">
        <v>1153</v>
      </c>
      <c r="C32" s="299" t="s">
        <v>1154</v>
      </c>
      <c r="D32" s="300">
        <v>73.80735595629477</v>
      </c>
      <c r="E32" s="380">
        <v>0.013843945049225578</v>
      </c>
      <c r="F32" s="300">
        <v>84.24425844782012</v>
      </c>
      <c r="G32" s="380">
        <v>0.01278593957077401</v>
      </c>
      <c r="H32" s="381">
        <v>10.436902491525345</v>
      </c>
      <c r="I32" s="382">
        <v>0.14140734830963983</v>
      </c>
    </row>
    <row r="33" spans="1:9" ht="12.75">
      <c r="A33" s="298"/>
      <c r="B33" s="379"/>
      <c r="C33" s="299"/>
      <c r="D33" s="300"/>
      <c r="E33" s="380"/>
      <c r="F33" s="300"/>
      <c r="G33" s="380"/>
      <c r="H33" s="381"/>
      <c r="I33" s="382"/>
    </row>
    <row r="34" spans="1:9" ht="24.75" customHeight="1">
      <c r="A34" s="1744" t="s">
        <v>1164</v>
      </c>
      <c r="B34" s="1745"/>
      <c r="C34" s="1743"/>
      <c r="D34" s="290">
        <v>345.55531360087537</v>
      </c>
      <c r="E34" s="372">
        <v>0.06481533867425354</v>
      </c>
      <c r="F34" s="290">
        <v>342.13862452258127</v>
      </c>
      <c r="G34" s="372">
        <v>0.05192714445558346</v>
      </c>
      <c r="H34" s="373">
        <v>-3.416689078294098</v>
      </c>
      <c r="I34" s="374">
        <v>-0.009887531587028223</v>
      </c>
    </row>
    <row r="35" spans="1:9" ht="12.75">
      <c r="A35" s="276"/>
      <c r="B35" s="360" t="s">
        <v>1317</v>
      </c>
      <c r="C35" s="277" t="s">
        <v>1202</v>
      </c>
      <c r="D35" s="294">
        <v>25.91418374807627</v>
      </c>
      <c r="E35" s="376">
        <v>0.0048606880866500606</v>
      </c>
      <c r="F35" s="294">
        <v>42.232505381347046</v>
      </c>
      <c r="G35" s="376">
        <v>0.006409721821728065</v>
      </c>
      <c r="H35" s="377">
        <v>16.318321633270777</v>
      </c>
      <c r="I35" s="378">
        <v>0.6297061791298815</v>
      </c>
    </row>
    <row r="36" spans="1:9" ht="12.75">
      <c r="A36" s="303"/>
      <c r="B36" s="383"/>
      <c r="C36" s="310"/>
      <c r="D36" s="304"/>
      <c r="E36" s="384"/>
      <c r="F36" s="304"/>
      <c r="G36" s="384"/>
      <c r="H36" s="385"/>
      <c r="I36" s="386"/>
    </row>
    <row r="37" spans="1:9" ht="12.75">
      <c r="A37" s="307" t="s">
        <v>1174</v>
      </c>
      <c r="B37" s="387"/>
      <c r="C37" s="308"/>
      <c r="D37" s="290">
        <v>220.58478599878316</v>
      </c>
      <c r="E37" s="372">
        <v>0.041374787329743014</v>
      </c>
      <c r="F37" s="290">
        <v>289.96338638838756</v>
      </c>
      <c r="G37" s="372">
        <v>0.04400839184067685</v>
      </c>
      <c r="H37" s="373">
        <v>69.3786003896044</v>
      </c>
      <c r="I37" s="374">
        <v>0.31452123987366526</v>
      </c>
    </row>
    <row r="38" spans="1:9" ht="12.75">
      <c r="A38" s="276"/>
      <c r="B38" s="375" t="s">
        <v>1176</v>
      </c>
      <c r="C38" s="277" t="s">
        <v>1177</v>
      </c>
      <c r="D38" s="294">
        <v>99.81297607665292</v>
      </c>
      <c r="E38" s="376">
        <v>0.018721783731462893</v>
      </c>
      <c r="F38" s="294">
        <v>107.34333863372582</v>
      </c>
      <c r="G38" s="376">
        <v>0.01629173864645091</v>
      </c>
      <c r="H38" s="377">
        <v>7.530362557072905</v>
      </c>
      <c r="I38" s="378">
        <v>0.07544472525586099</v>
      </c>
    </row>
    <row r="39" spans="1:9" ht="12.75">
      <c r="A39" s="303"/>
      <c r="B39" s="383"/>
      <c r="C39" s="310"/>
      <c r="D39" s="304"/>
      <c r="E39" s="384"/>
      <c r="F39" s="304"/>
      <c r="G39" s="384"/>
      <c r="H39" s="385"/>
      <c r="I39" s="386"/>
    </row>
    <row r="40" spans="1:9" ht="12.75">
      <c r="A40" s="307" t="s">
        <v>1203</v>
      </c>
      <c r="B40" s="387"/>
      <c r="C40" s="308"/>
      <c r="D40" s="290">
        <v>41.77175470260707</v>
      </c>
      <c r="E40" s="372">
        <v>0.007835071033503165</v>
      </c>
      <c r="F40" s="290">
        <v>66.39289355414326</v>
      </c>
      <c r="G40" s="372">
        <v>0.010076597984869231</v>
      </c>
      <c r="H40" s="373">
        <v>24.621138851536188</v>
      </c>
      <c r="I40" s="378">
        <v>0.5894207467899242</v>
      </c>
    </row>
    <row r="41" spans="1:9" ht="12.75">
      <c r="A41" s="392"/>
      <c r="B41" s="393"/>
      <c r="C41" s="394"/>
      <c r="D41" s="395"/>
      <c r="E41" s="396"/>
      <c r="F41" s="395"/>
      <c r="G41" s="396"/>
      <c r="H41" s="397"/>
      <c r="I41" s="398"/>
    </row>
    <row r="42" spans="1:9" ht="12.75">
      <c r="A42" s="399" t="s">
        <v>1204</v>
      </c>
      <c r="B42" s="400"/>
      <c r="C42" s="401"/>
      <c r="D42" s="402">
        <v>5331.3817480389025</v>
      </c>
      <c r="E42" s="403">
        <v>1</v>
      </c>
      <c r="F42" s="402">
        <v>6588.820319500408</v>
      </c>
      <c r="G42" s="403">
        <v>1</v>
      </c>
      <c r="H42" s="402">
        <v>1257.4385714615055</v>
      </c>
      <c r="I42" s="404">
        <v>0.2358560371190906</v>
      </c>
    </row>
    <row r="43" spans="1:9" ht="12.75">
      <c r="A43" s="392"/>
      <c r="B43" s="393"/>
      <c r="C43" s="394" t="s">
        <v>1205</v>
      </c>
      <c r="D43" s="294">
        <v>411.59861387817807</v>
      </c>
      <c r="E43" s="397"/>
      <c r="F43" s="294">
        <v>514.1772340740691</v>
      </c>
      <c r="G43" s="397"/>
      <c r="H43" s="385"/>
      <c r="I43" s="405"/>
    </row>
    <row r="44" spans="1:9" ht="13.5" thickBot="1">
      <c r="A44" s="312" t="s">
        <v>1206</v>
      </c>
      <c r="B44" s="406"/>
      <c r="C44" s="313"/>
      <c r="D44" s="314">
        <v>4919.783134160724</v>
      </c>
      <c r="E44" s="407"/>
      <c r="F44" s="314">
        <v>6074.643085426339</v>
      </c>
      <c r="G44" s="407"/>
      <c r="H44" s="407">
        <v>1154.8599512656147</v>
      </c>
      <c r="I44" s="408">
        <v>0.23473797925091358</v>
      </c>
    </row>
    <row r="45" spans="1:9" ht="12.75">
      <c r="A45" s="318"/>
      <c r="B45" s="409"/>
      <c r="C45" s="318"/>
      <c r="D45" s="318"/>
      <c r="E45" s="297"/>
      <c r="F45" s="318"/>
      <c r="G45" s="297"/>
      <c r="H45" s="297"/>
      <c r="I45" s="297"/>
    </row>
    <row r="46" spans="1:9" ht="12.75">
      <c r="A46" s="319" t="s">
        <v>1180</v>
      </c>
      <c r="B46" s="410"/>
      <c r="C46" s="319"/>
      <c r="D46" s="411"/>
      <c r="E46" s="411"/>
      <c r="F46" s="411"/>
      <c r="G46" s="411"/>
      <c r="H46" s="411"/>
      <c r="I46" s="411"/>
    </row>
    <row r="47" spans="1:9" ht="12.75">
      <c r="A47" s="319" t="s">
        <v>1207</v>
      </c>
      <c r="B47" s="410"/>
      <c r="C47" s="319"/>
      <c r="D47" s="319"/>
      <c r="E47" s="319"/>
      <c r="F47" s="319"/>
      <c r="G47" s="319"/>
      <c r="H47" s="319"/>
      <c r="I47" s="319"/>
    </row>
    <row r="48" spans="1:9" ht="12.75">
      <c r="A48" s="319" t="s">
        <v>1198</v>
      </c>
      <c r="B48" s="410"/>
      <c r="C48" s="319"/>
      <c r="D48" s="319"/>
      <c r="E48" s="319"/>
      <c r="F48" s="319"/>
      <c r="G48" s="319"/>
      <c r="H48" s="319"/>
      <c r="I48" s="319"/>
    </row>
    <row r="49" spans="1:9" ht="12.75">
      <c r="A49" s="319" t="s">
        <v>1199</v>
      </c>
      <c r="B49" s="410"/>
      <c r="C49" s="319"/>
      <c r="D49" s="319"/>
      <c r="E49" s="319"/>
      <c r="F49" s="319"/>
      <c r="G49" s="319"/>
      <c r="H49" s="319"/>
      <c r="I49" s="319"/>
    </row>
    <row r="50" spans="1:9" ht="12.75">
      <c r="A50" s="321"/>
      <c r="B50" s="409"/>
      <c r="C50" s="318"/>
      <c r="D50" s="412"/>
      <c r="E50" s="413"/>
      <c r="F50" s="412"/>
      <c r="G50" s="413"/>
      <c r="H50" s="413"/>
      <c r="I50" s="413"/>
    </row>
  </sheetData>
  <mergeCells count="2">
    <mergeCell ref="A16:C16"/>
    <mergeCell ref="A34:C34"/>
  </mergeCells>
  <printOptions/>
  <pageMargins left="0.4724409448818898" right="0.31496062992125984" top="0.5511811023622047" bottom="0.7874015748031497" header="0.15748031496062992" footer="0.4724409448818898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3.875" style="273" customWidth="1"/>
    <col min="2" max="2" width="36.75390625" style="273" customWidth="1"/>
    <col min="3" max="7" width="9.125" style="273" customWidth="1"/>
    <col min="8" max="8" width="11.375" style="273" customWidth="1"/>
    <col min="9" max="16384" width="9.125" style="273" customWidth="1"/>
  </cols>
  <sheetData>
    <row r="1" spans="1:8" ht="15.75">
      <c r="A1" s="159" t="s">
        <v>1390</v>
      </c>
      <c r="B1" s="160"/>
      <c r="C1" s="160"/>
      <c r="D1" s="160"/>
      <c r="E1" s="160"/>
      <c r="F1" s="414"/>
      <c r="G1" s="160"/>
      <c r="H1" s="161"/>
    </row>
    <row r="2" spans="1:8" ht="15.75">
      <c r="A2" s="415"/>
      <c r="B2" s="162"/>
      <c r="C2" s="162"/>
      <c r="D2" s="162"/>
      <c r="E2" s="162"/>
      <c r="F2" s="416"/>
      <c r="G2" s="162"/>
      <c r="H2" s="163"/>
    </row>
    <row r="3" spans="1:8" ht="12.75">
      <c r="A3" s="417"/>
      <c r="B3" s="418"/>
      <c r="C3" s="278" t="s">
        <v>1313</v>
      </c>
      <c r="D3" s="278"/>
      <c r="E3" s="278"/>
      <c r="F3" s="278"/>
      <c r="G3" s="279" t="s">
        <v>1134</v>
      </c>
      <c r="H3" s="280"/>
    </row>
    <row r="4" spans="1:8" ht="24">
      <c r="A4" s="419" t="s">
        <v>1208</v>
      </c>
      <c r="B4" s="420"/>
      <c r="C4" s="284">
        <v>2004</v>
      </c>
      <c r="D4" s="284"/>
      <c r="E4" s="284">
        <v>2005</v>
      </c>
      <c r="F4" s="284"/>
      <c r="G4" s="285" t="s">
        <v>1136</v>
      </c>
      <c r="H4" s="286"/>
    </row>
    <row r="5" spans="1:8" ht="12.75">
      <c r="A5" s="421"/>
      <c r="B5" s="422"/>
      <c r="C5" s="288" t="s">
        <v>1137</v>
      </c>
      <c r="D5" s="288" t="s">
        <v>1138</v>
      </c>
      <c r="E5" s="288" t="s">
        <v>1137</v>
      </c>
      <c r="F5" s="288" t="s">
        <v>1138</v>
      </c>
      <c r="G5" s="369" t="s">
        <v>1137</v>
      </c>
      <c r="H5" s="370" t="s">
        <v>1139</v>
      </c>
    </row>
    <row r="6" spans="1:8" ht="12.75">
      <c r="A6" s="423" t="s">
        <v>1209</v>
      </c>
      <c r="B6" s="424"/>
      <c r="C6" s="290">
        <v>1250.149750745208</v>
      </c>
      <c r="D6" s="291">
        <v>0.3458682423726036</v>
      </c>
      <c r="E6" s="290">
        <v>1289.8853753488854</v>
      </c>
      <c r="F6" s="291">
        <v>0.29438091693645296</v>
      </c>
      <c r="G6" s="373">
        <v>39.73562460367748</v>
      </c>
      <c r="H6" s="374">
        <v>0.03178469185790844</v>
      </c>
    </row>
    <row r="7" spans="1:8" ht="12.75">
      <c r="A7" s="425"/>
      <c r="B7" s="426" t="s">
        <v>1210</v>
      </c>
      <c r="C7" s="294">
        <v>142.41397002806994</v>
      </c>
      <c r="D7" s="295">
        <v>0.0394004554042839</v>
      </c>
      <c r="E7" s="294">
        <v>178.92811767446045</v>
      </c>
      <c r="F7" s="295">
        <v>0.04083542952991024</v>
      </c>
      <c r="G7" s="377">
        <v>36.51414764639051</v>
      </c>
      <c r="H7" s="378">
        <v>0.2563944228167611</v>
      </c>
    </row>
    <row r="8" spans="1:8" ht="12.75">
      <c r="A8" s="427"/>
      <c r="B8" s="428" t="s">
        <v>1211</v>
      </c>
      <c r="C8" s="300">
        <v>11.368084649483851</v>
      </c>
      <c r="D8" s="301">
        <v>0.00314511077934159</v>
      </c>
      <c r="E8" s="300">
        <v>7.054480706400864</v>
      </c>
      <c r="F8" s="301">
        <v>0.001609991506647713</v>
      </c>
      <c r="G8" s="381">
        <v>-4.313603943082987</v>
      </c>
      <c r="H8" s="382">
        <v>-0.3794486121528695</v>
      </c>
    </row>
    <row r="9" spans="1:8" ht="12.75">
      <c r="A9" s="427"/>
      <c r="B9" s="428" t="s">
        <v>1212</v>
      </c>
      <c r="C9" s="300">
        <v>34.81293824105367</v>
      </c>
      <c r="D9" s="301">
        <v>0.009631397961789648</v>
      </c>
      <c r="E9" s="300">
        <v>38.02416160913781</v>
      </c>
      <c r="F9" s="301">
        <v>0.008677970751633839</v>
      </c>
      <c r="G9" s="381">
        <v>3.2112233680841413</v>
      </c>
      <c r="H9" s="382">
        <v>0.09224223895865413</v>
      </c>
    </row>
    <row r="10" spans="1:8" ht="12.75">
      <c r="A10" s="427"/>
      <c r="B10" s="428" t="s">
        <v>1213</v>
      </c>
      <c r="C10" s="300">
        <v>765.1269128707505</v>
      </c>
      <c r="D10" s="301">
        <v>0.21168112091278365</v>
      </c>
      <c r="E10" s="300">
        <v>745.7760567124956</v>
      </c>
      <c r="F10" s="301">
        <v>0.17020290608760125</v>
      </c>
      <c r="G10" s="381">
        <v>-19.350856158254942</v>
      </c>
      <c r="H10" s="382">
        <v>-0.02529104104527009</v>
      </c>
    </row>
    <row r="11" spans="1:8" ht="12.75">
      <c r="A11" s="427"/>
      <c r="B11" s="428" t="s">
        <v>1214</v>
      </c>
      <c r="C11" s="300">
        <v>74.89558397202211</v>
      </c>
      <c r="D11" s="301">
        <v>0.020720720837189132</v>
      </c>
      <c r="E11" s="300">
        <v>76.4044216521886</v>
      </c>
      <c r="F11" s="301">
        <v>0.01743721119241861</v>
      </c>
      <c r="G11" s="381">
        <v>1.5088376801664936</v>
      </c>
      <c r="H11" s="382">
        <v>0.02014588311014616</v>
      </c>
    </row>
    <row r="12" spans="1:8" ht="12.75">
      <c r="A12" s="427"/>
      <c r="B12" s="428" t="s">
        <v>1215</v>
      </c>
      <c r="C12" s="300">
        <v>130.3711856347433</v>
      </c>
      <c r="D12" s="301">
        <v>0.0360686812157043</v>
      </c>
      <c r="E12" s="300">
        <v>149.28404300134474</v>
      </c>
      <c r="F12" s="301">
        <v>0.034069983505960924</v>
      </c>
      <c r="G12" s="381">
        <v>18.91285736660143</v>
      </c>
      <c r="H12" s="382">
        <v>0.1450693055717769</v>
      </c>
    </row>
    <row r="13" spans="1:8" ht="12.75">
      <c r="A13" s="427"/>
      <c r="B13" s="428" t="s">
        <v>1216</v>
      </c>
      <c r="C13" s="300">
        <v>91.16107534908451</v>
      </c>
      <c r="D13" s="301">
        <v>0.02522075526151138</v>
      </c>
      <c r="E13" s="300">
        <v>94.41409399285725</v>
      </c>
      <c r="F13" s="301">
        <v>0.021547424362280403</v>
      </c>
      <c r="G13" s="381">
        <v>3.2530186437727338</v>
      </c>
      <c r="H13" s="382">
        <v>0.03568429432535651</v>
      </c>
    </row>
    <row r="14" spans="1:8" ht="12.75">
      <c r="A14" s="429"/>
      <c r="B14" s="430"/>
      <c r="C14" s="305"/>
      <c r="D14" s="305"/>
      <c r="E14" s="305"/>
      <c r="F14" s="305"/>
      <c r="G14" s="385"/>
      <c r="H14" s="386"/>
    </row>
    <row r="15" spans="1:8" ht="12.75">
      <c r="A15" s="423" t="s">
        <v>1217</v>
      </c>
      <c r="B15" s="424"/>
      <c r="C15" s="290">
        <v>1542.8598191049325</v>
      </c>
      <c r="D15" s="291">
        <v>0.42684983422429534</v>
      </c>
      <c r="E15" s="290">
        <v>1954.7219508260534</v>
      </c>
      <c r="F15" s="291">
        <v>0.44611160901358693</v>
      </c>
      <c r="G15" s="373">
        <v>411.86213172112093</v>
      </c>
      <c r="H15" s="374">
        <v>0.26694721491940643</v>
      </c>
    </row>
    <row r="16" spans="1:8" ht="12.75">
      <c r="A16" s="425"/>
      <c r="B16" s="426" t="s">
        <v>1218</v>
      </c>
      <c r="C16" s="294">
        <v>374.61549265529214</v>
      </c>
      <c r="D16" s="295">
        <v>0.10364166527489871</v>
      </c>
      <c r="E16" s="294">
        <v>415.05495058363965</v>
      </c>
      <c r="F16" s="295">
        <v>0.09472489514719701</v>
      </c>
      <c r="G16" s="377">
        <v>40.43945792834751</v>
      </c>
      <c r="H16" s="378">
        <v>0.10794924054451335</v>
      </c>
    </row>
    <row r="17" spans="1:8" ht="12.75">
      <c r="A17" s="427"/>
      <c r="B17" s="428" t="s">
        <v>1219</v>
      </c>
      <c r="C17" s="300">
        <v>322.52564640076076</v>
      </c>
      <c r="D17" s="301">
        <v>0.08923041289591407</v>
      </c>
      <c r="E17" s="300">
        <v>408.9236513398404</v>
      </c>
      <c r="F17" s="301">
        <v>0.09332559445901514</v>
      </c>
      <c r="G17" s="381">
        <v>86.39800493907961</v>
      </c>
      <c r="H17" s="382">
        <v>0.26787948773451653</v>
      </c>
    </row>
    <row r="18" spans="1:8" ht="12.75">
      <c r="A18" s="427"/>
      <c r="B18" s="428" t="s">
        <v>1220</v>
      </c>
      <c r="C18" s="300">
        <v>106.8045898672175</v>
      </c>
      <c r="D18" s="301">
        <v>0.029548712666367667</v>
      </c>
      <c r="E18" s="300">
        <v>144.56795273617848</v>
      </c>
      <c r="F18" s="301">
        <v>0.03299366540580477</v>
      </c>
      <c r="G18" s="381">
        <v>37.76336286896098</v>
      </c>
      <c r="H18" s="382">
        <v>0.35357434465980786</v>
      </c>
    </row>
    <row r="19" spans="1:8" ht="12.75">
      <c r="A19" s="427"/>
      <c r="B19" s="428" t="s">
        <v>1221</v>
      </c>
      <c r="C19" s="300">
        <v>87.7531447007153</v>
      </c>
      <c r="D19" s="301">
        <v>0.02427791222788555</v>
      </c>
      <c r="E19" s="300">
        <v>115.59459934309218</v>
      </c>
      <c r="F19" s="301">
        <v>0.026381293096153863</v>
      </c>
      <c r="G19" s="381">
        <v>27.84145464237689</v>
      </c>
      <c r="H19" s="382">
        <v>0.3172701643608442</v>
      </c>
    </row>
    <row r="20" spans="1:8" ht="12.75">
      <c r="A20" s="427"/>
      <c r="B20" s="428" t="s">
        <v>1222</v>
      </c>
      <c r="C20" s="300">
        <v>42.22750801450024</v>
      </c>
      <c r="D20" s="301">
        <v>0.011682723584149957</v>
      </c>
      <c r="E20" s="300">
        <v>51.691854609040675</v>
      </c>
      <c r="F20" s="301">
        <v>0.011797246366824898</v>
      </c>
      <c r="G20" s="381">
        <v>9.464346594540437</v>
      </c>
      <c r="H20" s="382">
        <v>0.22412751875603304</v>
      </c>
    </row>
    <row r="21" spans="1:8" ht="12.75">
      <c r="A21" s="427"/>
      <c r="B21" s="428" t="s">
        <v>1223</v>
      </c>
      <c r="C21" s="300">
        <v>151.83067291124482</v>
      </c>
      <c r="D21" s="301">
        <v>0.04200569407525694</v>
      </c>
      <c r="E21" s="300">
        <v>160.76202123906478</v>
      </c>
      <c r="F21" s="301">
        <v>0.03668951685580045</v>
      </c>
      <c r="G21" s="381">
        <v>8.931348327819961</v>
      </c>
      <c r="H21" s="382">
        <v>0.058824400607385384</v>
      </c>
    </row>
    <row r="22" spans="1:8" ht="12.75">
      <c r="A22" s="427"/>
      <c r="B22" s="428" t="s">
        <v>1224</v>
      </c>
      <c r="C22" s="300">
        <v>59.33386541775102</v>
      </c>
      <c r="D22" s="301">
        <v>0.01641539322227379</v>
      </c>
      <c r="E22" s="300">
        <v>196.0980565795596</v>
      </c>
      <c r="F22" s="301">
        <v>0.044753996602010605</v>
      </c>
      <c r="G22" s="381">
        <v>136.76419116180858</v>
      </c>
      <c r="H22" s="382">
        <v>2.3049937872561492</v>
      </c>
    </row>
    <row r="23" spans="1:8" ht="12.75">
      <c r="A23" s="427"/>
      <c r="B23" s="428" t="s">
        <v>1225</v>
      </c>
      <c r="C23" s="300">
        <v>111.47781095493987</v>
      </c>
      <c r="D23" s="301">
        <v>0.030841612787225702</v>
      </c>
      <c r="E23" s="300">
        <v>114.26261568988612</v>
      </c>
      <c r="F23" s="301">
        <v>0.026077304403306554</v>
      </c>
      <c r="G23" s="381">
        <v>2.784804734946249</v>
      </c>
      <c r="H23" s="382">
        <v>0.02498079852027133</v>
      </c>
    </row>
    <row r="24" spans="1:8" ht="12.75">
      <c r="A24" s="427"/>
      <c r="B24" s="428" t="s">
        <v>1226</v>
      </c>
      <c r="C24" s="300">
        <v>11.711858903892466</v>
      </c>
      <c r="D24" s="301">
        <v>0.0032402198629328826</v>
      </c>
      <c r="E24" s="300">
        <v>10.064869134843008</v>
      </c>
      <c r="F24" s="301">
        <v>0.002297030000792969</v>
      </c>
      <c r="G24" s="381">
        <v>-1.6469897690494584</v>
      </c>
      <c r="H24" s="382">
        <v>-0.1406258205947202</v>
      </c>
    </row>
    <row r="25" spans="1:8" ht="12.75">
      <c r="A25" s="427"/>
      <c r="B25" s="428" t="s">
        <v>1227</v>
      </c>
      <c r="C25" s="300">
        <v>38.37675104687013</v>
      </c>
      <c r="D25" s="301">
        <v>0.010617367579075868</v>
      </c>
      <c r="E25" s="300">
        <v>29.52896161731847</v>
      </c>
      <c r="F25" s="301">
        <v>0.006739174629944414</v>
      </c>
      <c r="G25" s="381">
        <v>-8.847789429551664</v>
      </c>
      <c r="H25" s="382">
        <v>-0.23055076806125976</v>
      </c>
    </row>
    <row r="26" spans="1:8" ht="12.75">
      <c r="A26" s="427"/>
      <c r="B26" s="428" t="s">
        <v>1216</v>
      </c>
      <c r="C26" s="300">
        <v>236.2024782317481</v>
      </c>
      <c r="D26" s="301">
        <v>0.06534812004831417</v>
      </c>
      <c r="E26" s="300">
        <v>308.17241795358996</v>
      </c>
      <c r="F26" s="301">
        <v>0.07033189204673622</v>
      </c>
      <c r="G26" s="381">
        <v>71.96993972184185</v>
      </c>
      <c r="H26" s="382">
        <v>0.3046959551848103</v>
      </c>
    </row>
    <row r="27" spans="1:8" ht="12.75">
      <c r="A27" s="429"/>
      <c r="B27" s="430"/>
      <c r="C27" s="304"/>
      <c r="D27" s="305"/>
      <c r="E27" s="304"/>
      <c r="F27" s="305"/>
      <c r="G27" s="385"/>
      <c r="H27" s="386"/>
    </row>
    <row r="28" spans="1:8" ht="12.75">
      <c r="A28" s="423" t="s">
        <v>1228</v>
      </c>
      <c r="B28" s="424"/>
      <c r="C28" s="290">
        <v>505.5288118087973</v>
      </c>
      <c r="D28" s="291">
        <v>0.13986033393583</v>
      </c>
      <c r="E28" s="290">
        <v>686.7734043640756</v>
      </c>
      <c r="F28" s="291">
        <v>0.15673717088976427</v>
      </c>
      <c r="G28" s="373">
        <v>181.24459255527836</v>
      </c>
      <c r="H28" s="374">
        <v>0.3585247533306356</v>
      </c>
    </row>
    <row r="29" spans="1:8" ht="12.75">
      <c r="A29" s="425"/>
      <c r="B29" s="426" t="s">
        <v>1229</v>
      </c>
      <c r="C29" s="294">
        <v>173.5342621802509</v>
      </c>
      <c r="D29" s="295">
        <v>0.04801024054592847</v>
      </c>
      <c r="E29" s="294">
        <v>197.809230586191</v>
      </c>
      <c r="F29" s="295">
        <v>0.045144525080538185</v>
      </c>
      <c r="G29" s="377">
        <v>24.274968405940115</v>
      </c>
      <c r="H29" s="378">
        <v>0.13988573841818963</v>
      </c>
    </row>
    <row r="30" spans="1:8" ht="12.75">
      <c r="A30" s="427"/>
      <c r="B30" s="428" t="s">
        <v>1230</v>
      </c>
      <c r="C30" s="300">
        <v>46.80595859558346</v>
      </c>
      <c r="D30" s="301">
        <v>0.01294940435925321</v>
      </c>
      <c r="E30" s="300">
        <v>53.90862191499261</v>
      </c>
      <c r="F30" s="301">
        <v>0.012303162632434448</v>
      </c>
      <c r="G30" s="381">
        <v>7.102663319409146</v>
      </c>
      <c r="H30" s="382">
        <v>0.15174698975355122</v>
      </c>
    </row>
    <row r="31" spans="1:8" ht="12.75">
      <c r="A31" s="427"/>
      <c r="B31" s="428" t="s">
        <v>1231</v>
      </c>
      <c r="C31" s="300">
        <v>37.69699616019797</v>
      </c>
      <c r="D31" s="301">
        <v>0.010429305606694283</v>
      </c>
      <c r="E31" s="300">
        <v>117.67561086597506</v>
      </c>
      <c r="F31" s="301">
        <v>0.02685622683210376</v>
      </c>
      <c r="G31" s="381">
        <v>79.97861470577709</v>
      </c>
      <c r="H31" s="382">
        <v>2.121617711021277</v>
      </c>
    </row>
    <row r="32" spans="1:8" ht="12.75">
      <c r="A32" s="427"/>
      <c r="B32" s="428" t="s">
        <v>1232</v>
      </c>
      <c r="C32" s="300">
        <v>111.55684645393515</v>
      </c>
      <c r="D32" s="301">
        <v>0.030863478862954825</v>
      </c>
      <c r="E32" s="300">
        <v>147.60654811512245</v>
      </c>
      <c r="F32" s="301">
        <v>0.03368714136184501</v>
      </c>
      <c r="G32" s="381">
        <v>36.0497016611873</v>
      </c>
      <c r="H32" s="382">
        <v>0.32315095672835464</v>
      </c>
    </row>
    <row r="33" spans="1:8" ht="12.75">
      <c r="A33" s="427"/>
      <c r="B33" s="428" t="s">
        <v>1216</v>
      </c>
      <c r="C33" s="300">
        <v>135.93474841882983</v>
      </c>
      <c r="D33" s="301">
        <v>0.03760790456099921</v>
      </c>
      <c r="E33" s="300">
        <v>169.77339288179448</v>
      </c>
      <c r="F33" s="301">
        <v>0.03874611498284286</v>
      </c>
      <c r="G33" s="381">
        <v>33.83864446296465</v>
      </c>
      <c r="H33" s="382">
        <v>0.24893299804921173</v>
      </c>
    </row>
    <row r="34" spans="1:8" ht="12.75">
      <c r="A34" s="429"/>
      <c r="B34" s="430"/>
      <c r="C34" s="304"/>
      <c r="D34" s="305"/>
      <c r="E34" s="304"/>
      <c r="F34" s="305"/>
      <c r="G34" s="385"/>
      <c r="H34" s="386"/>
    </row>
    <row r="35" spans="1:8" ht="12.75">
      <c r="A35" s="431" t="s">
        <v>1233</v>
      </c>
      <c r="B35" s="432"/>
      <c r="C35" s="402">
        <v>3298.5383816589374</v>
      </c>
      <c r="D35" s="433">
        <v>0.9125784105327288</v>
      </c>
      <c r="E35" s="402">
        <v>3931.3807305390146</v>
      </c>
      <c r="F35" s="433">
        <v>0.8972296968398042</v>
      </c>
      <c r="G35" s="434">
        <v>632.8423488800772</v>
      </c>
      <c r="H35" s="404">
        <v>0.19185538431170268</v>
      </c>
    </row>
    <row r="36" spans="1:8" ht="12.75">
      <c r="A36" s="435"/>
      <c r="B36" s="436"/>
      <c r="C36" s="395"/>
      <c r="D36" s="437"/>
      <c r="E36" s="395"/>
      <c r="F36" s="437"/>
      <c r="G36" s="397"/>
      <c r="H36" s="398"/>
    </row>
    <row r="37" spans="1:8" ht="12.75">
      <c r="A37" s="431" t="s">
        <v>1234</v>
      </c>
      <c r="B37" s="432"/>
      <c r="C37" s="402">
        <v>315.9876071088387</v>
      </c>
      <c r="D37" s="433">
        <v>0.0874215894672711</v>
      </c>
      <c r="E37" s="402">
        <v>450.3074195367203</v>
      </c>
      <c r="F37" s="433">
        <v>0.10277030316019568</v>
      </c>
      <c r="G37" s="434">
        <v>134.31981242788163</v>
      </c>
      <c r="H37" s="404">
        <v>0.4250793683235069</v>
      </c>
    </row>
    <row r="38" spans="1:8" ht="12.75">
      <c r="A38" s="425"/>
      <c r="B38" s="426" t="s">
        <v>1235</v>
      </c>
      <c r="C38" s="294">
        <v>232.2843483329328</v>
      </c>
      <c r="D38" s="295">
        <v>0.06426412455042842</v>
      </c>
      <c r="E38" s="294">
        <v>325.92261086086216</v>
      </c>
      <c r="F38" s="295">
        <v>0.07438288616117711</v>
      </c>
      <c r="G38" s="377">
        <v>93.63826252792936</v>
      </c>
      <c r="H38" s="378">
        <v>0.40311912188641214</v>
      </c>
    </row>
    <row r="39" spans="1:8" ht="12.75">
      <c r="A39" s="427"/>
      <c r="B39" s="428" t="s">
        <v>1216</v>
      </c>
      <c r="C39" s="300">
        <v>83.70325877590588</v>
      </c>
      <c r="D39" s="301">
        <v>0.02315746491684268</v>
      </c>
      <c r="E39" s="300">
        <v>124.38480867585812</v>
      </c>
      <c r="F39" s="301">
        <v>0.02838741699901856</v>
      </c>
      <c r="G39" s="381">
        <v>40.681549899952245</v>
      </c>
      <c r="H39" s="382">
        <v>0.4860210999534285</v>
      </c>
    </row>
    <row r="40" spans="1:8" ht="12.75">
      <c r="A40" s="435"/>
      <c r="B40" s="436"/>
      <c r="C40" s="395"/>
      <c r="D40" s="437"/>
      <c r="E40" s="395"/>
      <c r="F40" s="437"/>
      <c r="G40" s="397"/>
      <c r="H40" s="398"/>
    </row>
    <row r="41" spans="1:8" ht="13.5" thickBot="1">
      <c r="A41" s="438" t="s">
        <v>1178</v>
      </c>
      <c r="B41" s="439"/>
      <c r="C41" s="314">
        <v>3614.525988767776</v>
      </c>
      <c r="D41" s="315">
        <v>1</v>
      </c>
      <c r="E41" s="314">
        <v>4381.688150075735</v>
      </c>
      <c r="F41" s="315">
        <v>1</v>
      </c>
      <c r="G41" s="407">
        <v>767.1621613079592</v>
      </c>
      <c r="H41" s="408">
        <v>0.2122441956959041</v>
      </c>
    </row>
    <row r="42" spans="1:8" ht="12.75">
      <c r="A42" s="281"/>
      <c r="B42" s="281"/>
      <c r="C42" s="361"/>
      <c r="D42" s="361"/>
      <c r="E42" s="361"/>
      <c r="F42" s="361"/>
      <c r="G42" s="440"/>
      <c r="H42" s="440"/>
    </row>
    <row r="43" spans="1:8" ht="12.75">
      <c r="A43" s="319" t="s">
        <v>1198</v>
      </c>
      <c r="B43" s="441"/>
      <c r="C43" s="442"/>
      <c r="D43" s="442"/>
      <c r="E43" s="442"/>
      <c r="F43" s="442"/>
      <c r="G43" s="442"/>
      <c r="H43" s="442"/>
    </row>
    <row r="44" spans="1:8" ht="12.75">
      <c r="A44" s="319" t="s">
        <v>1199</v>
      </c>
      <c r="B44" s="441"/>
      <c r="C44" s="441"/>
      <c r="D44" s="441"/>
      <c r="E44" s="441"/>
      <c r="F44" s="441"/>
      <c r="G44" s="441"/>
      <c r="H44" s="441"/>
    </row>
  </sheetData>
  <printOptions/>
  <pageMargins left="0.2362204724409449" right="0.2362204724409449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2.875" style="273" customWidth="1"/>
    <col min="2" max="2" width="30.625" style="273" customWidth="1"/>
    <col min="3" max="7" width="9.125" style="273" customWidth="1"/>
    <col min="8" max="8" width="11.875" style="273" customWidth="1"/>
    <col min="9" max="16384" width="9.125" style="273" customWidth="1"/>
  </cols>
  <sheetData>
    <row r="1" spans="1:8" ht="15.75">
      <c r="A1" s="159" t="s">
        <v>1391</v>
      </c>
      <c r="B1" s="160"/>
      <c r="C1" s="160"/>
      <c r="D1" s="160"/>
      <c r="E1" s="160"/>
      <c r="F1" s="160"/>
      <c r="G1" s="160"/>
      <c r="H1" s="161"/>
    </row>
    <row r="2" spans="1:10" ht="12.75">
      <c r="A2" s="443"/>
      <c r="B2" s="309"/>
      <c r="C2" s="360"/>
      <c r="D2" s="360"/>
      <c r="E2" s="360"/>
      <c r="F2" s="360"/>
      <c r="G2" s="309"/>
      <c r="H2" s="444"/>
      <c r="I2" s="281"/>
      <c r="J2" s="281"/>
    </row>
    <row r="3" spans="1:10" ht="12.75">
      <c r="A3" s="425"/>
      <c r="B3" s="445"/>
      <c r="C3" s="278" t="s">
        <v>1313</v>
      </c>
      <c r="D3" s="278"/>
      <c r="E3" s="278"/>
      <c r="F3" s="278"/>
      <c r="G3" s="279" t="s">
        <v>1134</v>
      </c>
      <c r="H3" s="280"/>
      <c r="I3" s="281"/>
      <c r="J3" s="281"/>
    </row>
    <row r="4" spans="1:10" s="448" customFormat="1" ht="24">
      <c r="A4" s="446" t="s">
        <v>1208</v>
      </c>
      <c r="B4" s="447"/>
      <c r="C4" s="284">
        <v>2004</v>
      </c>
      <c r="D4" s="284"/>
      <c r="E4" s="284">
        <v>2005</v>
      </c>
      <c r="F4" s="284"/>
      <c r="G4" s="285" t="s">
        <v>1136</v>
      </c>
      <c r="H4" s="286"/>
      <c r="I4" s="287"/>
      <c r="J4" s="287"/>
    </row>
    <row r="5" spans="1:10" ht="12.75">
      <c r="A5" s="449"/>
      <c r="B5" s="450"/>
      <c r="C5" s="288" t="s">
        <v>1137</v>
      </c>
      <c r="D5" s="288" t="s">
        <v>1138</v>
      </c>
      <c r="E5" s="288" t="s">
        <v>1137</v>
      </c>
      <c r="F5" s="288" t="s">
        <v>1138</v>
      </c>
      <c r="G5" s="369" t="s">
        <v>1137</v>
      </c>
      <c r="H5" s="370" t="s">
        <v>1139</v>
      </c>
      <c r="I5" s="281"/>
      <c r="J5" s="281"/>
    </row>
    <row r="6" spans="1:10" s="452" customFormat="1" ht="12">
      <c r="A6" s="423" t="s">
        <v>1236</v>
      </c>
      <c r="B6" s="451"/>
      <c r="C6" s="290">
        <v>863.2393505570521</v>
      </c>
      <c r="D6" s="291">
        <v>0.16191662712477617</v>
      </c>
      <c r="E6" s="290">
        <v>1004.1367135691751</v>
      </c>
      <c r="F6" s="291">
        <v>0.15240007541218134</v>
      </c>
      <c r="G6" s="373">
        <v>140.89736301212292</v>
      </c>
      <c r="H6" s="374">
        <v>0.1632193468951586</v>
      </c>
      <c r="I6" s="293"/>
      <c r="J6" s="293"/>
    </row>
    <row r="7" spans="1:10" s="162" customFormat="1" ht="12.75">
      <c r="A7" s="427"/>
      <c r="B7" s="453" t="s">
        <v>1237</v>
      </c>
      <c r="C7" s="294">
        <v>135.8360384082461</v>
      </c>
      <c r="D7" s="295">
        <v>0.02547858038082006</v>
      </c>
      <c r="E7" s="294">
        <v>171.90987202364224</v>
      </c>
      <c r="F7" s="295">
        <v>0.026091145863373178</v>
      </c>
      <c r="G7" s="377">
        <v>36.073833615396126</v>
      </c>
      <c r="H7" s="378">
        <v>0.26556894648958057</v>
      </c>
      <c r="I7" s="309"/>
      <c r="J7" s="309"/>
    </row>
    <row r="8" spans="1:10" s="162" customFormat="1" ht="12.75">
      <c r="A8" s="427"/>
      <c r="B8" s="453" t="s">
        <v>1215</v>
      </c>
      <c r="C8" s="300">
        <v>177.53051747851296</v>
      </c>
      <c r="D8" s="301">
        <v>0.03329915692940501</v>
      </c>
      <c r="E8" s="300">
        <v>193.5633122510648</v>
      </c>
      <c r="F8" s="301">
        <v>0.029377536928453005</v>
      </c>
      <c r="G8" s="381">
        <v>16.032794772551824</v>
      </c>
      <c r="H8" s="382">
        <v>0.09031007738989055</v>
      </c>
      <c r="I8" s="309"/>
      <c r="J8" s="309"/>
    </row>
    <row r="9" spans="1:10" s="162" customFormat="1" ht="12.75">
      <c r="A9" s="427"/>
      <c r="B9" s="453" t="s">
        <v>1214</v>
      </c>
      <c r="C9" s="300">
        <v>219.06997080523357</v>
      </c>
      <c r="D9" s="301">
        <v>0.041090655510800066</v>
      </c>
      <c r="E9" s="300">
        <v>212.7503331066606</v>
      </c>
      <c r="F9" s="301">
        <v>0.03228959400774677</v>
      </c>
      <c r="G9" s="381">
        <v>-6.319637698572961</v>
      </c>
      <c r="H9" s="382">
        <v>-0.028847576303333244</v>
      </c>
      <c r="I9" s="309"/>
      <c r="J9" s="309"/>
    </row>
    <row r="10" spans="1:10" s="162" customFormat="1" ht="12.75">
      <c r="A10" s="427"/>
      <c r="B10" s="453" t="s">
        <v>1213</v>
      </c>
      <c r="C10" s="300">
        <v>53.068997816783664</v>
      </c>
      <c r="D10" s="301">
        <v>0.009954079509745216</v>
      </c>
      <c r="E10" s="300">
        <v>60.75421125557945</v>
      </c>
      <c r="F10" s="301">
        <v>0.009220802557897964</v>
      </c>
      <c r="G10" s="381">
        <v>7.685213438795785</v>
      </c>
      <c r="H10" s="382">
        <v>0.1448154997260048</v>
      </c>
      <c r="I10" s="309"/>
      <c r="J10" s="309"/>
    </row>
    <row r="11" spans="1:10" s="162" customFormat="1" ht="12.75">
      <c r="A11" s="427"/>
      <c r="B11" s="453" t="s">
        <v>1238</v>
      </c>
      <c r="C11" s="300">
        <v>157.02560396353448</v>
      </c>
      <c r="D11" s="301">
        <v>0.02945307827962139</v>
      </c>
      <c r="E11" s="300">
        <v>218.909643220525</v>
      </c>
      <c r="F11" s="301">
        <v>0.0332244062829632</v>
      </c>
      <c r="G11" s="381">
        <v>61.88403925699052</v>
      </c>
      <c r="H11" s="382">
        <v>0.39410158404078893</v>
      </c>
      <c r="I11" s="309"/>
      <c r="J11" s="309"/>
    </row>
    <row r="12" spans="1:10" s="162" customFormat="1" ht="12.75">
      <c r="A12" s="427"/>
      <c r="B12" s="453" t="s">
        <v>1216</v>
      </c>
      <c r="C12" s="300">
        <v>120.7082220847415</v>
      </c>
      <c r="D12" s="301">
        <v>0.02264107651438445</v>
      </c>
      <c r="E12" s="300">
        <v>146.24934171170293</v>
      </c>
      <c r="F12" s="301">
        <v>0.022196589771747204</v>
      </c>
      <c r="G12" s="381">
        <v>25.541119626961432</v>
      </c>
      <c r="H12" s="382">
        <v>0.211593868137919</v>
      </c>
      <c r="I12" s="309"/>
      <c r="J12" s="309"/>
    </row>
    <row r="13" spans="1:10" s="162" customFormat="1" ht="12.75">
      <c r="A13" s="429"/>
      <c r="B13" s="454"/>
      <c r="C13" s="348"/>
      <c r="D13" s="305"/>
      <c r="E13" s="348"/>
      <c r="F13" s="305"/>
      <c r="G13" s="455"/>
      <c r="H13" s="386"/>
      <c r="I13" s="309"/>
      <c r="J13" s="309"/>
    </row>
    <row r="14" spans="1:10" s="452" customFormat="1" ht="12">
      <c r="A14" s="423" t="s">
        <v>1217</v>
      </c>
      <c r="B14" s="451"/>
      <c r="C14" s="290">
        <v>2208.429667711406</v>
      </c>
      <c r="D14" s="291">
        <v>0.41423213944935683</v>
      </c>
      <c r="E14" s="290">
        <v>2508.6325023135955</v>
      </c>
      <c r="F14" s="291">
        <v>0.3807407670367023</v>
      </c>
      <c r="G14" s="373">
        <v>300.20283460218934</v>
      </c>
      <c r="H14" s="374">
        <v>0.1359349763279033</v>
      </c>
      <c r="I14" s="293"/>
      <c r="J14" s="293"/>
    </row>
    <row r="15" spans="1:10" s="162" customFormat="1" ht="12.75">
      <c r="A15" s="427"/>
      <c r="B15" s="453" t="s">
        <v>1239</v>
      </c>
      <c r="C15" s="294">
        <v>192.6479152073544</v>
      </c>
      <c r="D15" s="295">
        <v>0.03613470659425544</v>
      </c>
      <c r="E15" s="294">
        <v>278.6845666545661</v>
      </c>
      <c r="F15" s="295">
        <v>0.04229658013738294</v>
      </c>
      <c r="G15" s="377">
        <v>86.03665144721168</v>
      </c>
      <c r="H15" s="378">
        <v>0.44660048023155147</v>
      </c>
      <c r="I15" s="309"/>
      <c r="J15" s="309"/>
    </row>
    <row r="16" spans="1:10" s="162" customFormat="1" ht="12.75">
      <c r="A16" s="427"/>
      <c r="B16" s="453" t="s">
        <v>1218</v>
      </c>
      <c r="C16" s="300">
        <v>192.60781509640407</v>
      </c>
      <c r="D16" s="301">
        <v>0.036127185071159654</v>
      </c>
      <c r="E16" s="300">
        <v>268.44599223858927</v>
      </c>
      <c r="F16" s="301">
        <v>0.040742648793152085</v>
      </c>
      <c r="G16" s="381">
        <v>75.8381771421852</v>
      </c>
      <c r="H16" s="382">
        <v>0.39374402904797334</v>
      </c>
      <c r="I16" s="309"/>
      <c r="J16" s="309"/>
    </row>
    <row r="17" spans="1:10" s="162" customFormat="1" ht="12.75">
      <c r="A17" s="427"/>
      <c r="B17" s="453" t="s">
        <v>1219</v>
      </c>
      <c r="C17" s="300">
        <v>52.118060874411384</v>
      </c>
      <c r="D17" s="301">
        <v>0.009775713564983884</v>
      </c>
      <c r="E17" s="300">
        <v>88.5940531641298</v>
      </c>
      <c r="F17" s="301">
        <v>0.013446117645965396</v>
      </c>
      <c r="G17" s="381">
        <v>36.47599228971842</v>
      </c>
      <c r="H17" s="382">
        <v>0.6998723988909415</v>
      </c>
      <c r="I17" s="309"/>
      <c r="J17" s="309"/>
    </row>
    <row r="18" spans="1:10" s="162" customFormat="1" ht="12.75">
      <c r="A18" s="427"/>
      <c r="B18" s="453" t="s">
        <v>1223</v>
      </c>
      <c r="C18" s="300">
        <v>698.0794476002517</v>
      </c>
      <c r="D18" s="301">
        <v>0.13093780948194783</v>
      </c>
      <c r="E18" s="300">
        <v>686.0478773717551</v>
      </c>
      <c r="F18" s="301">
        <v>0.10412302113343623</v>
      </c>
      <c r="G18" s="381">
        <v>-12.031570228496548</v>
      </c>
      <c r="H18" s="382">
        <v>-0.01723524488488638</v>
      </c>
      <c r="I18" s="309"/>
      <c r="J18" s="309"/>
    </row>
    <row r="19" spans="1:10" s="162" customFormat="1" ht="12.75">
      <c r="A19" s="427"/>
      <c r="B19" s="453" t="s">
        <v>1225</v>
      </c>
      <c r="C19" s="300">
        <v>116.42380728386414</v>
      </c>
      <c r="D19" s="301">
        <v>0.021837454676114598</v>
      </c>
      <c r="E19" s="300">
        <v>129.59156112750088</v>
      </c>
      <c r="F19" s="301">
        <v>0.019668401146705886</v>
      </c>
      <c r="G19" s="381">
        <v>13.167753843636746</v>
      </c>
      <c r="H19" s="382">
        <v>0.1131019002971718</v>
      </c>
      <c r="I19" s="309"/>
      <c r="J19" s="309"/>
    </row>
    <row r="20" spans="1:10" s="162" customFormat="1" ht="12.75">
      <c r="A20" s="427"/>
      <c r="B20" s="453" t="s">
        <v>1220</v>
      </c>
      <c r="C20" s="300">
        <v>130.55032390340676</v>
      </c>
      <c r="D20" s="301">
        <v>0.02448714612331568</v>
      </c>
      <c r="E20" s="300">
        <v>136.82848713845277</v>
      </c>
      <c r="F20" s="301">
        <v>0.020766765597400243</v>
      </c>
      <c r="G20" s="381">
        <v>6.278163235046009</v>
      </c>
      <c r="H20" s="382">
        <v>0.048089985894567186</v>
      </c>
      <c r="I20" s="309"/>
      <c r="J20" s="309"/>
    </row>
    <row r="21" spans="1:10" s="162" customFormat="1" ht="12.75">
      <c r="A21" s="427"/>
      <c r="B21" s="453" t="s">
        <v>1221</v>
      </c>
      <c r="C21" s="300">
        <v>239.56103393444215</v>
      </c>
      <c r="D21" s="301">
        <v>0.04493413626262318</v>
      </c>
      <c r="E21" s="300">
        <v>306.03758711135424</v>
      </c>
      <c r="F21" s="301">
        <v>0.046448009244628975</v>
      </c>
      <c r="G21" s="381">
        <v>66.47655317691209</v>
      </c>
      <c r="H21" s="382">
        <v>0.2774931802769892</v>
      </c>
      <c r="I21" s="309"/>
      <c r="J21" s="309"/>
    </row>
    <row r="22" spans="1:10" s="162" customFormat="1" ht="12.75">
      <c r="A22" s="427"/>
      <c r="B22" s="453" t="s">
        <v>1224</v>
      </c>
      <c r="C22" s="300">
        <v>159.49837460310968</v>
      </c>
      <c r="D22" s="301">
        <v>0.029916892494479437</v>
      </c>
      <c r="E22" s="300">
        <v>121.78726985474196</v>
      </c>
      <c r="F22" s="301">
        <v>0.018483926400951905</v>
      </c>
      <c r="G22" s="381">
        <v>-37.71110474836772</v>
      </c>
      <c r="H22" s="382">
        <v>-0.2364356680261272</v>
      </c>
      <c r="I22" s="309"/>
      <c r="J22" s="309"/>
    </row>
    <row r="23" spans="1:10" s="162" customFormat="1" ht="12.75">
      <c r="A23" s="427"/>
      <c r="B23" s="453" t="s">
        <v>1240</v>
      </c>
      <c r="C23" s="300">
        <v>45.57290868838294</v>
      </c>
      <c r="D23" s="301">
        <v>0.008548048300076523</v>
      </c>
      <c r="E23" s="300">
        <v>47.57384895415245</v>
      </c>
      <c r="F23" s="301">
        <v>0.007220389485102804</v>
      </c>
      <c r="G23" s="381">
        <v>2.000940265769515</v>
      </c>
      <c r="H23" s="382">
        <v>0.04390635408969579</v>
      </c>
      <c r="I23" s="309"/>
      <c r="J23" s="309"/>
    </row>
    <row r="24" spans="1:10" s="162" customFormat="1" ht="12.75">
      <c r="A24" s="427"/>
      <c r="B24" s="453" t="s">
        <v>1227</v>
      </c>
      <c r="C24" s="300">
        <v>13.557940618560917</v>
      </c>
      <c r="D24" s="301">
        <v>0.0025430444224985535</v>
      </c>
      <c r="E24" s="300">
        <v>6.557773937407648</v>
      </c>
      <c r="F24" s="301">
        <v>0.0009952880211346975</v>
      </c>
      <c r="G24" s="381">
        <v>-7.000166681153269</v>
      </c>
      <c r="H24" s="382">
        <v>-0.5163148945769825</v>
      </c>
      <c r="I24" s="309"/>
      <c r="J24" s="309"/>
    </row>
    <row r="25" spans="1:10" s="162" customFormat="1" ht="12.75">
      <c r="A25" s="427"/>
      <c r="B25" s="453" t="s">
        <v>1216</v>
      </c>
      <c r="C25" s="300">
        <v>367.8120399012182</v>
      </c>
      <c r="D25" s="301">
        <v>0.0689900024579021</v>
      </c>
      <c r="E25" s="300">
        <v>438.4834847609455</v>
      </c>
      <c r="F25" s="301">
        <v>0.06654961943084116</v>
      </c>
      <c r="G25" s="381">
        <v>70.67144485972727</v>
      </c>
      <c r="H25" s="382">
        <v>0.1921401074274437</v>
      </c>
      <c r="I25" s="309"/>
      <c r="J25" s="309"/>
    </row>
    <row r="26" spans="1:10" s="162" customFormat="1" ht="12.75">
      <c r="A26" s="429"/>
      <c r="B26" s="454"/>
      <c r="C26" s="348"/>
      <c r="D26" s="305"/>
      <c r="E26" s="348"/>
      <c r="F26" s="305"/>
      <c r="G26" s="455"/>
      <c r="H26" s="386"/>
      <c r="I26" s="309"/>
      <c r="J26" s="309"/>
    </row>
    <row r="27" spans="1:10" s="452" customFormat="1" ht="12">
      <c r="A27" s="423" t="s">
        <v>1228</v>
      </c>
      <c r="B27" s="451"/>
      <c r="C27" s="290">
        <v>1355.1460203596341</v>
      </c>
      <c r="D27" s="291">
        <v>0.25418288999059424</v>
      </c>
      <c r="E27" s="290">
        <v>1822.2514449108562</v>
      </c>
      <c r="F27" s="291">
        <v>0.27656717842459344</v>
      </c>
      <c r="G27" s="373">
        <v>467.1054245512221</v>
      </c>
      <c r="H27" s="374">
        <v>0.3446901053712719</v>
      </c>
      <c r="I27" s="293"/>
      <c r="J27" s="293"/>
    </row>
    <row r="28" spans="1:10" s="162" customFormat="1" ht="12.75">
      <c r="A28" s="427"/>
      <c r="B28" s="453" t="s">
        <v>1229</v>
      </c>
      <c r="C28" s="294">
        <v>461.4021193048475</v>
      </c>
      <c r="D28" s="295">
        <v>0.08654456595132583</v>
      </c>
      <c r="E28" s="294">
        <v>608.3550257435463</v>
      </c>
      <c r="F28" s="295">
        <v>0.09233140323208484</v>
      </c>
      <c r="G28" s="377">
        <v>146.95290643869885</v>
      </c>
      <c r="H28" s="378">
        <v>0.3184920491048012</v>
      </c>
      <c r="I28" s="309"/>
      <c r="J28" s="309"/>
    </row>
    <row r="29" spans="1:10" s="162" customFormat="1" ht="12.75">
      <c r="A29" s="427"/>
      <c r="B29" s="453" t="s">
        <v>1230</v>
      </c>
      <c r="C29" s="300">
        <v>163.41469401737368</v>
      </c>
      <c r="D29" s="301">
        <v>0.030651471183335208</v>
      </c>
      <c r="E29" s="300">
        <v>203.04908197542727</v>
      </c>
      <c r="F29" s="301">
        <v>0.030817213420508527</v>
      </c>
      <c r="G29" s="381">
        <v>39.634387958053594</v>
      </c>
      <c r="H29" s="382">
        <v>0.24253870312200815</v>
      </c>
      <c r="I29" s="309"/>
      <c r="J29" s="309"/>
    </row>
    <row r="30" spans="1:10" s="162" customFormat="1" ht="12.75">
      <c r="A30" s="427"/>
      <c r="B30" s="453" t="s">
        <v>1231</v>
      </c>
      <c r="C30" s="300">
        <v>359.6205206996517</v>
      </c>
      <c r="D30" s="301">
        <v>0.06745353037829915</v>
      </c>
      <c r="E30" s="300">
        <v>560.6252723907495</v>
      </c>
      <c r="F30" s="301">
        <v>0.0850873517876199</v>
      </c>
      <c r="G30" s="381">
        <v>201.0047516910978</v>
      </c>
      <c r="H30" s="382">
        <v>0.5589357117331276</v>
      </c>
      <c r="I30" s="309"/>
      <c r="J30" s="309"/>
    </row>
    <row r="31" spans="1:10" s="162" customFormat="1" ht="12.75">
      <c r="A31" s="427"/>
      <c r="B31" s="453" t="s">
        <v>1232</v>
      </c>
      <c r="C31" s="300">
        <v>185.2038853070052</v>
      </c>
      <c r="D31" s="301">
        <v>0.03473844006295942</v>
      </c>
      <c r="E31" s="300">
        <v>235.14504481473344</v>
      </c>
      <c r="F31" s="301">
        <v>0.03568848950377252</v>
      </c>
      <c r="G31" s="381">
        <v>49.94115950772823</v>
      </c>
      <c r="H31" s="382">
        <v>0.2696550313992751</v>
      </c>
      <c r="I31" s="309"/>
      <c r="J31" s="309"/>
    </row>
    <row r="32" spans="1:10" s="162" customFormat="1" ht="12.75">
      <c r="A32" s="427"/>
      <c r="B32" s="453" t="s">
        <v>1216</v>
      </c>
      <c r="C32" s="300">
        <v>185.50480103075597</v>
      </c>
      <c r="D32" s="301">
        <v>0.03479488241467461</v>
      </c>
      <c r="E32" s="300">
        <v>215.07701998639965</v>
      </c>
      <c r="F32" s="301">
        <v>0.03264272048060762</v>
      </c>
      <c r="G32" s="381">
        <v>29.572218955643677</v>
      </c>
      <c r="H32" s="382">
        <v>0.159414844205249</v>
      </c>
      <c r="I32" s="309"/>
      <c r="J32" s="309"/>
    </row>
    <row r="33" spans="1:10" s="162" customFormat="1" ht="12.75">
      <c r="A33" s="429"/>
      <c r="B33" s="454"/>
      <c r="C33" s="348"/>
      <c r="D33" s="305"/>
      <c r="E33" s="348"/>
      <c r="F33" s="305"/>
      <c r="G33" s="455"/>
      <c r="H33" s="386"/>
      <c r="I33" s="309"/>
      <c r="J33" s="309"/>
    </row>
    <row r="34" spans="1:10" s="458" customFormat="1" ht="12">
      <c r="A34" s="456" t="s">
        <v>1233</v>
      </c>
      <c r="B34" s="457"/>
      <c r="C34" s="402">
        <v>4426.815038628092</v>
      </c>
      <c r="D34" s="433">
        <v>0.8303316565647272</v>
      </c>
      <c r="E34" s="402">
        <v>5335.020660793627</v>
      </c>
      <c r="F34" s="433">
        <v>0.809708020873477</v>
      </c>
      <c r="G34" s="434">
        <v>908.2056221655348</v>
      </c>
      <c r="H34" s="404">
        <v>0.2051600562121058</v>
      </c>
      <c r="I34" s="311"/>
      <c r="J34" s="311"/>
    </row>
    <row r="35" spans="1:10" s="458" customFormat="1" ht="12.75">
      <c r="A35" s="456"/>
      <c r="B35" s="457"/>
      <c r="C35" s="459"/>
      <c r="D35" s="433"/>
      <c r="E35" s="459"/>
      <c r="F35" s="433"/>
      <c r="G35" s="460"/>
      <c r="H35" s="404"/>
      <c r="I35" s="311"/>
      <c r="J35" s="311"/>
    </row>
    <row r="36" spans="1:10" s="458" customFormat="1" ht="12">
      <c r="A36" s="456" t="s">
        <v>1241</v>
      </c>
      <c r="B36" s="457"/>
      <c r="C36" s="402">
        <v>862.7949547082027</v>
      </c>
      <c r="D36" s="433">
        <v>0.1618332724017697</v>
      </c>
      <c r="E36" s="402">
        <v>1187.406765152638</v>
      </c>
      <c r="F36" s="433">
        <v>0.18021538114165359</v>
      </c>
      <c r="G36" s="434">
        <v>324.61181044443526</v>
      </c>
      <c r="H36" s="404">
        <v>0.37623285657044553</v>
      </c>
      <c r="I36" s="311"/>
      <c r="J36" s="311"/>
    </row>
    <row r="37" spans="1:10" s="468" customFormat="1" ht="12">
      <c r="A37" s="461"/>
      <c r="B37" s="462" t="s">
        <v>1242</v>
      </c>
      <c r="C37" s="463">
        <v>772.7568056870709</v>
      </c>
      <c r="D37" s="464">
        <v>0.1449449396437091</v>
      </c>
      <c r="E37" s="463">
        <v>1029.1344260434107</v>
      </c>
      <c r="F37" s="464">
        <v>0.15619403415776315</v>
      </c>
      <c r="G37" s="465">
        <v>256.3776203563398</v>
      </c>
      <c r="H37" s="466">
        <v>0.3317701228504745</v>
      </c>
      <c r="I37" s="467"/>
      <c r="J37" s="467"/>
    </row>
    <row r="38" spans="1:10" s="162" customFormat="1" ht="12.75">
      <c r="A38" s="469"/>
      <c r="B38" s="453" t="s">
        <v>1243</v>
      </c>
      <c r="C38" s="343">
        <v>654.4816043658927</v>
      </c>
      <c r="D38" s="301">
        <v>0.12276022151417644</v>
      </c>
      <c r="E38" s="343">
        <v>886.270545747066</v>
      </c>
      <c r="F38" s="301">
        <v>0.1345112634387739</v>
      </c>
      <c r="G38" s="470">
        <v>231.78894138117323</v>
      </c>
      <c r="H38" s="382">
        <v>0.35415654135267327</v>
      </c>
      <c r="I38" s="309"/>
      <c r="J38" s="309"/>
    </row>
    <row r="39" spans="1:10" s="162" customFormat="1" ht="12.75">
      <c r="A39" s="427"/>
      <c r="B39" s="453" t="s">
        <v>1244</v>
      </c>
      <c r="C39" s="300">
        <v>104.5171988362997</v>
      </c>
      <c r="D39" s="301">
        <v>0.019604148375746186</v>
      </c>
      <c r="E39" s="300">
        <v>124.2580853141633</v>
      </c>
      <c r="F39" s="301">
        <v>0.01885892759078685</v>
      </c>
      <c r="G39" s="381">
        <v>19.740886477863597</v>
      </c>
      <c r="H39" s="382">
        <v>0.18887691880053928</v>
      </c>
      <c r="I39" s="309"/>
      <c r="J39" s="309"/>
    </row>
    <row r="40" spans="1:10" s="162" customFormat="1" ht="12.75">
      <c r="A40" s="427"/>
      <c r="B40" s="453" t="s">
        <v>1245</v>
      </c>
      <c r="C40" s="300">
        <v>13.758002484878542</v>
      </c>
      <c r="D40" s="301">
        <v>0.002580569753786491</v>
      </c>
      <c r="E40" s="300">
        <v>18.60579498218148</v>
      </c>
      <c r="F40" s="301">
        <v>0.002823843128202386</v>
      </c>
      <c r="G40" s="381">
        <v>4.847792497302937</v>
      </c>
      <c r="H40" s="382">
        <v>0.3523616529820487</v>
      </c>
      <c r="I40" s="309"/>
      <c r="J40" s="309"/>
    </row>
    <row r="41" spans="1:10" s="468" customFormat="1" ht="12">
      <c r="A41" s="469"/>
      <c r="B41" s="467" t="s">
        <v>1246</v>
      </c>
      <c r="C41" s="471">
        <v>90.0381490211317</v>
      </c>
      <c r="D41" s="472">
        <v>0.01688833275806059</v>
      </c>
      <c r="E41" s="471">
        <v>158.2723391092273</v>
      </c>
      <c r="F41" s="472">
        <v>0.024021346983890454</v>
      </c>
      <c r="G41" s="473">
        <v>68.23419008809559</v>
      </c>
      <c r="H41" s="474">
        <v>0.7578364374425469</v>
      </c>
      <c r="I41" s="467"/>
      <c r="J41" s="467"/>
    </row>
    <row r="42" spans="1:10" s="162" customFormat="1" ht="12.75">
      <c r="A42" s="429"/>
      <c r="B42" s="454" t="s">
        <v>1247</v>
      </c>
      <c r="C42" s="300">
        <v>90.0381490211317</v>
      </c>
      <c r="D42" s="305">
        <v>0.01688833275806059</v>
      </c>
      <c r="E42" s="300">
        <v>158.2723391092273</v>
      </c>
      <c r="F42" s="305">
        <v>0.024021346983890454</v>
      </c>
      <c r="G42" s="385">
        <v>68.23419008809559</v>
      </c>
      <c r="H42" s="386">
        <v>0.7578364374425469</v>
      </c>
      <c r="I42" s="309"/>
      <c r="J42" s="309"/>
    </row>
    <row r="43" spans="1:10" ht="12.75">
      <c r="A43" s="429"/>
      <c r="B43" s="454"/>
      <c r="C43" s="459"/>
      <c r="D43" s="437"/>
      <c r="E43" s="459"/>
      <c r="F43" s="437"/>
      <c r="G43" s="460"/>
      <c r="H43" s="398"/>
      <c r="I43" s="281"/>
      <c r="J43" s="281"/>
    </row>
    <row r="44" spans="1:10" s="475" customFormat="1" ht="13.5">
      <c r="A44" s="429" t="s">
        <v>239</v>
      </c>
      <c r="B44" s="454"/>
      <c r="C44" s="300">
        <v>41.77175470260707</v>
      </c>
      <c r="D44" s="437">
        <v>0.007835071033503165</v>
      </c>
      <c r="E44" s="300">
        <v>66.39289355414326</v>
      </c>
      <c r="F44" s="437">
        <v>0.01007659798486923</v>
      </c>
      <c r="G44" s="397">
        <v>24.621138851536188</v>
      </c>
      <c r="H44" s="386">
        <v>0.5894207467899242</v>
      </c>
      <c r="I44" s="297"/>
      <c r="J44" s="297"/>
    </row>
    <row r="45" spans="1:10" ht="12.75">
      <c r="A45" s="429"/>
      <c r="B45" s="454"/>
      <c r="C45" s="459"/>
      <c r="D45" s="437"/>
      <c r="E45" s="459"/>
      <c r="F45" s="437"/>
      <c r="G45" s="460"/>
      <c r="H45" s="398"/>
      <c r="I45" s="281"/>
      <c r="J45" s="281"/>
    </row>
    <row r="46" spans="1:10" s="458" customFormat="1" ht="12.75" thickBot="1">
      <c r="A46" s="476" t="s">
        <v>1204</v>
      </c>
      <c r="B46" s="477"/>
      <c r="C46" s="314">
        <v>5331.381748038902</v>
      </c>
      <c r="D46" s="315">
        <v>1</v>
      </c>
      <c r="E46" s="314">
        <v>6588.820319500409</v>
      </c>
      <c r="F46" s="315">
        <v>1</v>
      </c>
      <c r="G46" s="407">
        <v>1257.4385714615073</v>
      </c>
      <c r="H46" s="408">
        <v>0.23585603711909098</v>
      </c>
      <c r="I46" s="311"/>
      <c r="J46" s="311"/>
    </row>
    <row r="47" spans="1:10" ht="6.75" customHeight="1">
      <c r="A47" s="281"/>
      <c r="B47" s="281"/>
      <c r="C47" s="478"/>
      <c r="D47" s="478"/>
      <c r="E47" s="478"/>
      <c r="F47" s="478"/>
      <c r="G47" s="479"/>
      <c r="H47" s="281"/>
      <c r="I47" s="281"/>
      <c r="J47" s="281"/>
    </row>
    <row r="48" spans="1:10" ht="17.25" customHeight="1">
      <c r="A48" s="319" t="s">
        <v>1248</v>
      </c>
      <c r="B48" s="441"/>
      <c r="C48" s="480"/>
      <c r="D48" s="480"/>
      <c r="E48" s="480"/>
      <c r="F48" s="480"/>
      <c r="G48" s="480"/>
      <c r="H48" s="441"/>
      <c r="I48" s="281"/>
      <c r="J48" s="281"/>
    </row>
    <row r="49" spans="1:10" ht="12.75">
      <c r="A49" s="319" t="s">
        <v>1249</v>
      </c>
      <c r="B49" s="441"/>
      <c r="C49" s="480"/>
      <c r="D49" s="480"/>
      <c r="E49" s="480"/>
      <c r="F49" s="480"/>
      <c r="G49" s="480"/>
      <c r="H49" s="441"/>
      <c r="I49" s="281"/>
      <c r="J49" s="281"/>
    </row>
    <row r="50" spans="1:10" ht="12.75">
      <c r="A50" s="319" t="s">
        <v>1198</v>
      </c>
      <c r="B50" s="441"/>
      <c r="C50" s="441"/>
      <c r="D50" s="441"/>
      <c r="E50" s="441"/>
      <c r="F50" s="441"/>
      <c r="G50" s="441"/>
      <c r="H50" s="441"/>
      <c r="I50" s="281"/>
      <c r="J50" s="281"/>
    </row>
    <row r="51" spans="1:10" ht="12.75">
      <c r="A51" s="319" t="s">
        <v>1199</v>
      </c>
      <c r="B51" s="441"/>
      <c r="C51" s="441"/>
      <c r="D51" s="441"/>
      <c r="E51" s="441"/>
      <c r="F51" s="441"/>
      <c r="G51" s="441"/>
      <c r="H51" s="441"/>
      <c r="I51" s="281"/>
      <c r="J51" s="281"/>
    </row>
  </sheetData>
  <printOptions/>
  <pageMargins left="0.5511811023622047" right="0.5118110236220472" top="0.984251968503937" bottom="0.7874015748031497" header="0.5118110236220472" footer="0.3543307086614173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User</cp:lastModifiedBy>
  <cp:lastPrinted>2005-10-11T12:29:51Z</cp:lastPrinted>
  <dcterms:created xsi:type="dcterms:W3CDTF">2005-08-05T06:04:16Z</dcterms:created>
  <dcterms:modified xsi:type="dcterms:W3CDTF">2005-11-02T10:09:36Z</dcterms:modified>
  <cp:category/>
  <cp:version/>
  <cp:contentType/>
  <cp:contentStatus/>
</cp:coreProperties>
</file>